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zcollaboration-my.sharepoint.com/personal/kkzp332_astrazeneca_net/Documents/Rob/Columbia/Analysis Projects/"/>
    </mc:Choice>
  </mc:AlternateContent>
  <xr:revisionPtr revIDLastSave="306" documentId="8_{537E632E-DE11-4BE7-A90B-95D14A79BA01}" xr6:coauthVersionLast="46" xr6:coauthVersionMax="46" xr10:uidLastSave="{B90CB5E8-2F46-44AA-8882-79DF905FDD98}"/>
  <bookViews>
    <workbookView xWindow="-110" yWindow="-110" windowWidth="19420" windowHeight="10420" firstSheet="5" activeTab="7" xr2:uid="{00000000-000D-0000-FFFF-FFFF00000000}"/>
  </bookViews>
  <sheets>
    <sheet name="Category Statistics" sheetId="2" r:id="rId1"/>
    <sheet name="Subcategory Statistics" sheetId="3" r:id="rId2"/>
    <sheet name="Outcomes Based on Date" sheetId="4" r:id="rId3"/>
    <sheet name="Edinburgh Research" sheetId="6" r:id="rId4"/>
    <sheet name="Successful US Kickstarters" sheetId="7" r:id="rId5"/>
    <sheet name="Failed US Kickstarters" sheetId="8" r:id="rId6"/>
    <sheet name="Descriptive Statistics" sheetId="9" r:id="rId7"/>
    <sheet name="Box and Whisker Chart" sheetId="10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9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E2" i="6" s="1"/>
  <c r="P1887" i="1"/>
  <c r="E3" i="6" s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<sst xmlns="http://schemas.openxmlformats.org/spreadsheetml/2006/main" count="38343" uniqueCount="8396">
  <si>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</si>
  <si>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</si>
  <si>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</si>
  <si>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</si>
  <si>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</si>
  <si>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</si>
  <si>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</si>
  <si>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</si>
  <si>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</si>
  <si>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</si>
  <si>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</si>
  <si>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</si>
  <si>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</si>
  <si>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</si>
  <si>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</si>
  <si>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</si>
  <si>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</si>
  <si>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</si>
  <si>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</si>
  <si>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</si>
  <si>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</si>
  <si>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</si>
  <si>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</si>
  <si>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</si>
  <si>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</si>
  <si>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</si>
  <si>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</si>
  <si>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</si>
  <si>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</si>
  <si>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</si>
  <si>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</si>
  <si>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</si>
  <si>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</si>
  <si>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</si>
  <si>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</si>
  <si>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</si>
  <si>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</si>
  <si>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</si>
  <si>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</si>
  <si>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</si>
  <si>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</si>
  <si>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</si>
  <si>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</si>
  <si>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</si>
  <si>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</si>
  <si>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</si>
  <si>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</si>
  <si>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</si>
  <si>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</si>
  <si>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</si>
  <si>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</si>
  <si>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</si>
  <si>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</si>
  <si>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</si>
  <si>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</si>
  <si>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</si>
  <si>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</si>
  <si>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</si>
  <si>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</si>
  <si>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</si>
  <si>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</si>
  <si>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</si>
  <si>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</si>
  <si>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</si>
  <si>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</si>
  <si>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</si>
  <si>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</si>
  <si>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</si>
  <si>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</si>
  <si>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</si>
  <si>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</si>
  <si>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</si>
  <si>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</si>
  <si>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</si>
  <si>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</si>
  <si>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</si>
  <si>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</si>
  <si>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</si>
  <si>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</si>
  <si>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</si>
  <si>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</si>
  <si>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</si>
  <si>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</si>
  <si>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</si>
  <si>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</si>
  <si>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</si>
  <si>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</si>
  <si>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</si>
  <si>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</si>
  <si>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</si>
  <si>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</si>
  <si>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</si>
  <si>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</si>
  <si>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</si>
  <si>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</si>
  <si>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</si>
  <si>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</si>
  <si>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</si>
  <si>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</si>
  <si>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</si>
  <si>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</si>
  <si>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</si>
  <si>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</si>
  <si>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</si>
  <si>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</si>
  <si>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</si>
  <si>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</si>
  <si>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</si>
  <si>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</si>
  <si>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</si>
  <si>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</si>
  <si>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</si>
  <si>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</si>
  <si>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</si>
  <si>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</si>
  <si>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</si>
  <si>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</si>
  <si>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</si>
  <si>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</si>
  <si>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</si>
  <si>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</si>
  <si>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</si>
  <si>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</si>
  <si>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</si>
  <si>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</si>
  <si>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</si>
  <si>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</si>
  <si>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</si>
  <si>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</si>
  <si>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</si>
  <si>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</si>
  <si>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</si>
  <si>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</si>
  <si>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</si>
  <si>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</si>
  <si>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</si>
  <si>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</si>
  <si>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</si>
  <si>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</si>
  <si>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</si>
  <si>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</si>
  <si>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</si>
  <si>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</si>
  <si>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</si>
  <si>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</si>
  <si>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</si>
  <si>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</si>
  <si>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</si>
  <si>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</si>
  <si>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</si>
  <si>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</si>
  <si>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</si>
  <si>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</si>
  <si>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</si>
  <si>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</si>
  <si>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</si>
  <si>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</si>
  <si>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</si>
  <si>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</si>
  <si>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</si>
  <si>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</si>
  <si>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</si>
  <si>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</si>
  <si>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</si>
  <si>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</si>
  <si>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</si>
  <si>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</si>
  <si>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</si>
  <si>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</si>
  <si>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</si>
  <si>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</si>
  <si>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</si>
  <si>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</si>
  <si>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</si>
  <si>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</si>
  <si>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</si>
  <si>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</si>
  <si>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</si>
  <si>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</si>
  <si>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</si>
  <si>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</si>
  <si>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</si>
  <si>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</si>
  <si>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</si>
  <si>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</si>
  <si>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</si>
  <si>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</si>
  <si>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</si>
  <si>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</si>
  <si>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</si>
  <si>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</si>
  <si>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</si>
  <si>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</si>
  <si>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</si>
  <si>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</si>
  <si>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</si>
  <si>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</si>
  <si>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</si>
  <si>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</si>
  <si>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</si>
  <si>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</si>
  <si>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</si>
  <si>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</si>
  <si>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</si>
  <si>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</si>
  <si>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</si>
  <si>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</si>
  <si>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</si>
  <si>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</si>
  <si>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</si>
  <si>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</si>
  <si>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</si>
  <si>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</si>
  <si>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</si>
  <si>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</si>
  <si>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</si>
  <si>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</si>
  <si>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</si>
  <si>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</si>
  <si>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</si>
  <si>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</si>
  <si>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</si>
  <si>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</si>
  <si>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</si>
  <si>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</si>
  <si>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</si>
  <si>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</si>
  <si>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</si>
  <si>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</si>
  <si>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</si>
  <si>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</si>
  <si>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</si>
  <si>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</si>
  <si>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</si>
  <si>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</si>
  <si>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</si>
  <si>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</si>
  <si>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</si>
  <si>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</si>
  <si>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</si>
  <si>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</si>
  <si>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</si>
  <si>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</si>
  <si>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</si>
  <si>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</si>
  <si>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</si>
  <si>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</si>
  <si>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</si>
  <si>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</si>
  <si>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</si>
  <si>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</si>
  <si>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</si>
  <si>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</si>
  <si>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</si>
  <si>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</si>
  <si>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</si>
  <si>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</si>
  <si>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</si>
  <si>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</si>
  <si>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</si>
  <si>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</si>
  <si>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</si>
  <si>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</si>
  <si>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</si>
  <si>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</si>
  <si>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</si>
  <si>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</si>
  <si>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</si>
  <si>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</si>
  <si>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</si>
  <si>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</si>
  <si>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</si>
  <si>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</si>
  <si>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</si>
  <si>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</si>
  <si>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</si>
  <si>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</si>
  <si>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</si>
  <si>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</si>
  <si>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</si>
  <si>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</si>
  <si>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</si>
  <si>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</si>
  <si>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</si>
  <si>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</si>
  <si>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</si>
  <si>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</si>
  <si>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</si>
  <si>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</si>
  <si>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</si>
  <si>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</si>
  <si>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</si>
  <si>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</si>
  <si>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</si>
  <si>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</si>
  <si>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</si>
  <si>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</si>
  <si>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</si>
  <si>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</si>
  <si>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</si>
  <si>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</si>
  <si>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</si>
  <si>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</si>
  <si>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</si>
  <si>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</si>
  <si>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</si>
  <si>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</si>
  <si>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</si>
  <si>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</si>
  <si>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</si>
  <si>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</si>
  <si>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</si>
  <si>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</si>
  <si>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</si>
  <si>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</si>
  <si>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</si>
  <si>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</si>
  <si>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</si>
  <si>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</si>
  <si>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</si>
  <si>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</si>
  <si>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</si>
  <si>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</si>
  <si>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</si>
  <si>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</si>
  <si>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</si>
  <si>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</si>
  <si>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</si>
  <si>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</si>
  <si>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</si>
  <si>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</si>
  <si>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</si>
  <si>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</si>
  <si>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</si>
  <si>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</si>
  <si>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</si>
  <si>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</si>
  <si>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</si>
  <si>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</si>
  <si>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</si>
  <si>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</si>
  <si>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</si>
  <si>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</si>
  <si>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</si>
  <si>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</si>
  <si>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</si>
  <si>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</si>
  <si>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</si>
  <si>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</si>
  <si>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</si>
  <si>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</si>
  <si>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</si>
  <si>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</si>
  <si>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</si>
  <si>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</si>
  <si>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</si>
  <si>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</si>
  <si>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</si>
  <si>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</si>
  <si>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</si>
  <si>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</si>
  <si>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</si>
  <si>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</si>
  <si>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</si>
  <si>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</si>
  <si>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</si>
  <si>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</si>
  <si>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</si>
  <si>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</si>
  <si>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</si>
  <si>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</si>
  <si>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</si>
  <si>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</si>
  <si>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</si>
  <si>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</si>
  <si>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</si>
  <si>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</si>
  <si>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</si>
  <si>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</si>
  <si>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</si>
  <si>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</si>
  <si>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</si>
  <si>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</si>
  <si>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</si>
  <si>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</si>
  <si>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</si>
  <si>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</si>
  <si>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</si>
  <si>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</si>
  <si>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</si>
  <si>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</si>
  <si>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</si>
  <si>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</si>
  <si>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</si>
  <si>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</si>
  <si>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</si>
  <si>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</si>
  <si>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</si>
  <si>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</si>
  <si>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</si>
  <si>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</si>
  <si>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</si>
  <si>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</si>
  <si>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</si>
  <si>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</si>
  <si>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</si>
  <si>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</si>
  <si>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</si>
  <si>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</si>
  <si>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</si>
  <si>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</si>
  <si>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</si>
  <si>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</si>
  <si>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</si>
  <si>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</si>
  <si>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</si>
  <si>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</si>
  <si>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</si>
  <si>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</si>
  <si>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</si>
  <si>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</si>
  <si>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</si>
  <si>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</si>
  <si>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</si>
  <si>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</si>
  <si>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</si>
  <si>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</si>
  <si>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</si>
  <si>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</si>
  <si>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</si>
  <si>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</si>
  <si>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</si>
  <si>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</si>
  <si>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</si>
  <si>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</si>
  <si>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</si>
  <si>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</si>
  <si>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</si>
  <si>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</si>
  <si>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</si>
  <si>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</si>
  <si>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</si>
  <si>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</si>
  <si>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</si>
  <si>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</si>
  <si>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</si>
  <si>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</si>
  <si>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</si>
  <si>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</si>
  <si>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</si>
  <si>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</si>
  <si>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</si>
  <si>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</si>
  <si>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</si>
  <si>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</si>
  <si>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</si>
  <si>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</si>
  <si>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</si>
  <si>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</si>
  <si>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</si>
  <si>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</si>
  <si>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</si>
  <si>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</si>
  <si>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</si>
  <si>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</si>
  <si>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</si>
  <si>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</si>
  <si>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</si>
  <si>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</si>
  <si>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</si>
  <si>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</si>
  <si>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</si>
  <si>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</si>
  <si>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</si>
  <si>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</si>
  <si>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</si>
  <si>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</si>
  <si>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</si>
  <si>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</si>
  <si>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</si>
  <si>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</si>
  <si>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</si>
  <si>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</si>
  <si>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</si>
  <si>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</si>
  <si>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</si>
  <si>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</si>
  <si>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</si>
  <si>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</si>
  <si>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</si>
  <si>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</si>
  <si>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</si>
  <si>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</si>
  <si>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</si>
  <si>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</si>
  <si>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</si>
  <si>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</si>
  <si>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</si>
  <si>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</si>
  <si>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</si>
  <si>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</si>
  <si>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</si>
  <si>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</si>
  <si>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</si>
  <si>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</si>
  <si>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</si>
  <si>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</si>
  <si>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</si>
  <si>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</si>
  <si>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</si>
  <si>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</si>
  <si>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</si>
  <si>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</si>
  <si>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</si>
  <si>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</si>
  <si>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</si>
  <si>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</si>
  <si>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</si>
  <si>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</si>
  <si>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</si>
  <si>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</si>
  <si>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</si>
  <si>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</si>
  <si>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</si>
  <si>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</si>
  <si>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</si>
  <si>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</si>
  <si>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</si>
  <si>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</si>
  <si>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</si>
  <si>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</si>
  <si>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</si>
  <si>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</si>
  <si>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</si>
  <si>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</si>
  <si>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</si>
  <si>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</si>
  <si>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</si>
  <si>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</si>
  <si>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</si>
  <si>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</si>
  <si>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</si>
  <si>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</si>
  <si>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</si>
  <si>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</si>
  <si>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</si>
  <si>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</si>
  <si>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</si>
  <si>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</si>
  <si>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</si>
  <si>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</si>
  <si>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</si>
  <si>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</si>
  <si>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</si>
  <si>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</si>
  <si>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</si>
  <si>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</si>
  <si>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</si>
  <si>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</si>
  <si>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</si>
  <si>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</si>
  <si>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</si>
  <si>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</si>
  <si>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</si>
  <si>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</si>
  <si>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</si>
  <si>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</si>
  <si>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</si>
  <si>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</si>
  <si>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</si>
  <si>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</si>
  <si>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</si>
  <si>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</si>
  <si>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</si>
  <si>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</si>
  <si>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</si>
  <si>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</si>
  <si>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</si>
  <si>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</si>
  <si>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</si>
  <si>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</si>
  <si>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</si>
  <si>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</si>
  <si>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</si>
  <si>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</si>
  <si>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</si>
  <si>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</si>
  <si>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</si>
  <si>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</si>
  <si>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</si>
  <si>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</si>
  <si>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</si>
  <si>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</si>
  <si>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</si>
  <si>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</si>
  <si>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</si>
  <si>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</si>
  <si>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</si>
  <si>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</si>
  <si>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</si>
  <si>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</si>
  <si>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</si>
  <si>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</si>
  <si>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</si>
  <si>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</si>
  <si>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</si>
  <si>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</si>
  <si>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</si>
  <si>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</si>
  <si>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</si>
  <si>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</si>
  <si>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</si>
  <si>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</si>
  <si>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</si>
  <si>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</si>
  <si>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</si>
  <si>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</si>
  <si>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</si>
  <si>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</si>
  <si>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</si>
  <si>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</si>
  <si>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</si>
  <si>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</si>
  <si>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</si>
  <si>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</si>
  <si>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</si>
  <si>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</si>
  <si>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</si>
  <si>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</si>
  <si>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</si>
  <si>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</si>
  <si>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</si>
  <si>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</si>
  <si>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</si>
  <si>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</si>
  <si>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</si>
  <si>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</si>
  <si>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</si>
  <si>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</si>
  <si>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</si>
  <si>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</si>
  <si>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</si>
  <si>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</si>
  <si>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</si>
  <si>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</si>
  <si>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</si>
  <si>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</si>
  <si>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</si>
  <si>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</si>
  <si>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</si>
  <si>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</si>
  <si>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</si>
  <si>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</si>
  <si>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</si>
  <si>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</si>
  <si>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</si>
  <si>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</si>
  <si>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</si>
  <si>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</si>
  <si>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</si>
  <si>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</si>
  <si>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</si>
  <si>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</si>
  <si>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</si>
  <si>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</si>
  <si>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</si>
  <si>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</si>
  <si>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</si>
  <si>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</si>
  <si>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</si>
  <si>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</si>
  <si>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</si>
  <si>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</si>
  <si>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</si>
  <si>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</si>
  <si>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</si>
  <si>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</si>
  <si>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</si>
  <si>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</si>
  <si>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</si>
  <si>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</si>
  <si>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</si>
  <si>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</si>
  <si>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</si>
  <si>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</si>
  <si>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</si>
  <si>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</si>
  <si>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</si>
  <si>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</si>
  <si>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</si>
  <si>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</si>
  <si>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</si>
  <si>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</si>
  <si>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</si>
  <si>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</si>
  <si>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</si>
  <si>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</si>
  <si>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</si>
  <si>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</si>
  <si>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</si>
  <si>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</si>
  <si>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</si>
  <si>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</si>
  <si>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</si>
  <si>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</si>
  <si>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</si>
  <si>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</si>
  <si>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</si>
  <si>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</si>
  <si>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</si>
  <si>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</si>
  <si>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</si>
  <si>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</si>
  <si>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</si>
  <si>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</si>
  <si>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</si>
  <si>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</si>
  <si>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</si>
  <si>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</si>
  <si>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</si>
  <si>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</si>
  <si>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</si>
  <si>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</si>
  <si>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</si>
  <si>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</si>
  <si>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</si>
  <si>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</si>
  <si>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</si>
  <si>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</si>
  <si>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</si>
  <si>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</si>
  <si>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</si>
  <si>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</si>
  <si>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</si>
  <si>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</si>
  <si>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</si>
  <si>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</si>
  <si>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</si>
  <si>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</si>
  <si>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</si>
  <si>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</si>
  <si>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</si>
  <si>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</si>
  <si>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</si>
  <si>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</si>
  <si>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</si>
  <si>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</si>
  <si>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</si>
  <si>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</si>
  <si>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</si>
  <si>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</si>
  <si>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</si>
  <si>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</si>
  <si>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</si>
  <si>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</si>
  <si>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</si>
  <si>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</si>
  <si>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</si>
  <si>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</si>
  <si>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</si>
  <si>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</si>
  <si>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</si>
  <si>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</si>
  <si>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</si>
  <si>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</si>
  <si>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</si>
  <si>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</si>
  <si>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</si>
  <si>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</si>
  <si>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</si>
  <si>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</si>
  <si>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</si>
  <si>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</si>
  <si>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</si>
  <si>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</si>
  <si>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</si>
  <si>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</si>
  <si>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</si>
  <si>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</si>
  <si>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</si>
  <si>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</si>
  <si>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</si>
  <si>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</si>
  <si>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</si>
  <si>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</si>
  <si>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</si>
  <si>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</si>
  <si>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</si>
  <si>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</si>
  <si>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</si>
  <si>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</si>
  <si>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</si>
  <si>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</si>
  <si>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</si>
  <si>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</si>
  <si>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</si>
  <si>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</si>
  <si>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</si>
  <si>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</si>
  <si>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</si>
  <si>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</si>
  <si>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</si>
  <si>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</si>
  <si>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</si>
  <si>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</si>
  <si>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</si>
  <si>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</si>
  <si>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</si>
  <si>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</si>
  <si>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</si>
  <si>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</si>
  <si>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</si>
  <si>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</si>
  <si>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</si>
  <si>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</si>
  <si>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</si>
  <si>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</si>
  <si>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</si>
  <si>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</si>
  <si>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</si>
  <si>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</si>
  <si>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</si>
  <si>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</si>
  <si>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</si>
  <si>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</si>
  <si>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</si>
  <si>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</si>
  <si>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</si>
  <si>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</si>
  <si>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</si>
  <si>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</si>
  <si>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</si>
  <si>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</si>
  <si>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</si>
  <si>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</si>
  <si>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</si>
  <si>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</si>
  <si>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</si>
  <si>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</si>
  <si>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</si>
  <si>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</si>
  <si>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</si>
  <si>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</si>
  <si>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</si>
  <si>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</si>
  <si>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</si>
  <si>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</si>
  <si>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</si>
  <si>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</si>
  <si>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</si>
  <si>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</si>
  <si>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</si>
  <si>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</si>
  <si>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</si>
  <si>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</si>
  <si>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</si>
  <si>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</si>
  <si>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</si>
  <si>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</si>
  <si>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</si>
  <si>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</si>
  <si>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</si>
  <si>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</si>
  <si>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</si>
  <si>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</si>
  <si>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</si>
  <si>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</si>
  <si>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</si>
  <si>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</si>
  <si>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</si>
  <si>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</si>
  <si>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</si>
  <si>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</si>
  <si>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</si>
  <si>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</si>
  <si>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</si>
  <si>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</si>
  <si>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</si>
  <si>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</si>
  <si>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</si>
  <si>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</si>
  <si>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</si>
  <si>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</si>
  <si>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</si>
  <si>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</si>
  <si>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</si>
  <si>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</si>
  <si>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</si>
  <si>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</si>
  <si>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</si>
  <si>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</si>
  <si>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</si>
  <si>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</si>
  <si>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</si>
  <si>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</si>
  <si>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</si>
  <si>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</si>
  <si>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</si>
  <si>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</si>
  <si>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</si>
  <si>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</si>
  <si>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</si>
  <si>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</si>
  <si>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</si>
  <si>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</si>
  <si>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</si>
  <si>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</si>
  <si>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</si>
  <si>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</si>
  <si>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</si>
  <si>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</si>
  <si>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</si>
  <si>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</si>
  <si>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</si>
  <si>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</si>
  <si>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</si>
  <si>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</si>
  <si>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</si>
  <si>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</si>
  <si>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</si>
  <si>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</si>
  <si>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</si>
  <si>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</si>
  <si>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</si>
  <si>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</si>
  <si>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</si>
  <si>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</si>
  <si>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</si>
  <si>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</si>
  <si>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</si>
  <si>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</si>
  <si>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</si>
  <si>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</si>
  <si>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</si>
  <si>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</si>
  <si>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</si>
  <si>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</si>
  <si>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</si>
  <si>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</si>
  <si>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</si>
  <si>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</si>
  <si>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</si>
  <si>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</si>
  <si>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</si>
  <si>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</si>
  <si>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</si>
  <si>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</si>
  <si>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</si>
  <si>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</si>
  <si>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</si>
  <si>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</si>
  <si>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</si>
  <si>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</si>
  <si>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</si>
  <si>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</si>
  <si>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</si>
  <si>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</si>
  <si>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</si>
  <si>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</si>
  <si>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</si>
  <si>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</si>
  <si>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</si>
  <si>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</si>
  <si>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</si>
  <si>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</si>
  <si>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</si>
  <si>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</si>
  <si>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</si>
  <si>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</si>
  <si>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</si>
  <si>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</si>
  <si>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</si>
  <si>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</si>
  <si>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</si>
  <si>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</si>
  <si>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</si>
  <si>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</si>
  <si>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</si>
  <si>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</si>
  <si>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</si>
  <si>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</si>
  <si>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</si>
  <si>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</si>
  <si>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</si>
  <si>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</si>
  <si>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</si>
  <si>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</si>
  <si>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</si>
  <si>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</si>
  <si>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</si>
  <si>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</si>
  <si>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</si>
  <si>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</si>
  <si>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</si>
  <si>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</si>
  <si>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</si>
  <si>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</si>
  <si>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</si>
  <si>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</si>
  <si>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</si>
  <si>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</si>
  <si>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</si>
  <si>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</si>
  <si>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</si>
  <si>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</si>
  <si>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</si>
  <si>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</si>
  <si>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</si>
  <si>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</si>
  <si>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</si>
  <si>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</si>
  <si>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</si>
  <si>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</si>
  <si>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</si>
  <si>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</si>
  <si>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</si>
  <si>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</si>
  <si>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</si>
  <si>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</si>
  <si>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</si>
  <si>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</si>
  <si>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</si>
  <si>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</si>
  <si>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</si>
  <si>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</si>
  <si>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</si>
  <si>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</si>
  <si>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</si>
  <si>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</si>
  <si>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</si>
  <si>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</si>
  <si>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</si>
  <si>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</si>
  <si>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</si>
  <si>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</si>
  <si>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</si>
  <si>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</si>
  <si>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</si>
  <si>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</si>
  <si>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</si>
  <si>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</si>
  <si>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</si>
  <si>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</si>
  <si>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</si>
  <si>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</si>
  <si>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</si>
  <si>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</si>
  <si>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</si>
  <si>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</si>
  <si>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</si>
  <si>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</si>
  <si>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</si>
  <si>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</si>
  <si>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</si>
  <si>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</si>
  <si>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</si>
  <si>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</si>
  <si>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</si>
  <si>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</si>
  <si>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</si>
  <si>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</si>
  <si>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</si>
  <si>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</si>
  <si>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</si>
  <si>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</si>
  <si>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</si>
  <si>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</si>
  <si>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</si>
  <si>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</si>
  <si>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</si>
  <si>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</si>
  <si>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</si>
  <si>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</si>
  <si>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</si>
  <si>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</si>
  <si>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</si>
  <si>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</si>
  <si>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</si>
  <si>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</si>
  <si>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</si>
  <si>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</si>
  <si>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</si>
  <si>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</si>
  <si>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</si>
  <si>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</si>
  <si>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</si>
  <si>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</si>
  <si>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</si>
  <si>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</si>
  <si>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</si>
  <si>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</si>
  <si>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</si>
  <si>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</si>
  <si>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</si>
  <si>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</si>
  <si>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</si>
  <si>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</si>
  <si>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</si>
  <si>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</si>
  <si>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</si>
  <si>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</si>
  <si>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</si>
  <si>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</si>
  <si>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</si>
  <si>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</si>
  <si>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</si>
  <si>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</si>
  <si>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</si>
  <si>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</si>
  <si>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</si>
  <si>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</si>
  <si>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</si>
  <si>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</si>
  <si>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</si>
  <si>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</si>
  <si>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</si>
  <si>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</si>
  <si>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</si>
  <si>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</si>
  <si>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</si>
  <si>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</si>
  <si>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</si>
  <si>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</si>
  <si>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</si>
  <si>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</si>
  <si>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</si>
  <si>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</si>
  <si>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</si>
  <si>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</si>
  <si>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</si>
  <si>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</si>
  <si>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</si>
  <si>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</si>
  <si>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</si>
  <si>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</si>
  <si>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</si>
  <si>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</si>
  <si>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</si>
  <si>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</si>
  <si>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</si>
  <si>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</si>
  <si>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</si>
  <si>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</si>
  <si>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</si>
  <si>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</si>
  <si>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</si>
  <si>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</si>
  <si>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</si>
  <si>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</si>
  <si>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</si>
  <si>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</si>
  <si>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</si>
  <si>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</si>
  <si>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</si>
  <si>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</si>
  <si>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</si>
  <si>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</si>
  <si>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</si>
  <si>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</si>
  <si>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</si>
  <si>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</si>
  <si>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</si>
  <si>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</si>
  <si>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</si>
  <si>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</si>
  <si>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</si>
  <si>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</si>
  <si>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</si>
  <si>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</si>
  <si>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</si>
  <si>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</si>
  <si>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</si>
  <si>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</si>
  <si>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</si>
  <si>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</si>
  <si>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</si>
  <si>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</si>
  <si>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</si>
  <si>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</si>
  <si>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</si>
  <si>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</si>
  <si>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</si>
  <si>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</si>
  <si>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</si>
  <si>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</si>
  <si>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</si>
  <si>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</si>
  <si>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</si>
  <si>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</si>
  <si>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</si>
  <si>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</si>
  <si>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</si>
  <si>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</si>
  <si>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</si>
  <si>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</si>
  <si>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</si>
  <si>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</si>
  <si>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</si>
  <si>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</si>
  <si>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</si>
  <si>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</si>
  <si>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</si>
  <si>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</si>
  <si>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</si>
  <si>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</si>
  <si>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</si>
  <si>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</si>
  <si>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</si>
  <si>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</si>
  <si>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</si>
  <si>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</si>
  <si>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</si>
  <si>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</si>
  <si>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</si>
  <si>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</si>
  <si>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</si>
  <si>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</si>
  <si>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</si>
  <si>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</si>
  <si>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</si>
  <si>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</si>
  <si>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</si>
  <si>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</si>
  <si>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</si>
  <si>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</si>
  <si>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</si>
  <si>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</si>
  <si>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</si>
  <si>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</si>
  <si>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</si>
  <si>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</si>
  <si>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</si>
  <si>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</si>
  <si>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</si>
  <si>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</si>
  <si>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</si>
  <si>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</si>
  <si>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</si>
  <si>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</si>
  <si>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</si>
  <si>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</si>
  <si>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</si>
  <si>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</si>
  <si>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</si>
  <si>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</si>
  <si>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</si>
  <si>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</si>
  <si>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</si>
  <si>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</si>
  <si>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</si>
  <si>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</si>
  <si>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</si>
  <si>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</si>
  <si>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</si>
  <si>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</si>
  <si>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</si>
  <si>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</si>
  <si>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</si>
  <si>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</si>
  <si>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</si>
  <si>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</si>
  <si>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</si>
  <si>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</si>
  <si>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</si>
  <si>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</si>
  <si>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</si>
  <si>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</si>
  <si>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</si>
  <si>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</si>
  <si>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</si>
  <si>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</si>
  <si>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</si>
  <si>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</si>
  <si>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</si>
  <si>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</si>
  <si>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</si>
  <si>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</si>
  <si>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</si>
  <si>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</si>
  <si>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</si>
  <si>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</si>
  <si>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</si>
  <si>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</si>
  <si>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</si>
  <si>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</si>
  <si>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</si>
  <si>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</si>
  <si>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</si>
  <si>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</si>
  <si>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</si>
  <si>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</si>
  <si>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</si>
  <si>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</si>
  <si>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</si>
  <si>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</si>
  <si>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</si>
  <si>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</si>
  <si>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</si>
  <si>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</si>
  <si>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</si>
  <si>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</si>
  <si>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</si>
  <si>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</si>
  <si>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</si>
  <si>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</si>
  <si>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</si>
  <si>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</si>
  <si>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</si>
  <si>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</si>
  <si>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</si>
  <si>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</si>
  <si>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</si>
  <si>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</si>
  <si>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</si>
  <si>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</si>
  <si>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</si>
  <si>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</si>
  <si>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</si>
  <si>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</si>
  <si>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</si>
  <si>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</si>
  <si>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</si>
  <si>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</si>
  <si>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</si>
  <si>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</si>
  <si>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</si>
  <si>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</si>
  <si>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</si>
  <si>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</si>
  <si>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</si>
  <si>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</si>
  <si>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</si>
  <si>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</si>
  <si>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</si>
  <si>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</si>
  <si>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</si>
  <si>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</si>
  <si>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</si>
  <si>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</si>
  <si>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</si>
  <si>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</si>
  <si>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</si>
  <si>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</si>
  <si>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</si>
  <si>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</si>
  <si>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</si>
  <si>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</si>
  <si>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</si>
  <si>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</si>
  <si>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</si>
  <si>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</si>
  <si>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</si>
  <si>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</si>
  <si>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</si>
  <si>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</si>
  <si>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</si>
  <si>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</si>
  <si>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</si>
  <si>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</si>
  <si>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</si>
  <si>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</si>
  <si>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</si>
  <si>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</si>
  <si>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</si>
  <si>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</si>
  <si>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</si>
  <si>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</si>
  <si>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</si>
  <si>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</si>
  <si>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</si>
  <si>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</si>
  <si>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</si>
  <si>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</si>
  <si>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</si>
  <si>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</si>
  <si>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</si>
  <si>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</si>
  <si>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</si>
  <si>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</si>
  <si>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</si>
  <si>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</si>
  <si>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</si>
  <si>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</si>
  <si>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</si>
  <si>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</si>
  <si>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</si>
  <si>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</si>
  <si>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</si>
  <si>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</si>
  <si>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</si>
  <si>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</si>
  <si>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</si>
  <si>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</si>
  <si>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</si>
  <si>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</si>
  <si>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</si>
  <si>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</si>
  <si>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</si>
  <si>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</si>
  <si>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</si>
  <si>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</si>
  <si>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</si>
  <si>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</si>
  <si>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</si>
  <si>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</si>
  <si>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</si>
  <si>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</si>
  <si>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</si>
  <si>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</si>
  <si>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</si>
  <si>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</si>
  <si>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</si>
  <si>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</si>
  <si>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</si>
  <si>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</si>
  <si>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</si>
  <si>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</si>
  <si>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</si>
  <si>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</si>
  <si>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</si>
  <si>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</si>
  <si>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</si>
  <si>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</si>
  <si>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</si>
  <si>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</si>
  <si>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</si>
  <si>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</si>
  <si>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</si>
  <si>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</si>
  <si>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</si>
  <si>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</si>
  <si>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</si>
  <si>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</si>
  <si>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</si>
  <si>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</si>
  <si>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</si>
  <si>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</si>
  <si>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</si>
  <si>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</si>
  <si>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</si>
  <si>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</si>
  <si>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</si>
  <si>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</si>
  <si>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</si>
  <si>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</si>
  <si>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</si>
  <si>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</si>
  <si>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</si>
  <si>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</si>
  <si>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</si>
  <si>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</si>
  <si>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</si>
  <si>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</si>
  <si>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</si>
  <si>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</si>
  <si>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</si>
  <si>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</si>
  <si>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</si>
  <si>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</si>
  <si>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</si>
  <si>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</si>
  <si>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</si>
  <si>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</si>
  <si>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</si>
  <si>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</si>
  <si>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</si>
  <si>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</si>
  <si>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</si>
  <si>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</si>
  <si>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</si>
  <si>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</si>
  <si>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</si>
  <si>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</si>
  <si>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</si>
  <si>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</si>
  <si>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</si>
  <si>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</si>
  <si>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</si>
  <si>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</si>
  <si>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</si>
  <si>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</si>
  <si>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</si>
  <si>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</si>
  <si>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</si>
  <si>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</si>
  <si>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</si>
  <si>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</si>
  <si>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</si>
  <si>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</si>
  <si>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</si>
  <si>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</si>
  <si>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</si>
  <si>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</si>
  <si>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</si>
  <si>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</si>
  <si>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</si>
  <si>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</si>
  <si>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</si>
  <si>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</si>
  <si>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</si>
  <si>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</si>
  <si>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</si>
  <si>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</si>
  <si>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</si>
  <si>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</si>
  <si>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</si>
  <si>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</si>
  <si>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</si>
  <si>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</si>
  <si>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</si>
  <si>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</si>
  <si>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</si>
  <si>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</si>
  <si>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</si>
  <si>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</si>
  <si>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</si>
  <si>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</si>
  <si>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</si>
  <si>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</si>
  <si>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</si>
  <si>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</si>
  <si>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</si>
  <si>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</si>
  <si>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</si>
  <si>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</si>
  <si>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</si>
  <si>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</si>
  <si>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</si>
  <si>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</si>
  <si>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</si>
  <si>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</si>
  <si>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</si>
  <si>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</si>
  <si>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</si>
  <si>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</si>
  <si>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</si>
  <si>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</si>
  <si>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</si>
  <si>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</si>
  <si>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</si>
  <si>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</si>
  <si>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</si>
  <si>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</si>
  <si>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</si>
  <si>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</si>
  <si>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</si>
  <si>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</si>
  <si>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</si>
  <si>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</si>
  <si>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</si>
  <si>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</si>
  <si>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</si>
  <si>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</si>
  <si>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</si>
  <si>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</si>
  <si>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</si>
  <si>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</si>
  <si>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</si>
  <si>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</si>
  <si>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</si>
  <si>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</si>
  <si>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</si>
  <si>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</si>
  <si>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</si>
  <si>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</si>
  <si>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</si>
  <si>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</si>
  <si>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</si>
  <si>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</si>
  <si>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</si>
  <si>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</si>
  <si>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</si>
  <si>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</si>
  <si>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</si>
  <si>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</si>
  <si>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</si>
  <si>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</si>
  <si>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</si>
  <si>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</si>
  <si>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</si>
  <si>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</si>
  <si>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</si>
  <si>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</si>
  <si>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</si>
  <si>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</si>
  <si>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</si>
  <si>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</si>
  <si>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</si>
  <si>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</si>
  <si>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</si>
  <si>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</si>
  <si>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</si>
  <si>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</si>
  <si>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</si>
  <si>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</si>
  <si>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</si>
  <si>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</si>
  <si>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</si>
  <si>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</si>
  <si>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</si>
  <si>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</si>
  <si>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</si>
  <si>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</si>
  <si>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</si>
  <si>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</si>
  <si>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</si>
  <si>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</si>
  <si>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</si>
  <si>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</si>
  <si>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</si>
  <si>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</si>
  <si>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</si>
  <si>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</si>
  <si>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</si>
  <si>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</si>
  <si>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</si>
  <si>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</si>
  <si>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</si>
  <si>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</si>
  <si>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</si>
  <si>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</si>
  <si>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</si>
  <si>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</si>
  <si>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</si>
  <si>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</si>
  <si>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</si>
  <si>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</si>
  <si>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</si>
  <si>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</si>
  <si>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</si>
  <si>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</si>
  <si>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</si>
  <si>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</si>
  <si>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</si>
  <si>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</si>
  <si>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</si>
  <si>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</si>
  <si>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</si>
  <si>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</si>
  <si>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</si>
  <si>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</si>
  <si>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</si>
  <si>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</si>
  <si>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</si>
  <si>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</si>
  <si>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</si>
  <si>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</si>
  <si>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</si>
  <si>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</si>
  <si>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</si>
  <si>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</si>
  <si>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</si>
  <si>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</si>
  <si>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</si>
  <si>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</si>
  <si>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</si>
  <si>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</si>
  <si>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</si>
  <si>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</si>
  <si>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</si>
  <si>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</si>
  <si>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</si>
  <si>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</si>
  <si>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</si>
  <si>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</si>
  <si>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</si>
  <si>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</si>
  <si>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</si>
  <si>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</si>
  <si>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</si>
  <si>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</si>
  <si>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</si>
  <si>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</si>
  <si>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</si>
  <si>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</si>
  <si>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</si>
  <si>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</si>
  <si>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</si>
  <si>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</si>
  <si>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</si>
  <si>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</si>
  <si>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</si>
  <si>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</si>
  <si>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</si>
  <si>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</si>
  <si>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</si>
  <si>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</si>
  <si>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</si>
  <si>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</si>
  <si>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</si>
  <si>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</si>
  <si>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</si>
  <si>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</si>
  <si>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</si>
  <si>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</si>
  <si>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</si>
  <si>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</si>
  <si>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</si>
  <si>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</si>
  <si>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</si>
  <si>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</si>
  <si>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</si>
  <si>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</si>
  <si>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</si>
  <si>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</si>
  <si>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</si>
  <si>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</si>
  <si>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</si>
  <si>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</si>
  <si>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</si>
  <si>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</si>
  <si>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</si>
  <si>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</si>
  <si>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</si>
  <si>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</si>
  <si>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</si>
  <si>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</si>
  <si>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</si>
  <si>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</si>
  <si>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</si>
  <si>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</si>
  <si>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</si>
  <si>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</si>
  <si>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</si>
  <si>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</si>
  <si>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</si>
  <si>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</si>
  <si>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</si>
  <si>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</si>
  <si>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</si>
  <si>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</si>
  <si>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</si>
  <si>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</si>
  <si>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</si>
  <si>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</si>
  <si>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</si>
  <si>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</si>
  <si>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</si>
  <si>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</si>
  <si>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</si>
  <si>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</si>
  <si>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</si>
  <si>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</si>
  <si>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</si>
  <si>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</si>
  <si>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</si>
  <si>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</si>
  <si>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</si>
  <si>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</si>
  <si>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</si>
  <si>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</si>
  <si>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</si>
  <si>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</si>
  <si>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</si>
  <si>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</si>
  <si>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</si>
  <si>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</si>
  <si>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</si>
  <si>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</si>
  <si>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</si>
  <si>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</si>
  <si>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</si>
  <si>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</si>
  <si>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</si>
  <si>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</si>
  <si>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</si>
  <si>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</si>
  <si>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</si>
  <si>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</si>
  <si>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</si>
  <si>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</si>
  <si>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</si>
  <si>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</si>
  <si>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</si>
  <si>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</si>
  <si>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</si>
  <si>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</si>
  <si>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</si>
  <si>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</si>
  <si>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</si>
  <si>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</si>
  <si>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</si>
  <si>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</si>
  <si>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</si>
  <si>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</si>
  <si>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</si>
  <si>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</si>
  <si>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</si>
  <si>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</si>
  <si>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</si>
  <si>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</si>
  <si>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</si>
  <si>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</si>
  <si>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</si>
  <si>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</si>
  <si>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</si>
  <si>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</si>
  <si>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</si>
  <si>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</si>
  <si>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</si>
  <si>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</si>
  <si>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</si>
  <si>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</si>
  <si>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</si>
  <si>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</si>
  <si>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</si>
  <si>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</si>
  <si>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</si>
  <si>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</si>
  <si>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</si>
  <si>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</si>
  <si>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</si>
  <si>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</si>
  <si>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</si>
  <si>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</si>
  <si>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</si>
  <si>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</si>
  <si>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</si>
  <si>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</si>
  <si>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</si>
  <si>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</si>
  <si>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</si>
  <si>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</si>
  <si>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</si>
  <si>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</si>
  <si>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</si>
  <si>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</si>
  <si>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</si>
  <si>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</si>
  <si>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</si>
  <si>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</si>
  <si>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</si>
  <si>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</si>
  <si>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</si>
  <si>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</si>
  <si>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</si>
  <si>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</si>
  <si>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</si>
  <si>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</si>
  <si>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</si>
  <si>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</si>
  <si>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</si>
  <si>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</si>
  <si>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</si>
  <si>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</si>
  <si>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</si>
  <si>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</si>
  <si>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</si>
  <si>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</si>
  <si>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</si>
  <si>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</si>
  <si>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</si>
  <si>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</si>
  <si>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</si>
  <si>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</si>
  <si>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</si>
  <si>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</si>
  <si>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</si>
  <si>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</si>
  <si>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</si>
  <si>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</si>
  <si>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</si>
  <si>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</si>
  <si>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</si>
  <si>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</si>
  <si>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</si>
  <si>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</si>
  <si>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</si>
  <si>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</si>
  <si>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</si>
  <si>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</si>
  <si>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</si>
  <si>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</si>
  <si>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</si>
  <si>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</si>
  <si>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</si>
  <si>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</si>
  <si>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</si>
  <si>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</si>
  <si>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</si>
  <si>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</si>
  <si>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</si>
  <si>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</si>
  <si>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</si>
  <si>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</si>
  <si>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</si>
  <si>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</si>
  <si>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</si>
  <si>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</si>
  <si>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</si>
  <si>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</si>
  <si>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</si>
  <si>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</si>
  <si>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</si>
  <si>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</si>
  <si>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</si>
  <si>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</si>
  <si>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</si>
  <si>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</si>
  <si>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</si>
  <si>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</si>
  <si>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</si>
  <si>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</si>
  <si>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</si>
  <si>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</si>
  <si>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</si>
  <si>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</si>
  <si>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</si>
  <si>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</si>
  <si>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</si>
  <si>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</si>
  <si>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</si>
  <si>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</si>
  <si>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</si>
  <si>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</si>
  <si>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</si>
  <si>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</si>
  <si>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</si>
  <si>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</si>
  <si>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</si>
  <si>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</si>
  <si>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</si>
  <si>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</si>
  <si>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</si>
  <si>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</si>
  <si>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</si>
  <si>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</si>
  <si>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</si>
  <si>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</si>
  <si>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</si>
  <si>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</si>
  <si>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</si>
  <si>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</si>
  <si>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</si>
  <si>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</si>
  <si>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</si>
  <si>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</si>
  <si>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</si>
  <si>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</si>
  <si>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</si>
  <si>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</si>
  <si>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</si>
  <si>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</si>
  <si>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</si>
  <si>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</si>
  <si>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</si>
  <si>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</si>
  <si>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</si>
  <si>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</si>
  <si>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</si>
  <si>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</si>
  <si>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</si>
  <si>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</si>
  <si>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</si>
  <si>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</si>
  <si>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</si>
  <si>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</si>
  <si>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</si>
  <si>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</si>
  <si>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</si>
  <si>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</si>
  <si>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</si>
  <si>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</si>
  <si>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</si>
  <si>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</si>
  <si>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</si>
  <si>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</si>
  <si>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</si>
  <si>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</si>
  <si>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</si>
  <si>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</si>
  <si>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</si>
  <si>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</si>
  <si>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</si>
  <si>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</si>
  <si>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</si>
  <si>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</si>
  <si>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</si>
  <si>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</si>
  <si>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</si>
  <si>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</si>
  <si>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</si>
  <si>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</si>
  <si>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</si>
  <si>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</si>
  <si>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</si>
  <si>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</si>
  <si>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</si>
  <si>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</si>
  <si>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</si>
  <si>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</si>
  <si>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</si>
  <si>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</si>
  <si>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</si>
  <si>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</si>
  <si>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</si>
  <si>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</si>
  <si>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</si>
  <si>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</si>
  <si>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</si>
  <si>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</si>
  <si>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</si>
  <si>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</si>
  <si>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</si>
  <si>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</si>
  <si>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</si>
  <si>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</si>
  <si>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</si>
  <si>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</si>
  <si>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</si>
  <si>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</si>
  <si>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</si>
  <si>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</si>
  <si>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</si>
  <si>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</si>
  <si>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</si>
  <si>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</si>
  <si>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</si>
  <si>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</si>
  <si>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</si>
  <si>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</si>
  <si>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</si>
  <si>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</si>
  <si>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</si>
  <si>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</si>
  <si>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</si>
  <si>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</si>
  <si>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</si>
  <si>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</si>
  <si>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</si>
  <si>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</si>
  <si>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</si>
  <si>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</si>
  <si>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</si>
  <si>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</si>
  <si>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</si>
  <si>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</si>
  <si>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</si>
  <si>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</si>
  <si>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</si>
  <si>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</si>
  <si>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</si>
  <si>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</si>
  <si>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</si>
  <si>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</si>
  <si>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</si>
  <si>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</si>
  <si>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</si>
  <si>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</si>
  <si>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</si>
  <si>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</si>
  <si>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</si>
  <si>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</si>
  <si>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</si>
  <si>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</si>
  <si>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</si>
  <si>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</si>
  <si>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</si>
  <si>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</si>
  <si>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</si>
  <si>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</si>
  <si>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</si>
  <si>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</si>
  <si>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</si>
  <si>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</si>
  <si>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</si>
  <si>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</si>
  <si>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</si>
  <si>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</si>
  <si>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</si>
  <si>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</si>
  <si>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</si>
  <si>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</si>
  <si>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</si>
  <si>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</si>
  <si>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</si>
  <si>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</si>
  <si>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</si>
  <si>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</si>
  <si>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</si>
  <si>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</si>
  <si>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</si>
  <si>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</si>
  <si>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</si>
  <si>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</si>
  <si>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</si>
  <si>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</si>
  <si>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</si>
  <si>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</si>
  <si>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</si>
  <si>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</si>
  <si>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</si>
  <si>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</si>
  <si>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</si>
  <si>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</si>
  <si>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</si>
  <si>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</si>
  <si>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</si>
  <si>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</si>
  <si>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</si>
  <si>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</si>
  <si>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</si>
  <si>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</si>
  <si>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</si>
  <si>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</si>
  <si>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</si>
  <si>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</si>
  <si>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</si>
  <si>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</si>
  <si>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</si>
  <si>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</si>
  <si>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</si>
  <si>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</si>
  <si>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</si>
  <si>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</si>
  <si>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</si>
  <si>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</si>
  <si>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</si>
  <si>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</si>
  <si>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</si>
  <si>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</si>
  <si>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</si>
  <si>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</si>
  <si>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</si>
  <si>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</si>
  <si>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</si>
  <si>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</si>
  <si>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</si>
  <si>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</si>
  <si>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</si>
  <si>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</si>
  <si>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</si>
  <si>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</si>
  <si>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</si>
  <si>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</si>
  <si>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</si>
  <si>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</si>
  <si>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</si>
  <si>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</si>
  <si>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</si>
  <si>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</si>
  <si>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</si>
  <si>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</si>
  <si>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</si>
  <si>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</si>
  <si>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</si>
  <si>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</si>
  <si>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</si>
  <si>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</si>
  <si>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</si>
  <si>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</si>
  <si>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</si>
  <si>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</si>
  <si>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</si>
  <si>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</si>
  <si>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</si>
  <si>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</si>
  <si>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</si>
  <si>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</si>
  <si>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</si>
  <si>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</si>
  <si>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</si>
  <si>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</si>
  <si>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</si>
  <si>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</si>
  <si>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</si>
  <si>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</si>
  <si>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</si>
  <si>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</si>
  <si>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</si>
  <si>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</si>
  <si>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</si>
  <si>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</si>
  <si>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</si>
  <si>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</si>
  <si>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</si>
  <si>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</si>
  <si>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</si>
  <si>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</si>
  <si>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</si>
  <si>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</si>
  <si>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</si>
  <si>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</si>
  <si>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</si>
  <si>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</si>
  <si>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</si>
  <si>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</si>
  <si>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</si>
  <si>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</si>
  <si>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</si>
  <si>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</si>
  <si>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</si>
  <si>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</si>
  <si>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</si>
  <si>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</si>
  <si>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</si>
  <si>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</si>
  <si>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</si>
  <si>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</si>
  <si>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</si>
  <si>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</si>
  <si>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</si>
  <si>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</si>
  <si>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</si>
  <si>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</si>
  <si>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</si>
  <si>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</si>
  <si>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</si>
  <si>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</si>
  <si>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</si>
  <si>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</si>
  <si>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</si>
  <si>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</si>
  <si>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</si>
  <si>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</si>
  <si>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</si>
  <si>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</si>
  <si>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</si>
  <si>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</si>
  <si>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</si>
  <si>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</si>
  <si>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</si>
  <si>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</si>
  <si>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</si>
  <si>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</si>
  <si>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</si>
  <si>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</si>
  <si>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</si>
  <si>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</si>
  <si>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</si>
  <si>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</si>
  <si>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</si>
  <si>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</si>
  <si>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</si>
  <si>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</si>
  <si>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</si>
  <si>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</si>
  <si>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</si>
  <si>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</si>
  <si>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</si>
  <si>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</si>
  <si>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</si>
  <si>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</si>
  <si>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</si>
  <si>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</si>
  <si>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</si>
  <si>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</si>
  <si>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</si>
  <si>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</si>
  <si>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</si>
  <si>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</si>
  <si>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</si>
  <si>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</si>
  <si>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</si>
  <si>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</si>
  <si>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</si>
  <si>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</si>
  <si>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</si>
  <si>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</si>
  <si>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</si>
  <si>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</si>
  <si>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</si>
  <si>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</si>
  <si>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</si>
  <si>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</si>
  <si>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</si>
  <si>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</si>
  <si>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</si>
  <si>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</si>
  <si>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</si>
  <si>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</si>
  <si>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</si>
  <si>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</si>
  <si>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</si>
  <si>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</si>
  <si>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</si>
  <si>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</si>
  <si>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</si>
  <si>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</si>
  <si>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</si>
  <si>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</si>
  <si>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</si>
  <si>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</si>
  <si>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</si>
  <si>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</si>
  <si>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</si>
  <si>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</si>
  <si>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</si>
  <si>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</si>
  <si>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</si>
  <si>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</si>
  <si>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</si>
  <si>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</si>
  <si>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</si>
  <si>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</si>
  <si>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</si>
  <si>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</si>
  <si>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</si>
  <si>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</si>
  <si>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</si>
  <si>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</si>
  <si>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</si>
  <si>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</si>
  <si>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</si>
  <si>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</si>
  <si>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</si>
  <si>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</si>
  <si>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</si>
  <si>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</si>
  <si>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</si>
  <si>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</si>
  <si>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</si>
  <si>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</si>
  <si>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</si>
  <si>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</si>
  <si>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</si>
  <si>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</si>
  <si>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</si>
  <si>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</si>
  <si>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</si>
  <si>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</si>
  <si>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</si>
  <si>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</si>
  <si>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</si>
  <si>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</si>
  <si>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</si>
  <si>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</si>
  <si>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</si>
  <si>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</si>
  <si>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</si>
  <si>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</si>
  <si>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</si>
  <si>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</si>
  <si>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</si>
  <si>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</si>
  <si>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</si>
  <si>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</si>
  <si>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</si>
  <si>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</si>
  <si>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</si>
  <si>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</si>
  <si>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</si>
  <si>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</si>
  <si>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</si>
  <si>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</si>
  <si>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</si>
  <si>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</si>
  <si>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</si>
  <si>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</si>
  <si>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</si>
  <si>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</si>
  <si>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</si>
  <si>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</si>
  <si>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</si>
  <si>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</si>
  <si>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</si>
  <si>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</si>
  <si>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</si>
  <si>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</si>
  <si>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</si>
  <si>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</si>
  <si>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</si>
  <si>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</si>
  <si>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</si>
  <si>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</si>
  <si>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</si>
  <si>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</si>
  <si>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</si>
  <si>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</si>
  <si>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</si>
  <si>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</si>
  <si>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</si>
  <si>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</si>
  <si>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</si>
  <si>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</si>
  <si>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</si>
  <si>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</si>
  <si>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</si>
  <si>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</si>
  <si>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</si>
  <si>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</si>
  <si>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</si>
  <si>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</si>
  <si>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</si>
  <si>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</si>
  <si>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</si>
  <si>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</si>
  <si>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</si>
  <si>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</si>
  <si>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</si>
  <si>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</si>
  <si>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</si>
  <si>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</si>
  <si>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</si>
  <si>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</si>
  <si>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</si>
  <si>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</si>
  <si>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</si>
  <si>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</si>
  <si>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</si>
  <si>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</si>
  <si>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</si>
  <si>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</si>
  <si>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</si>
  <si>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</si>
  <si>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</si>
  <si>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</si>
  <si>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</si>
  <si>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</si>
  <si>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</si>
  <si>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</si>
  <si>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</si>
  <si>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</si>
  <si>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</si>
  <si>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</si>
  <si>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</si>
  <si>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</si>
  <si>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</si>
  <si>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</si>
  <si>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</si>
  <si>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</si>
  <si>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</si>
  <si>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</si>
  <si>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</si>
  <si>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</si>
  <si>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</si>
  <si>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</si>
  <si>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</si>
  <si>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</si>
  <si>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</si>
  <si>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</si>
  <si>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</si>
  <si>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</si>
  <si>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</si>
  <si>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</si>
  <si>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</si>
  <si>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</si>
  <si>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</si>
  <si>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</si>
  <si>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</si>
  <si>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</si>
  <si>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</si>
  <si>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</si>
  <si>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</si>
  <si>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</si>
  <si>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</si>
  <si>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</si>
  <si>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</si>
  <si>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</si>
  <si>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</si>
  <si>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</si>
  <si>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</si>
  <si>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</si>
  <si>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</si>
  <si>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</si>
  <si>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</si>
  <si>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</si>
  <si>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</si>
  <si>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</si>
  <si>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</si>
  <si>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</si>
  <si>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</si>
  <si>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</si>
  <si>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</si>
  <si>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</si>
  <si>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</si>
  <si>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</si>
  <si>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</si>
  <si>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</si>
  <si>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</si>
  <si>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</si>
  <si>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</si>
  <si>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</si>
  <si>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</si>
  <si>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</si>
  <si>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</si>
  <si>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</si>
  <si>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</si>
  <si>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</si>
  <si>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</si>
  <si>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</si>
  <si>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</si>
  <si>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</si>
  <si>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</si>
  <si>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</si>
  <si>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</si>
  <si>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</si>
  <si>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</si>
  <si>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</si>
  <si>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</si>
  <si>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</si>
  <si>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</si>
  <si>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</si>
  <si>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</si>
  <si>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</si>
  <si>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</si>
  <si>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</si>
  <si>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</si>
  <si>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</si>
  <si>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</si>
  <si>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</si>
  <si>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</si>
  <si>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</si>
  <si>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</si>
  <si>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</si>
  <si>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</si>
  <si>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</si>
  <si>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</si>
  <si>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</si>
  <si>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</si>
  <si>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</si>
  <si>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</si>
  <si>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</si>
  <si>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</si>
  <si>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</si>
  <si>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</si>
  <si>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</si>
  <si>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</si>
  <si>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</si>
  <si>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</si>
  <si>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</si>
  <si>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</si>
  <si>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</si>
  <si>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</si>
  <si>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</si>
  <si>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</si>
  <si>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</si>
  <si>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</si>
  <si>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</si>
  <si>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</si>
  <si>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</si>
  <si>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</si>
  <si>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</si>
  <si>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</si>
  <si>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</si>
  <si>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</si>
  <si>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</si>
  <si>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</si>
  <si>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</si>
  <si>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</si>
  <si>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</si>
  <si>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</si>
  <si>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</si>
  <si>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</si>
  <si>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</si>
  <si>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</si>
  <si>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</si>
  <si>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</si>
  <si>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</si>
  <si>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</si>
  <si>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</si>
  <si>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</si>
  <si>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</si>
  <si>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</si>
  <si>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</si>
  <si>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</si>
  <si>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</si>
  <si>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</si>
  <si>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</si>
  <si>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</si>
  <si>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</si>
  <si>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</si>
  <si>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</si>
  <si>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</si>
  <si>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</si>
  <si>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</si>
  <si>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</si>
  <si>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</si>
  <si>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</si>
  <si>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</si>
  <si>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</si>
  <si>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</si>
  <si>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</si>
  <si>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</si>
  <si>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</si>
  <si>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</si>
  <si>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</si>
  <si>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</si>
  <si>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</si>
  <si>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</si>
  <si>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</si>
  <si>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</si>
  <si>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</si>
  <si>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</si>
  <si>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</si>
  <si>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</si>
  <si>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</si>
  <si>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</si>
  <si>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</si>
  <si>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</si>
  <si>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</si>
  <si>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</si>
  <si>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</si>
  <si>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</si>
  <si>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</si>
  <si>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</si>
  <si>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</si>
  <si>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</si>
  <si>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</si>
  <si>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</si>
  <si>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</si>
  <si>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</si>
  <si>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</si>
  <si>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</si>
  <si>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</si>
  <si>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</si>
  <si>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</si>
  <si>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</si>
  <si>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</si>
  <si>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</si>
  <si>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</si>
  <si>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</si>
  <si>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</si>
  <si>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</si>
  <si>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</si>
  <si>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</si>
  <si>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</si>
  <si>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</si>
  <si>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</si>
  <si>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</si>
  <si>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</si>
  <si>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</si>
  <si>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</si>
  <si>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</si>
  <si>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</si>
  <si>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</si>
  <si>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</si>
  <si>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</si>
  <si>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</si>
  <si>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</si>
  <si>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</si>
  <si>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</si>
  <si>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</si>
  <si>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</si>
  <si>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</si>
  <si>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</si>
  <si>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</si>
  <si>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</si>
  <si>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</si>
  <si>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</si>
  <si>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</si>
  <si>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</si>
  <si>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</si>
  <si>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</si>
  <si>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</si>
  <si>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</si>
  <si>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</si>
  <si>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</si>
  <si>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</si>
  <si>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</si>
  <si>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</si>
  <si>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</si>
  <si>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</si>
  <si>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</si>
  <si>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</si>
  <si>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</si>
  <si>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</si>
  <si>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</si>
  <si>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</si>
  <si>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</si>
  <si>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</si>
  <si>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</si>
  <si>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</si>
  <si>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</si>
  <si>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</si>
  <si>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</si>
  <si>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</si>
  <si>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</si>
  <si>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</si>
  <si>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</si>
  <si>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</si>
  <si>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</si>
  <si>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</si>
  <si>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</si>
  <si>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</si>
  <si>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</si>
  <si>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</si>
  <si>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</si>
  <si>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</si>
  <si>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</si>
  <si>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</si>
  <si>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</si>
  <si>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</si>
  <si>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</si>
  <si>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</si>
  <si>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</si>
  <si>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</si>
  <si>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</si>
  <si>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</si>
  <si>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</si>
  <si>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</si>
  <si>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</si>
  <si>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</si>
  <si>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</si>
  <si>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</si>
  <si>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</si>
  <si>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</si>
  <si>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</si>
  <si>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</si>
  <si>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</si>
  <si>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</si>
  <si>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</si>
  <si>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</si>
  <si>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</si>
  <si>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</si>
  <si>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</si>
  <si>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</si>
  <si>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</si>
  <si>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</si>
  <si>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</si>
  <si>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</si>
  <si>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</si>
  <si>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</si>
  <si>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</si>
  <si>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</si>
  <si>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</si>
  <si>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</si>
  <si>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</si>
  <si>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</si>
  <si>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</si>
  <si>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</si>
  <si>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</si>
  <si>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</si>
  <si>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</si>
  <si>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</si>
  <si>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</si>
  <si>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</si>
  <si>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</si>
  <si>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</si>
  <si>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</si>
  <si>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</si>
  <si>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</si>
  <si>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</si>
  <si>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</si>
  <si>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</si>
  <si>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</si>
  <si>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</si>
  <si>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</si>
  <si>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</si>
  <si>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</si>
  <si>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</si>
  <si>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</si>
  <si>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</si>
  <si>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</si>
  <si>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</si>
  <si>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</si>
  <si>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</si>
  <si>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</si>
  <si>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</si>
  <si>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</si>
  <si>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</si>
  <si>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</si>
  <si>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</si>
  <si>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</si>
  <si>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</si>
  <si>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</si>
  <si>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</si>
  <si>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</si>
  <si>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</si>
  <si>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</si>
  <si>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</si>
  <si>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</si>
  <si>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</si>
  <si>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</si>
  <si>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</si>
  <si>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</si>
  <si>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</si>
  <si>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</si>
  <si>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</si>
  <si>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</si>
  <si>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</si>
  <si>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</si>
  <si>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</si>
  <si>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</si>
  <si>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</si>
  <si>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</si>
  <si>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</si>
  <si>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</si>
  <si>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</si>
  <si>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</si>
  <si>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</si>
  <si>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</si>
  <si>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</si>
  <si>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</si>
  <si>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</si>
  <si>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</si>
  <si>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</si>
  <si>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</si>
  <si>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</si>
  <si>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</si>
  <si>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</si>
  <si>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</si>
  <si>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</si>
  <si>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</si>
  <si>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</si>
  <si>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</si>
  <si>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</si>
  <si>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</si>
  <si>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</si>
  <si>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</si>
  <si>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</si>
  <si>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</si>
  <si>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</si>
  <si>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</si>
  <si>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</si>
  <si>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</si>
  <si>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</si>
  <si>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</si>
  <si>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</si>
  <si>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</si>
  <si>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</si>
  <si>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</si>
  <si>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</si>
  <si>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</si>
  <si>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</si>
  <si>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</si>
  <si>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</si>
  <si>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</si>
  <si>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</si>
  <si>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</si>
  <si>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</si>
  <si>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</si>
  <si>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</si>
  <si>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</si>
  <si>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</si>
  <si>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</si>
  <si>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</si>
  <si>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</si>
  <si>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</si>
  <si>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</si>
  <si>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</si>
  <si>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</si>
  <si>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</si>
  <si>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</si>
  <si>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</si>
  <si>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</si>
  <si>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</si>
  <si>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</si>
  <si>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</si>
  <si>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</si>
  <si>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</si>
  <si>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</si>
  <si>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</si>
  <si>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</si>
  <si>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</si>
  <si>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</si>
  <si>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</si>
  <si>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</si>
  <si>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</si>
  <si>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</si>
  <si>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</si>
  <si>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</si>
  <si>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</si>
  <si>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</si>
  <si>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</si>
  <si>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</si>
  <si>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</si>
  <si>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</si>
  <si>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</si>
  <si>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</si>
  <si>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</si>
  <si>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</si>
  <si>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</si>
  <si>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</si>
  <si>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</si>
  <si>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</si>
  <si>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</si>
  <si>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</si>
  <si>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</si>
  <si>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</si>
  <si>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</si>
  <si>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</si>
  <si>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</si>
  <si>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</si>
  <si>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</si>
  <si>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</si>
  <si>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</si>
  <si>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</si>
  <si>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</si>
  <si>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</si>
  <si>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</si>
  <si>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</si>
  <si>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</si>
  <si>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</si>
  <si>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</si>
  <si>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</si>
  <si>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</si>
  <si>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</si>
  <si>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</si>
  <si>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</si>
  <si>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</si>
  <si>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</si>
  <si>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</si>
  <si>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</si>
  <si>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</si>
  <si>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</si>
  <si>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</si>
  <si>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</si>
  <si>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</si>
  <si>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</si>
  <si>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</si>
  <si>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</si>
  <si>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</si>
  <si>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</si>
  <si>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</si>
  <si>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</si>
  <si>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</si>
  <si>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</si>
  <si>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</si>
  <si>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</si>
  <si>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</si>
  <si>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</si>
  <si>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</si>
  <si>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</si>
  <si>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</si>
  <si>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</si>
  <si>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</si>
  <si>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</si>
  <si>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</si>
  <si>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</si>
  <si>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</si>
  <si>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</si>
  <si>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</si>
  <si>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</si>
  <si>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</si>
  <si>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</si>
  <si>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</si>
  <si>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</si>
  <si>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</si>
  <si>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</si>
  <si>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</si>
  <si>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</si>
  <si>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</si>
  <si>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</si>
  <si>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</si>
  <si>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</si>
  <si>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</si>
  <si>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</si>
  <si>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</si>
  <si>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</si>
  <si>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</si>
  <si>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</si>
  <si>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</si>
  <si>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</si>
  <si>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</si>
  <si>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</si>
  <si>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</si>
  <si>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</si>
  <si>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</si>
  <si>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</si>
  <si>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</si>
  <si>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</si>
  <si>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</si>
  <si>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</si>
  <si>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</si>
  <si>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</si>
  <si>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</si>
  <si>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</si>
  <si>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</si>
  <si>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</si>
  <si>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</si>
  <si>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</si>
  <si>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</si>
  <si>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</si>
  <si>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</si>
  <si>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</si>
  <si>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</si>
  <si>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</si>
  <si>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</si>
  <si>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</si>
  <si>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</si>
  <si>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</si>
  <si>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</si>
  <si>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</si>
  <si>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</si>
  <si>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</si>
  <si>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</si>
  <si>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</si>
  <si>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</si>
  <si>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</si>
  <si>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</si>
  <si>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</si>
  <si>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</si>
  <si>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</si>
  <si>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</si>
  <si>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</si>
  <si>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</si>
  <si>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</si>
  <si>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</si>
  <si>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</si>
  <si>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</si>
  <si>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</si>
  <si>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</si>
  <si>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</si>
  <si>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</si>
  <si>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</si>
  <si>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</si>
  <si>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</si>
  <si>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</si>
  <si>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</si>
  <si>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</si>
  <si>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</si>
  <si>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</si>
  <si>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</si>
  <si>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</si>
  <si>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</si>
  <si>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</si>
  <si>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</si>
  <si>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</si>
  <si>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</si>
  <si>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</si>
  <si>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</si>
  <si>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</si>
  <si>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</si>
  <si>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</si>
  <si>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</si>
  <si>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</si>
  <si>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</si>
  <si>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</si>
  <si>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</si>
  <si>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</si>
  <si>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</si>
  <si>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</si>
  <si>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</si>
  <si>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</si>
  <si>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</si>
  <si>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</si>
  <si>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</si>
  <si>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</si>
  <si>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</si>
  <si>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</si>
  <si>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</si>
  <si>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</si>
  <si>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</si>
  <si>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</si>
  <si>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</si>
  <si>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</si>
  <si>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</si>
  <si>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</si>
  <si>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</si>
  <si>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</si>
  <si>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</si>
  <si>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</si>
  <si>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</si>
  <si>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</si>
  <si>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</si>
  <si>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</si>
  <si>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</si>
  <si>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</si>
  <si>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</si>
  <si>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</si>
  <si>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</si>
  <si>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</si>
  <si>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</si>
  <si>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</si>
  <si>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</si>
  <si>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</si>
  <si>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</si>
  <si>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</si>
  <si>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</si>
  <si>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</si>
  <si>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</si>
  <si>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</si>
  <si>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</si>
  <si>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</si>
  <si>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</si>
  <si>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</si>
  <si>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</si>
  <si>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</si>
  <si>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</si>
  <si>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</si>
  <si>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</si>
  <si>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</si>
  <si>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</si>
  <si>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</si>
  <si>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</si>
  <si>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</si>
  <si>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</si>
  <si>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</si>
  <si>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</si>
  <si>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</si>
  <si>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</si>
  <si>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</si>
  <si>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</si>
  <si>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</si>
  <si>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</si>
  <si>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</si>
  <si>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</si>
  <si>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</si>
  <si>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</si>
  <si>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</si>
  <si>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</si>
  <si>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</si>
  <si>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</si>
  <si>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</si>
  <si>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</si>
  <si>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</si>
  <si>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</si>
  <si>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</si>
  <si>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</si>
  <si>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</si>
  <si>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</si>
  <si>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</si>
  <si>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</si>
  <si>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</si>
  <si>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</si>
  <si>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</si>
  <si>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</si>
  <si>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</si>
  <si>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</si>
  <si>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</si>
  <si>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</si>
  <si>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</si>
  <si>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</si>
  <si>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</si>
  <si>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</si>
  <si>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</si>
  <si>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</si>
  <si>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</si>
  <si>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</si>
  <si>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</si>
  <si>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</si>
  <si>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</si>
  <si>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</si>
  <si>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</si>
  <si>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</si>
  <si>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</si>
  <si>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</si>
  <si>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</si>
  <si>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</si>
  <si>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</si>
  <si>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</si>
  <si>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</si>
  <si>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</si>
  <si>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</si>
  <si>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</si>
  <si>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</si>
  <si>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</si>
  <si>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</si>
  <si>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</si>
  <si>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</si>
  <si>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</si>
  <si>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</si>
  <si>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</si>
  <si>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</si>
  <si>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</si>
  <si>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</si>
  <si>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</si>
  <si>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</si>
  <si>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</si>
  <si>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</si>
  <si>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</si>
  <si>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</si>
  <si>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</si>
  <si>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</si>
  <si>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</si>
  <si>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</si>
  <si>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</si>
  <si>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</si>
  <si>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</si>
  <si>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</si>
  <si>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</si>
  <si>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</si>
  <si>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</si>
  <si>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</si>
  <si>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</si>
  <si>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</si>
  <si>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</si>
  <si>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</si>
  <si>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</si>
  <si>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</si>
  <si>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</si>
  <si>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</si>
  <si>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</si>
  <si>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</si>
  <si>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</si>
  <si>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</si>
  <si>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</si>
  <si>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</si>
  <si>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</si>
  <si>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</si>
  <si>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</si>
  <si>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</si>
  <si>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</si>
  <si>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</si>
  <si>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</si>
  <si>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</si>
  <si>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</si>
  <si>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</si>
  <si>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</si>
  <si>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</si>
  <si>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</si>
  <si>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</si>
  <si>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</si>
  <si>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</si>
  <si>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</si>
  <si>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</si>
  <si>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</si>
  <si>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</si>
  <si>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</si>
  <si>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</si>
  <si>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</si>
  <si>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</si>
  <si>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</si>
  <si>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</si>
  <si>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</si>
  <si>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</si>
  <si>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</si>
  <si>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</si>
  <si>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</si>
  <si>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</si>
  <si>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</si>
  <si>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</si>
  <si>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</si>
  <si>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</si>
  <si>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</si>
  <si>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</si>
  <si>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</si>
  <si>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</si>
  <si>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</si>
  <si>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</si>
  <si>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</si>
  <si>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</si>
  <si>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</si>
  <si>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</si>
  <si>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</si>
  <si>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</si>
  <si>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</si>
  <si>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</si>
  <si>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</si>
  <si>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</si>
  <si>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</si>
  <si>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</si>
  <si>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</si>
  <si>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</si>
  <si>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</si>
  <si>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</si>
  <si>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</si>
  <si>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</si>
  <si>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</si>
  <si>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</si>
  <si>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</si>
  <si>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</si>
  <si>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</si>
  <si>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</si>
  <si>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</si>
  <si>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</si>
  <si>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</si>
  <si>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</si>
  <si>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</si>
  <si>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</si>
  <si>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</si>
  <si>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</si>
  <si>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</si>
  <si>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</si>
  <si>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</si>
  <si>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</si>
  <si>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</si>
  <si>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</si>
  <si>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</si>
  <si>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</si>
  <si>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</si>
  <si>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</si>
  <si>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</si>
  <si>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</si>
  <si>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</si>
  <si>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</si>
  <si>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</si>
  <si>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</si>
  <si>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</si>
  <si>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</si>
  <si>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</si>
  <si>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</si>
  <si>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</si>
  <si>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</si>
  <si>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</si>
  <si>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</si>
  <si>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</si>
  <si>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</si>
  <si>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</si>
  <si>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</si>
  <si>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</si>
  <si>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</si>
  <si>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</si>
  <si>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</si>
  <si>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</si>
  <si>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</si>
  <si>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</si>
  <si>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</si>
  <si>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</si>
  <si>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</si>
  <si>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</si>
  <si>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</si>
  <si>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</si>
  <si>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</si>
  <si>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</si>
  <si>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</si>
  <si>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</si>
  <si>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</si>
  <si>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</si>
  <si>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</si>
  <si>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</si>
  <si>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</si>
  <si>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</si>
  <si>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</si>
  <si>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</si>
  <si>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</si>
  <si>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</si>
  <si>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</si>
  <si>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</si>
  <si>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</si>
  <si>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</si>
  <si>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</si>
  <si>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</si>
  <si>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</si>
  <si>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</si>
  <si>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</si>
  <si>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</si>
  <si>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</si>
  <si>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</si>
  <si>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</si>
  <si>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</si>
  <si>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</si>
  <si>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</si>
  <si>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</si>
  <si>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</si>
  <si>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</si>
  <si>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</si>
  <si>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</si>
  <si>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</si>
  <si>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</si>
  <si>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</si>
  <si>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</si>
  <si>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</si>
  <si>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</si>
  <si>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</si>
  <si>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</si>
  <si>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</si>
  <si>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</si>
  <si>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</si>
  <si>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</si>
  <si>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</si>
  <si>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</si>
  <si>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</si>
  <si>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</si>
  <si>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</si>
  <si>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</si>
  <si>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</si>
  <si>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</si>
  <si>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</si>
  <si>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</si>
  <si>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</si>
  <si>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</si>
  <si>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</si>
  <si>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</si>
  <si>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</si>
  <si>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</si>
  <si>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</si>
  <si>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</si>
  <si>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</si>
  <si>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</si>
  <si>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</si>
  <si>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</si>
  <si>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</si>
  <si>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</si>
  <si>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</si>
  <si>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</si>
  <si>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</si>
  <si>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</si>
  <si>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</si>
  <si>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</si>
  <si>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</si>
  <si>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</si>
  <si>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</si>
  <si>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</si>
  <si>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</si>
  <si>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</si>
  <si>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</si>
  <si>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</si>
  <si>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</si>
  <si>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</si>
  <si>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</si>
  <si>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</si>
  <si>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</si>
  <si>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</si>
  <si>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</si>
  <si>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</si>
  <si>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</si>
  <si>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</si>
  <si>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</si>
  <si>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</si>
  <si>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</si>
  <si>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</si>
  <si>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</si>
  <si>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</si>
  <si>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</si>
  <si>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</si>
  <si>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</si>
  <si>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</si>
  <si>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</si>
  <si>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</si>
  <si>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</si>
  <si>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</si>
  <si>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</si>
  <si>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</si>
  <si>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</si>
  <si>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</si>
  <si>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</si>
  <si>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</si>
  <si>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</si>
  <si>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</si>
  <si>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</si>
  <si>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</si>
  <si>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</si>
  <si>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</si>
  <si>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</si>
  <si>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</si>
  <si>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</si>
  <si>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</si>
  <si>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</si>
  <si>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</si>
  <si>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</si>
  <si>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</si>
  <si>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</si>
  <si>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</si>
  <si>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</si>
  <si>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</si>
  <si>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</si>
  <si>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</si>
  <si>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</si>
  <si>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</si>
  <si>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</si>
  <si>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</si>
  <si>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</si>
  <si>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</si>
  <si>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</si>
  <si>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</si>
  <si>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</si>
  <si>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</si>
  <si>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</si>
  <si>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</si>
  <si>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</si>
  <si>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</si>
  <si>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</si>
  <si>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</si>
  <si>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</si>
  <si>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</si>
  <si>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</si>
  <si>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</si>
  <si>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</si>
  <si>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</si>
  <si>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</si>
  <si>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</si>
  <si>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</si>
  <si>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</si>
  <si>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</si>
  <si>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</si>
  <si>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</si>
  <si>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</si>
  <si>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</si>
  <si>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</si>
  <si>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</si>
  <si>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</si>
  <si>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</si>
  <si>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</si>
  <si>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</si>
  <si>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</si>
  <si>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</si>
  <si>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</si>
  <si>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</si>
  <si>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</si>
  <si>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</si>
  <si>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</si>
  <si>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</si>
  <si>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</si>
  <si>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</si>
  <si>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</si>
  <si>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</si>
  <si>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</si>
  <si>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</si>
  <si>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</si>
  <si>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</si>
  <si>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</si>
  <si>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</si>
  <si>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</si>
  <si>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</si>
  <si>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</si>
  <si>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</si>
  <si>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</si>
  <si>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</si>
  <si>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</si>
  <si>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</si>
  <si>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</si>
  <si>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</si>
  <si>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</si>
  <si>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</si>
  <si>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</si>
  <si>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</si>
  <si>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</si>
  <si>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</si>
  <si>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</si>
  <si>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</si>
  <si>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</si>
  <si>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</si>
  <si>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</si>
  <si>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</si>
  <si>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</si>
  <si>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</si>
  <si>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</si>
  <si>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</si>
  <si>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</si>
  <si>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</si>
  <si>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</si>
  <si>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</si>
  <si>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</si>
  <si>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</si>
  <si>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</si>
  <si>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</si>
  <si>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</si>
  <si>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</si>
  <si>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</si>
  <si>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</si>
  <si>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</si>
  <si>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</si>
  <si>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</si>
  <si>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</si>
  <si>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</si>
  <si>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</si>
  <si>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</si>
  <si>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</si>
  <si>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</si>
  <si>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</si>
  <si>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</si>
  <si>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</si>
  <si>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</si>
  <si>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</si>
  <si>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</si>
  <si>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</si>
  <si>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</si>
  <si>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</si>
  <si>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</si>
  <si>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</si>
  <si>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</si>
  <si>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</si>
  <si>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</si>
  <si>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</si>
  <si>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</si>
  <si>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</si>
  <si>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</si>
  <si>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</si>
  <si>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</si>
  <si>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</si>
  <si>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</si>
  <si>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</si>
  <si>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</si>
  <si>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</si>
  <si>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</si>
  <si>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</si>
  <si>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</si>
  <si>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</si>
  <si>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</si>
  <si>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</si>
  <si>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</si>
  <si>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</si>
  <si>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</si>
  <si>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</si>
  <si>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</si>
  <si>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</si>
  <si>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</si>
  <si>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</si>
  <si>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</si>
  <si>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</si>
  <si>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</si>
  <si>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</si>
  <si>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</si>
  <si>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</si>
  <si>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</si>
  <si>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</si>
  <si>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</si>
  <si>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</si>
  <si>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</si>
  <si>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</si>
  <si>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</si>
  <si>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</si>
  <si>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</si>
  <si>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</si>
  <si>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</si>
  <si>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</si>
  <si>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</si>
  <si>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</si>
  <si>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</si>
  <si>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</si>
  <si>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</si>
  <si>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</si>
  <si>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</si>
  <si>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</si>
  <si>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</si>
  <si>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</si>
  <si>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</si>
  <si>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</si>
  <si>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</si>
  <si>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</si>
  <si>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</si>
  <si>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</si>
  <si>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</si>
  <si>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</si>
  <si>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</si>
  <si>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</si>
  <si>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</si>
  <si>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</si>
  <si>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</si>
  <si>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</si>
  <si>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</si>
  <si>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</si>
  <si>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</si>
  <si>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</si>
  <si>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</si>
  <si>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</si>
  <si>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</si>
  <si>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</si>
  <si>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</si>
  <si>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</si>
  <si>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</si>
  <si>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</si>
  <si>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</si>
  <si>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</si>
  <si>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</si>
  <si>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</si>
  <si>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</si>
  <si>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</si>
  <si>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</si>
  <si>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</si>
  <si>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</si>
  <si>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</si>
  <si>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</si>
  <si>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</si>
  <si>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</si>
  <si>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</si>
  <si>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</si>
  <si>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</si>
  <si>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</si>
  <si>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</si>
  <si>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</si>
  <si>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</si>
  <si>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</si>
  <si>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</si>
  <si>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</si>
  <si>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</si>
  <si>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</si>
  <si>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</si>
  <si>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</si>
  <si>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</si>
  <si>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</si>
  <si>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</si>
  <si>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</si>
  <si>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</si>
  <si>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</si>
  <si>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</si>
  <si>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</si>
  <si>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</si>
  <si>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</si>
  <si>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</si>
  <si>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</si>
  <si>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</si>
  <si>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</si>
  <si>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</si>
  <si>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</si>
  <si>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</si>
  <si>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</si>
  <si>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</si>
  <si>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</si>
  <si>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</si>
  <si>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</si>
  <si>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</si>
  <si>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</si>
  <si>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</si>
  <si>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</si>
  <si>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</si>
  <si>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</si>
  <si>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</si>
  <si>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</si>
  <si>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</si>
  <si>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</si>
  <si>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</si>
  <si>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</si>
  <si>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</si>
  <si>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</si>
  <si>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</si>
  <si>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</si>
  <si>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</si>
  <si>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</si>
  <si>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</si>
  <si>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</si>
  <si>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</si>
  <si>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</si>
  <si>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</si>
  <si>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</si>
  <si>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</si>
  <si>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</si>
  <si>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</si>
  <si>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</si>
  <si>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</si>
  <si>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</si>
  <si>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</si>
  <si>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</si>
  <si>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</si>
  <si>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</si>
  <si>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</si>
  <si>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</si>
  <si>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</si>
  <si>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</si>
  <si>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</si>
  <si>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</si>
  <si>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</si>
  <si>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</si>
  <si>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</si>
  <si>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</si>
  <si>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</si>
  <si>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</si>
  <si>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</si>
  <si>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</si>
  <si>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</si>
  <si>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</si>
  <si>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</si>
  <si>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</si>
  <si>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</si>
  <si>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</si>
  <si>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</si>
  <si>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</si>
  <si>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</si>
  <si>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</si>
  <si>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</si>
  <si>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</si>
  <si>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</si>
  <si>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</si>
  <si>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</si>
  <si>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</si>
  <si>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</si>
  <si>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</si>
  <si>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</si>
  <si>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</si>
  <si>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</si>
  <si>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</si>
  <si>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</si>
  <si>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</si>
  <si>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</si>
  <si>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</si>
  <si>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</si>
  <si>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</si>
  <si>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</si>
  <si>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</si>
  <si>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</si>
  <si>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</si>
  <si>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</si>
  <si>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</si>
  <si>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</si>
  <si>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</si>
  <si>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</si>
  <si>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</si>
  <si>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</si>
  <si>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</si>
  <si>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</si>
  <si>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</si>
  <si>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</si>
  <si>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</si>
  <si>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</si>
  <si>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</si>
  <si>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</si>
  <si>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</si>
  <si>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</si>
  <si>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</si>
  <si>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</si>
  <si>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</si>
  <si>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</si>
  <si>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</si>
  <si>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</si>
  <si>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</si>
  <si>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</si>
  <si>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</si>
  <si>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</si>
  <si>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</si>
  <si>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</si>
  <si>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</si>
  <si>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</si>
  <si>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</si>
  <si>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</si>
  <si>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</si>
  <si>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</si>
  <si>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</si>
  <si>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</si>
  <si>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</si>
  <si>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</si>
  <si>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</si>
  <si>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</si>
  <si>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</si>
  <si>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</si>
  <si>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</si>
  <si>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</si>
  <si>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</si>
  <si>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</si>
  <si>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</si>
  <si>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</si>
  <si>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</si>
  <si>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</si>
  <si>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</si>
  <si>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</si>
  <si>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</si>
  <si>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</si>
  <si>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</si>
  <si>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</si>
  <si>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</si>
  <si>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</si>
  <si>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</si>
  <si>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</si>
  <si>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</si>
  <si>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</si>
  <si>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</si>
  <si>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</si>
  <si>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</si>
  <si>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</si>
  <si>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</si>
  <si>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</si>
  <si>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</si>
  <si>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</si>
  <si>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</si>
  <si>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</si>
  <si>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</si>
  <si>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</si>
  <si>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</si>
  <si>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</si>
  <si>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</si>
  <si>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</si>
  <si>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</si>
  <si>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</si>
  <si>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</si>
  <si>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</si>
  <si>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</si>
  <si>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</si>
  <si>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</si>
  <si>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</si>
  <si>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</si>
  <si>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</si>
  <si>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</si>
  <si>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</si>
  <si>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</si>
  <si>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</si>
  <si>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</si>
  <si>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</si>
  <si>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</si>
  <si>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</si>
  <si>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</si>
  <si>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</si>
  <si>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</si>
  <si>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</si>
  <si>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</si>
  <si>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</si>
  <si>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</si>
  <si>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</si>
  <si>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</si>
  <si>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</si>
  <si>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</si>
  <si>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</si>
  <si>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</si>
  <si>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</si>
  <si>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</si>
  <si>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</si>
  <si>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</si>
  <si>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</si>
  <si>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</si>
  <si>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</si>
  <si>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</si>
  <si>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</si>
  <si>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</si>
  <si>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</si>
  <si>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</si>
  <si>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</si>
  <si>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</si>
  <si>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</si>
  <si>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</si>
  <si>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</si>
  <si>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</si>
  <si>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</si>
  <si>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</si>
  <si>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</si>
  <si>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</si>
  <si>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</si>
  <si>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</si>
  <si>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</si>
  <si>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</si>
  <si>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</si>
  <si>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</si>
  <si>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</si>
  <si>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</si>
  <si>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</si>
  <si>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</si>
  <si>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</si>
  <si>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</si>
  <si>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</si>
  <si>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</si>
  <si>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</si>
  <si>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</si>
  <si>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</si>
  <si>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</si>
  <si>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</si>
  <si>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</si>
  <si>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</si>
  <si>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</si>
  <si>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</si>
  <si>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</si>
  <si>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</si>
  <si>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</si>
  <si>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</si>
  <si>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</si>
  <si>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</si>
  <si>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</si>
  <si>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</si>
  <si>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</si>
  <si>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</si>
  <si>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</si>
  <si>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</si>
  <si>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</si>
  <si>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</si>
  <si>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</si>
  <si>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</si>
  <si>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</si>
  <si>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</si>
  <si>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</si>
  <si>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</si>
  <si>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</si>
  <si>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</si>
  <si>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</si>
  <si>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</si>
  <si>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</si>
  <si>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</si>
  <si>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</si>
  <si>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</si>
  <si>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</si>
  <si>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</si>
  <si>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</si>
  <si>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</si>
  <si>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</si>
  <si>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</si>
  <si>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</si>
  <si>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</si>
  <si>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</si>
  <si>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</si>
  <si>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</si>
  <si>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</si>
  <si>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</si>
  <si>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</si>
  <si>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</si>
  <si>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</si>
  <si>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</si>
  <si>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</si>
  <si>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</si>
  <si>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</si>
  <si>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</si>
  <si>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</si>
  <si>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</si>
  <si>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</si>
  <si>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</si>
  <si>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</si>
  <si>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</si>
  <si>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</si>
  <si>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</si>
  <si>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</si>
  <si>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</si>
  <si>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</si>
  <si>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</si>
  <si>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</si>
  <si>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</si>
  <si>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</si>
  <si>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</si>
  <si>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</si>
  <si>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</si>
  <si>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</si>
  <si>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</si>
  <si>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</si>
  <si>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</si>
  <si>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</si>
  <si>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</si>
  <si>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</si>
  <si>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</si>
  <si>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</si>
  <si>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</si>
  <si>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</si>
  <si>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</si>
  <si>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</si>
  <si>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</si>
  <si>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</si>
  <si>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</si>
  <si>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</si>
  <si>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</si>
  <si>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</si>
  <si>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</si>
  <si>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</si>
  <si>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</si>
  <si>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</si>
  <si>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</si>
  <si>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</si>
  <si>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</si>
  <si>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</si>
  <si>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</si>
  <si>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</si>
  <si>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</si>
  <si>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</si>
  <si>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</si>
  <si>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</si>
  <si>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</si>
  <si>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</si>
  <si>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</si>
  <si>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</si>
  <si>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</si>
  <si>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</si>
  <si>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</si>
  <si>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</si>
  <si>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</si>
  <si>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</si>
  <si>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</si>
  <si>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</si>
  <si>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</si>
  <si>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</si>
  <si>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</si>
  <si>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</si>
  <si>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</si>
  <si>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</si>
  <si>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</si>
  <si>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</si>
  <si>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</si>
  <si>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</si>
  <si>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</si>
  <si>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</si>
  <si>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</si>
  <si>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</si>
  <si>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</si>
  <si>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</si>
  <si>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</si>
  <si>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</si>
  <si>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</si>
  <si>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</si>
  <si>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</si>
  <si>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</si>
  <si>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</si>
  <si>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</si>
  <si>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</si>
  <si>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</si>
  <si>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</si>
  <si>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</si>
  <si>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</si>
  <si>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</si>
  <si>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</si>
  <si>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</si>
  <si>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</si>
  <si>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</si>
  <si>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</si>
  <si>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</si>
  <si>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</si>
  <si>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</si>
  <si>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</si>
  <si>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</si>
  <si>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</si>
  <si>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</si>
  <si>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</si>
  <si>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</si>
  <si>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</si>
  <si>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</si>
  <si>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</si>
  <si>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</si>
  <si>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</si>
  <si>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</si>
  <si>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</si>
  <si>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</si>
  <si>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</si>
  <si>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</si>
  <si>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</si>
  <si>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</si>
  <si>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</si>
  <si>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</si>
  <si>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</si>
  <si>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</si>
  <si>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</si>
  <si>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</si>
  <si>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</si>
  <si>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</si>
  <si>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</si>
  <si>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</si>
  <si>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</si>
  <si>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</si>
  <si>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</si>
  <si>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</si>
  <si>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</si>
  <si>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</si>
  <si>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</si>
  <si>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</si>
  <si>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</si>
  <si>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</si>
  <si>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</si>
  <si>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</si>
  <si>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</si>
  <si>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</si>
  <si>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</si>
  <si>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</si>
  <si>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</si>
  <si>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</si>
  <si>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</si>
  <si>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</si>
  <si>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</si>
  <si>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</si>
  <si>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</si>
  <si>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</si>
  <si>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</si>
  <si>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</si>
  <si>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</si>
  <si>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</si>
  <si>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</si>
  <si>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</si>
  <si>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</si>
  <si>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</si>
  <si>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</si>
  <si>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</si>
  <si>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</si>
  <si>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</si>
  <si>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</si>
  <si>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</si>
  <si>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</si>
  <si>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</si>
  <si>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</si>
  <si>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</si>
  <si>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</si>
  <si>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</si>
  <si>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</si>
  <si>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</si>
  <si>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</si>
  <si>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</si>
  <si>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</si>
  <si>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</si>
  <si>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</si>
  <si>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</si>
  <si>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</si>
  <si>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</si>
  <si>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</si>
  <si>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</si>
  <si>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</si>
  <si>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</si>
  <si>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</si>
  <si>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</si>
  <si>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</si>
  <si>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</si>
  <si>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</si>
  <si>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</si>
  <si>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</si>
  <si>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</si>
  <si>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</si>
  <si>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</si>
  <si>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</si>
  <si>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</si>
  <si>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</si>
  <si>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</si>
  <si>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</si>
  <si>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</si>
  <si>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</si>
  <si>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</si>
  <si>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</si>
  <si>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</si>
  <si>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</si>
  <si>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</si>
  <si>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</si>
  <si>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</si>
  <si>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</si>
  <si>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</si>
  <si>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</si>
  <si>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</si>
  <si>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</si>
  <si>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</si>
  <si>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</si>
  <si>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</si>
  <si>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</si>
  <si>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</si>
  <si>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</si>
  <si>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</si>
  <si>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</si>
  <si>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</si>
  <si>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</si>
  <si>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</si>
  <si>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</si>
  <si>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</si>
  <si>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</si>
  <si>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</si>
  <si>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</si>
  <si>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</si>
  <si>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</si>
  <si>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</si>
  <si>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</si>
  <si>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</si>
  <si>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</si>
  <si>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</si>
  <si>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</si>
  <si>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</si>
  <si>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</si>
  <si>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</si>
  <si>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</si>
  <si>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</si>
  <si>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</si>
  <si>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</si>
  <si>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</si>
  <si>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</si>
  <si>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</si>
  <si>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</si>
  <si>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</si>
  <si>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</si>
  <si>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</si>
  <si>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</si>
  <si>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</si>
  <si>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</si>
  <si>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</si>
  <si>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</si>
  <si>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</si>
  <si>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</si>
  <si>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</si>
  <si>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</si>
  <si>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</si>
  <si>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</si>
  <si>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</si>
  <si>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</si>
  <si>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</si>
  <si>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</si>
  <si>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</si>
  <si>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</si>
  <si>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</si>
  <si>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</si>
  <si>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</si>
  <si>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</si>
  <si>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</si>
  <si>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</si>
  <si>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</si>
  <si>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</si>
  <si>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</si>
  <si>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</si>
  <si>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</si>
  <si>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</si>
  <si>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</si>
  <si>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</si>
  <si>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</si>
  <si>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</si>
  <si>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</si>
  <si>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</si>
  <si>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</si>
  <si>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</si>
  <si>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</si>
  <si>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</si>
  <si>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</si>
  <si>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</si>
  <si>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</si>
  <si>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</si>
  <si>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</si>
  <si>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</si>
  <si>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</si>
  <si>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</si>
  <si>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</si>
  <si>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</si>
  <si>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</si>
  <si>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</si>
  <si>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</si>
  <si>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</si>
  <si>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</si>
  <si>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</si>
  <si>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</si>
  <si>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</si>
  <si>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</si>
  <si>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</si>
  <si>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</si>
  <si>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</si>
  <si>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</si>
  <si>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</si>
  <si>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</si>
  <si>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</si>
  <si>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</si>
  <si>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</si>
  <si>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</si>
  <si>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</si>
  <si>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</si>
  <si>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</si>
  <si>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</si>
  <si>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</si>
  <si>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</si>
  <si>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</si>
  <si>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</si>
  <si>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</si>
  <si>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</si>
  <si>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</si>
  <si>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</si>
  <si>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</si>
  <si>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</si>
  <si>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</si>
  <si>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</si>
  <si>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</si>
  <si>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</si>
  <si>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</si>
  <si>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</si>
  <si>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</si>
  <si>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</si>
  <si>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</si>
  <si>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</si>
  <si>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</si>
  <si>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</si>
  <si>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</si>
  <si>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</si>
  <si>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</si>
  <si>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</si>
  <si>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</si>
  <si>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</si>
  <si>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</si>
  <si>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</si>
  <si>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</si>
  <si>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</si>
  <si>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</si>
  <si>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</si>
  <si>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</si>
  <si>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</si>
  <si>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</si>
  <si>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</si>
  <si>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</si>
  <si>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</si>
  <si>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</si>
  <si>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</si>
  <si>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</si>
  <si>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</si>
  <si>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</si>
  <si>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</si>
  <si>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</si>
  <si>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</si>
  <si>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</si>
  <si>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</si>
  <si>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</si>
  <si>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</si>
  <si>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</si>
  <si>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</si>
  <si>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</si>
  <si>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</si>
  <si>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</si>
  <si>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</si>
  <si>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</si>
  <si>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</si>
  <si>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</si>
  <si>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</si>
  <si>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</si>
  <si>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</si>
  <si>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</si>
  <si>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</si>
  <si>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</si>
  <si>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</si>
  <si>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</si>
  <si>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</si>
  <si>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</si>
  <si>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</si>
  <si>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</si>
  <si>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</si>
  <si>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</si>
  <si>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</si>
  <si>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</si>
  <si>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</si>
  <si>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</si>
  <si>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</si>
  <si>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</si>
  <si>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</si>
  <si>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</si>
  <si>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</si>
  <si>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</si>
  <si>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</si>
  <si>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</si>
  <si>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</si>
  <si>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</si>
  <si>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</si>
  <si>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</si>
  <si>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</si>
  <si>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</si>
  <si>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</si>
  <si>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</si>
  <si>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</si>
  <si>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</si>
  <si>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</si>
  <si>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</si>
  <si>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</si>
  <si>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</si>
  <si>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</si>
  <si>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</si>
  <si>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</si>
  <si>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</si>
  <si>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</si>
  <si>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</si>
  <si>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</si>
  <si>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</si>
  <si>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</si>
  <si>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</si>
  <si>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</si>
  <si>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</si>
  <si>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</si>
  <si>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</si>
  <si>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</si>
  <si>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</si>
  <si>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</si>
  <si>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</si>
  <si>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</si>
  <si>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</si>
  <si>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</si>
  <si>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</si>
  <si>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</si>
  <si>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</si>
  <si>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</si>
  <si>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</si>
  <si>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</si>
  <si>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</si>
  <si>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</si>
  <si>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</si>
  <si>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</si>
  <si>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</si>
  <si>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</si>
  <si>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</si>
  <si>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</si>
  <si>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</si>
  <si>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</si>
  <si>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</si>
  <si>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</si>
  <si>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</si>
  <si>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</si>
  <si>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</si>
  <si>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</si>
  <si>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</si>
  <si>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</si>
  <si>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</si>
  <si>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</si>
  <si>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</si>
  <si>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</si>
  <si>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</si>
  <si>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</si>
  <si>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</si>
  <si>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</si>
  <si>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</si>
  <si>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</si>
  <si>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</si>
  <si>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</si>
  <si>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</si>
  <si>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</si>
  <si>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</si>
  <si>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</si>
  <si>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</si>
  <si>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</si>
  <si>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</si>
  <si>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</si>
  <si>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</si>
  <si>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</si>
  <si>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</si>
  <si>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</si>
  <si>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</si>
  <si>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</si>
  <si>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</si>
  <si>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</si>
  <si>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</si>
  <si>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</si>
  <si>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</si>
  <si>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</si>
  <si>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</si>
  <si>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</si>
  <si>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</si>
  <si>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</si>
  <si>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</si>
  <si>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</si>
  <si>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</si>
  <si>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</si>
  <si>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</si>
  <si>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</si>
  <si>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</si>
  <si>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</si>
  <si>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</si>
  <si>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</si>
  <si>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</si>
  <si>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</si>
  <si>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</si>
  <si>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</si>
  <si>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</si>
  <si>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</si>
  <si>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</si>
  <si>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</si>
  <si>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</si>
  <si>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</si>
  <si>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</si>
  <si>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</si>
  <si>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</si>
  <si>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</si>
  <si>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</si>
  <si>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</si>
  <si>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</si>
  <si>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</si>
  <si>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</si>
  <si>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</si>
  <si>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</si>
  <si>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</si>
  <si>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</si>
  <si>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</si>
  <si>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</si>
  <si>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</si>
  <si>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</si>
  <si>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</si>
  <si>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</si>
  <si>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</si>
  <si>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</si>
  <si>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</si>
  <si>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</si>
  <si>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</si>
  <si>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</si>
  <si>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</si>
  <si>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</si>
  <si>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</si>
  <si>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</si>
  <si>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</si>
  <si>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</si>
  <si>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</si>
  <si>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</si>
  <si>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</si>
  <si>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</si>
  <si>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</si>
  <si>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</si>
  <si>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</si>
  <si>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</si>
  <si>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</si>
  <si>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</si>
  <si>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</si>
  <si>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</si>
  <si>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</si>
  <si>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</si>
  <si>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</si>
  <si>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</si>
  <si>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</si>
  <si>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</si>
  <si>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</si>
  <si>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</si>
  <si>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</si>
  <si>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</si>
  <si>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</si>
  <si>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</si>
  <si>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</si>
  <si>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</si>
  <si>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</si>
  <si>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</si>
  <si>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</si>
  <si>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</si>
  <si>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</si>
  <si>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</si>
  <si>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</si>
  <si>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</si>
  <si>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</si>
  <si>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</si>
  <si>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</si>
  <si>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</si>
  <si>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</si>
  <si>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</si>
  <si>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</si>
  <si>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</si>
  <si>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</si>
  <si>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</si>
  <si>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</si>
  <si>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</si>
  <si>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</si>
  <si>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</si>
  <si>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</si>
  <si>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</si>
  <si>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</si>
  <si>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</si>
  <si>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</si>
  <si>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</si>
  <si>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</si>
  <si>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</si>
  <si>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</si>
  <si>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</si>
  <si>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</si>
  <si>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</si>
  <si>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</si>
  <si>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</si>
  <si>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</si>
  <si>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</si>
  <si>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</si>
  <si>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</si>
  <si>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</si>
  <si>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</si>
  <si>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</si>
  <si>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</si>
  <si>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</si>
  <si>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</si>
  <si>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</si>
  <si>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</si>
  <si>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</si>
  <si>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</si>
  <si>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</si>
  <si>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</si>
  <si>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</si>
  <si>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</si>
  <si>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</si>
  <si>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</si>
  <si>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</si>
  <si>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</si>
  <si>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</si>
  <si>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</si>
  <si>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</si>
  <si>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</si>
  <si>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</si>
  <si>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</si>
  <si>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</si>
  <si>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</si>
  <si>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</si>
  <si>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</si>
  <si>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</si>
  <si>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</si>
  <si>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</si>
  <si>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</si>
  <si>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</si>
  <si>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</si>
  <si>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</si>
  <si>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</si>
  <si>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</si>
  <si>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</si>
  <si>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</si>
  <si>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</si>
  <si>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</si>
  <si>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</si>
  <si>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</si>
  <si>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</si>
  <si>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</si>
  <si>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</si>
  <si>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</si>
  <si>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</si>
  <si>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</si>
  <si>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</si>
  <si>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</si>
  <si>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</si>
  <si>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</si>
  <si>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</si>
  <si>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</si>
  <si>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</si>
  <si>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</si>
  <si>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</si>
  <si>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</si>
  <si>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</si>
  <si>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</si>
  <si>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</si>
  <si>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</si>
  <si>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</si>
  <si>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</si>
  <si>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</si>
  <si>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</si>
  <si>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</si>
  <si>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</si>
  <si>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</si>
  <si>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</si>
  <si>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</si>
  <si>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</si>
  <si>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</si>
  <si>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</si>
  <si>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</si>
  <si>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</si>
  <si>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</si>
  <si>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</si>
  <si>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</si>
  <si>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</si>
  <si>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</si>
  <si>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</si>
  <si>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</si>
  <si>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</si>
  <si>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</si>
  <si>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</si>
  <si>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</si>
  <si>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</si>
  <si>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</si>
  <si>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</si>
  <si>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</si>
  <si>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</si>
  <si>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</si>
  <si>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</si>
  <si>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</si>
  <si>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</si>
  <si>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</si>
  <si>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</si>
  <si>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</si>
  <si>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</si>
  <si>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</si>
  <si>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</si>
  <si>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</si>
  <si>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</si>
  <si>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</si>
  <si>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</si>
  <si>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</si>
  <si>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</si>
  <si>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</si>
  <si>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</si>
  <si>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</si>
  <si>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</si>
  <si>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</si>
  <si>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</si>
  <si>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</si>
  <si>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</si>
  <si>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</si>
  <si>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</si>
  <si>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</si>
  <si>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</si>
  <si>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</si>
  <si>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</si>
  <si>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</si>
  <si>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</si>
  <si>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</si>
  <si>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</si>
  <si>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</si>
  <si>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</si>
  <si>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</si>
  <si>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</si>
  <si>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</si>
  <si>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</si>
  <si>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</si>
  <si>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</si>
  <si>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</si>
  <si>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</si>
  <si>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</si>
  <si>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</si>
  <si>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</si>
  <si>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</si>
  <si>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</si>
  <si>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</si>
  <si>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</si>
  <si>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</si>
  <si>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</si>
  <si>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</si>
  <si>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</si>
  <si>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</si>
  <si>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</si>
  <si>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</si>
  <si>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</si>
  <si>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</si>
  <si>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</si>
  <si>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</si>
  <si>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</si>
  <si>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</si>
  <si>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</si>
  <si>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</si>
  <si>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</si>
  <si>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</si>
  <si>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</si>
  <si>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</si>
  <si>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</si>
  <si>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</si>
  <si>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</si>
  <si>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</si>
  <si>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</si>
  <si>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</si>
  <si>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</si>
  <si>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</si>
  <si>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</si>
  <si>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</si>
  <si>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</si>
  <si>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</si>
  <si>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</si>
  <si>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</si>
  <si>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</si>
  <si>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</si>
  <si>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</si>
  <si>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</si>
  <si>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</si>
  <si>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</si>
  <si>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</si>
  <si>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</si>
  <si>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</si>
  <si>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</si>
  <si>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</si>
  <si>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</si>
  <si>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</si>
  <si>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</si>
  <si>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</si>
  <si>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</si>
  <si>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</si>
  <si>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</si>
  <si>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</si>
  <si>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</si>
  <si>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</si>
  <si>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</si>
  <si>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</si>
  <si>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</si>
  <si>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</si>
  <si>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</si>
  <si>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</si>
  <si>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</si>
  <si>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</si>
  <si>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</si>
  <si>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</si>
  <si>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</si>
  <si>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</si>
  <si>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</si>
  <si>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</si>
  <si>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</si>
  <si>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</si>
  <si>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</si>
  <si>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</si>
  <si>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</si>
  <si>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</si>
  <si>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</si>
  <si>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</si>
  <si>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</si>
  <si>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</si>
  <si>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</si>
  <si>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</si>
  <si>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</si>
  <si>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</si>
  <si>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</si>
  <si>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</si>
  <si>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</si>
  <si>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</si>
  <si>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</si>
  <si>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</si>
  <si>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</si>
  <si>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</si>
  <si>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</si>
  <si>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</si>
  <si>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</si>
  <si>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</si>
  <si>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</si>
  <si>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</si>
  <si>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</si>
  <si>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</si>
  <si>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</si>
  <si>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</si>
  <si>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</si>
  <si>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</si>
  <si>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</si>
  <si>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</si>
  <si>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</si>
  <si>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</si>
  <si>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</si>
  <si>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</si>
  <si>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</si>
  <si>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</si>
  <si>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</si>
  <si>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</si>
  <si>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</si>
  <si>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</si>
  <si>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</si>
  <si>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</si>
  <si>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</si>
  <si>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</si>
  <si>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</si>
  <si>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</si>
  <si>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</si>
  <si>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</si>
  <si>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</si>
  <si>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</si>
  <si>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</si>
  <si>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</si>
  <si>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</si>
  <si>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</si>
  <si>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</si>
  <si>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</si>
  <si>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</si>
  <si>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</si>
  <si>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</si>
  <si>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</si>
  <si>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</si>
  <si>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</si>
  <si>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</si>
  <si>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</si>
  <si>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</si>
  <si>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</si>
  <si>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</si>
  <si>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</si>
  <si>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</si>
  <si>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</si>
  <si>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</si>
  <si>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</si>
  <si>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</si>
  <si>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</si>
  <si>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</si>
  <si>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</si>
  <si>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</si>
  <si>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</si>
  <si>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</si>
  <si>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</si>
  <si>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</si>
  <si>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</si>
  <si>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</si>
  <si>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</si>
  <si>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</si>
  <si>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</si>
  <si>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</si>
  <si>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</si>
  <si>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</si>
  <si>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</si>
  <si>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</si>
  <si>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</si>
  <si>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</si>
  <si>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</si>
  <si>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</si>
  <si>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</si>
  <si>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</si>
  <si>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</si>
  <si>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</si>
  <si>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</si>
  <si>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</si>
  <si>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</si>
  <si>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</si>
  <si>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</si>
  <si>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</si>
  <si>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</si>
  <si>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</si>
  <si>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</si>
  <si>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</si>
  <si>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</si>
  <si>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</si>
  <si>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</si>
  <si>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</si>
  <si>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</si>
  <si>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</si>
  <si>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</si>
  <si>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</si>
  <si>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</si>
  <si>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</si>
  <si>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</si>
  <si>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</si>
  <si>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</si>
  <si>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</si>
  <si>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</si>
  <si>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</si>
  <si>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</si>
  <si>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</si>
  <si>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</si>
  <si>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</si>
  <si>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</si>
  <si>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</si>
  <si>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</si>
  <si>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</si>
  <si>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</si>
  <si>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</si>
  <si>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</si>
  <si>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</si>
  <si>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</si>
  <si>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</si>
  <si>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</si>
  <si>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</si>
  <si>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</si>
  <si>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</si>
  <si>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</si>
  <si>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</si>
  <si>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</si>
  <si>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</si>
  <si>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</si>
  <si>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</si>
  <si>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</si>
  <si>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</si>
  <si>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</si>
  <si>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</si>
  <si>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</si>
  <si>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</si>
  <si>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</si>
  <si>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</si>
  <si>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</si>
  <si>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</si>
  <si>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</si>
  <si>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</si>
  <si>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</si>
  <si>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</si>
  <si>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</si>
  <si>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</si>
  <si>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</si>
  <si>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</si>
  <si>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</si>
  <si>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</si>
  <si>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</si>
  <si>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</si>
  <si>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</si>
  <si>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</si>
  <si>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</si>
  <si>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</si>
  <si>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</si>
  <si>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</si>
  <si>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</si>
  <si>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</si>
  <si>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</si>
  <si>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</si>
  <si>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</si>
  <si>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</si>
  <si>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</si>
  <si>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</si>
  <si>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</si>
  <si>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</si>
  <si>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</si>
  <si>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</si>
  <si>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</si>
  <si>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</si>
  <si>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</si>
  <si>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</si>
  <si>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</si>
  <si>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</si>
  <si>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</si>
  <si>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</si>
  <si>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</si>
  <si>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</si>
  <si>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</si>
  <si>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</si>
  <si>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</si>
  <si>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</si>
  <si>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</si>
  <si>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</si>
  <si>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</si>
  <si>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</si>
  <si>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</si>
  <si>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</si>
  <si>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</si>
  <si>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</si>
  <si>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</si>
  <si>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</si>
  <si>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</si>
  <si>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</si>
  <si>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</si>
  <si>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</si>
  <si>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</si>
  <si>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</si>
  <si>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</si>
  <si>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</si>
  <si>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</si>
  <si>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</si>
  <si>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</si>
  <si>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</si>
  <si>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</si>
  <si>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</si>
  <si>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</si>
  <si>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</si>
  <si>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</si>
  <si>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</si>
  <si>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</si>
  <si>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</si>
  <si>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</si>
  <si>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</si>
  <si>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</si>
  <si>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</si>
  <si>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</si>
  <si>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</si>
  <si>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</si>
  <si>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</si>
  <si>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</si>
  <si>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</si>
  <si>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</si>
  <si>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</si>
  <si>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</si>
  <si>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</si>
  <si>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</si>
  <si>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</si>
  <si>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</si>
  <si>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</si>
  <si>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</si>
  <si>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</si>
  <si>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</si>
  <si>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</si>
  <si>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</si>
  <si>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</si>
  <si>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</si>
  <si>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</si>
  <si>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</si>
  <si>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</si>
  <si>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</si>
  <si>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</si>
  <si>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</si>
  <si>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</si>
  <si>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</si>
  <si>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</si>
  <si>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</si>
  <si>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</si>
  <si>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</si>
  <si>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</si>
  <si>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</si>
  <si>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</si>
  <si>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</si>
  <si>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</si>
  <si>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</si>
  <si>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</si>
  <si>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</si>
  <si>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</si>
  <si>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</si>
  <si>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</si>
  <si>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</si>
  <si>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</si>
  <si>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</si>
  <si>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</si>
  <si>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</si>
  <si>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</si>
  <si>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</si>
  <si>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</si>
  <si>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</si>
  <si>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</si>
  <si>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</si>
  <si>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</si>
  <si>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</si>
  <si>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</si>
  <si>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</si>
  <si>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</si>
  <si>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</si>
  <si>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</si>
  <si>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</si>
  <si>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</si>
  <si>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</si>
  <si>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</si>
  <si>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</si>
  <si>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</si>
  <si>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</si>
  <si>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</si>
  <si>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</si>
  <si>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</si>
  <si>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</si>
  <si>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</si>
  <si>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</si>
  <si>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</si>
  <si>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</si>
  <si>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</si>
  <si>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</si>
  <si>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</si>
  <si>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</si>
  <si>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</si>
  <si>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</si>
  <si>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</si>
  <si>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</si>
  <si>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</si>
  <si>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</si>
  <si>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</si>
  <si>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</si>
  <si>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</si>
  <si>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</si>
  <si>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</si>
  <si>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</si>
  <si>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</si>
  <si>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</si>
  <si>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</si>
  <si>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</si>
  <si>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</si>
  <si>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</si>
  <si>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</si>
  <si>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</si>
  <si>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</si>
  <si>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</si>
  <si>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</si>
  <si>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</si>
  <si>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</si>
  <si>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</si>
  <si>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</si>
  <si>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</si>
  <si>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</si>
  <si>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</si>
  <si>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</si>
  <si>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</si>
  <si>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</si>
  <si>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</si>
  <si>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</si>
  <si>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</si>
  <si>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</si>
  <si>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</si>
  <si>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</si>
  <si>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</si>
  <si>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</si>
  <si>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</si>
  <si>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</si>
  <si>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</si>
  <si>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</si>
  <si>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</si>
  <si>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</si>
  <si>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</si>
  <si>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</si>
  <si>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</si>
  <si>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</si>
  <si>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</si>
  <si>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</si>
  <si>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</si>
  <si>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</si>
  <si>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</si>
  <si>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</si>
  <si>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</si>
  <si>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</si>
  <si>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</si>
  <si>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</si>
  <si>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</si>
  <si>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</si>
  <si>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</si>
  <si>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</si>
  <si>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</si>
  <si>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</si>
  <si>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</si>
  <si>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</si>
  <si>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</si>
  <si>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</si>
  <si>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</si>
  <si>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</si>
  <si>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</si>
  <si>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</si>
  <si>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</si>
  <si>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</si>
  <si>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</si>
  <si>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</si>
  <si>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</si>
  <si>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</si>
  <si>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</si>
  <si>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</si>
  <si>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</si>
  <si>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</si>
  <si>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</si>
  <si>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</si>
  <si>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</si>
  <si>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</si>
  <si>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</si>
  <si>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</si>
  <si>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</si>
  <si>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</si>
  <si>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</si>
  <si>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</si>
  <si>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</si>
  <si>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</si>
  <si>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</si>
  <si>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</si>
  <si>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</si>
  <si>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</si>
  <si>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</si>
  <si>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</si>
  <si>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</si>
  <si>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</si>
  <si>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</si>
  <si>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</si>
  <si>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</si>
  <si>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</si>
  <si>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</si>
  <si>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</si>
  <si>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</si>
  <si>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</si>
  <si>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</si>
  <si>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</si>
  <si>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</si>
  <si>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</si>
  <si>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</si>
  <si>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</si>
  <si>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</si>
  <si>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</si>
  <si>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</si>
  <si>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</si>
  <si>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</si>
  <si>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</si>
  <si>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</si>
  <si>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</si>
  <si>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</si>
  <si>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</si>
  <si>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</si>
  <si>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</si>
  <si>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</si>
  <si>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</si>
  <si>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</si>
  <si>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</si>
  <si>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</si>
  <si>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</si>
  <si>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</si>
  <si>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</si>
  <si>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</si>
  <si>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</si>
  <si>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</si>
  <si>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</si>
  <si>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</si>
  <si>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</si>
  <si>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</si>
  <si>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</si>
  <si>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</si>
  <si>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</si>
  <si>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</si>
  <si>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</si>
  <si>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</si>
  <si>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</si>
  <si>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</si>
  <si>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</si>
  <si>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</si>
  <si>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</si>
  <si>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</si>
  <si>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</si>
  <si>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</si>
  <si>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</si>
  <si>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</si>
  <si>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</si>
  <si>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</si>
  <si>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</si>
  <si>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</si>
  <si>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</si>
  <si>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</si>
  <si>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</si>
  <si>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</si>
  <si>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</si>
  <si>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</si>
  <si>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</si>
  <si>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</si>
  <si>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</si>
  <si>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</si>
  <si>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</si>
  <si>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</si>
  <si>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</si>
  <si>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</si>
  <si>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</si>
  <si>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</si>
  <si>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</si>
  <si>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</si>
  <si>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</si>
  <si>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</si>
  <si>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</si>
  <si>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</si>
  <si>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</si>
  <si>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</si>
  <si>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</si>
  <si>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</si>
  <si>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</si>
  <si>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</si>
  <si>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</si>
  <si>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</si>
  <si>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</si>
  <si>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</si>
  <si>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</si>
  <si>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</si>
  <si>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</si>
  <si>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</si>
  <si>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</si>
  <si>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</si>
  <si>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</si>
  <si>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</si>
  <si>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</si>
  <si>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</si>
  <si>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</si>
  <si>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</si>
  <si>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</si>
  <si>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</si>
  <si>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</si>
  <si>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</si>
  <si>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</si>
  <si>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</si>
  <si>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</si>
  <si>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</si>
  <si>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</si>
  <si>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</si>
  <si>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</si>
  <si>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</si>
  <si>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</si>
  <si>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</si>
  <si>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</si>
  <si>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</si>
  <si>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</si>
  <si>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</si>
  <si>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</si>
  <si>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</si>
  <si>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</si>
  <si>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</si>
  <si>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</si>
  <si>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</si>
  <si>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</si>
  <si>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</si>
  <si>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</si>
  <si>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</si>
  <si>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</si>
  <si>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</si>
  <si>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</si>
  <si>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</si>
  <si>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</si>
  <si>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</si>
  <si>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</si>
  <si>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</si>
  <si>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</si>
  <si>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</si>
  <si>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</si>
  <si>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</si>
  <si>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</si>
  <si>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</si>
  <si>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</si>
  <si>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</si>
  <si>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</si>
  <si>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</si>
  <si>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</si>
  <si>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</si>
  <si>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</si>
  <si>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</si>
  <si>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</si>
  <si>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</si>
  <si>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</si>
  <si>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</si>
  <si>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</si>
  <si>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</si>
  <si>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</si>
  <si>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</si>
  <si>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</si>
  <si>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</si>
  <si>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</si>
  <si>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</si>
  <si>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</si>
  <si>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</si>
  <si>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</si>
  <si>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</si>
  <si>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</si>
  <si>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</si>
  <si>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</si>
  <si>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</si>
  <si>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</si>
  <si>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</si>
  <si>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</si>
  <si>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</si>
  <si>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</si>
  <si>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</si>
  <si>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</si>
  <si>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</si>
  <si>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</si>
  <si>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</si>
  <si>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</si>
  <si>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</si>
  <si>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</si>
  <si>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</si>
  <si>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</si>
  <si>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</si>
  <si>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</si>
  <si>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</si>
  <si>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</si>
  <si>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</si>
  <si>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</si>
  <si>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</si>
  <si>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</si>
  <si>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</si>
  <si>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</si>
  <si>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</si>
  <si>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</si>
  <si>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</si>
  <si>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</si>
  <si>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</si>
  <si>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</si>
  <si>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</si>
  <si>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</si>
  <si>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</si>
  <si>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</si>
  <si>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</si>
  <si>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</si>
  <si>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</si>
  <si>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</si>
  <si>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</si>
  <si>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</si>
  <si>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</si>
  <si>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</si>
  <si>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</si>
  <si>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</si>
  <si>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</si>
  <si>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</si>
  <si>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</si>
  <si>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</si>
  <si>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</si>
  <si>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</si>
  <si>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</si>
  <si>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</si>
  <si>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</si>
  <si>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</si>
  <si>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</si>
  <si>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</si>
  <si>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</si>
  <si>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</si>
  <si>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</si>
  <si>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</si>
  <si>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</si>
  <si>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</si>
  <si>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</si>
  <si>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</si>
  <si>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</si>
  <si>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</si>
  <si>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</si>
  <si>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</si>
  <si>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</si>
  <si>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</si>
  <si>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</si>
  <si>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</si>
  <si>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</si>
  <si>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</si>
  <si>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</si>
  <si>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</si>
  <si>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</si>
  <si>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</si>
  <si>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</si>
  <si>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</si>
  <si>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</si>
  <si>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</si>
  <si>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</si>
  <si>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</si>
  <si>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</si>
  <si>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</si>
  <si>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</si>
  <si>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</si>
  <si>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</si>
  <si>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</si>
  <si>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</si>
  <si>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</si>
  <si>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</si>
  <si>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</si>
  <si>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</si>
  <si>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</si>
  <si>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</si>
  <si>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</si>
  <si>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</si>
  <si>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</si>
  <si>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</si>
  <si>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</si>
  <si>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</si>
  <si>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</si>
  <si>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</si>
  <si>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</si>
  <si>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</si>
  <si>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</si>
  <si>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</si>
  <si>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</si>
  <si>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</si>
  <si>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</si>
  <si>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</si>
  <si>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</si>
  <si>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</si>
  <si>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</si>
  <si>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</si>
  <si>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</si>
  <si>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</si>
  <si>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</si>
  <si>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</si>
  <si>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</si>
  <si>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</si>
  <si>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</si>
  <si>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</si>
  <si>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</si>
  <si>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</si>
  <si>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</si>
  <si>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</si>
  <si>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</si>
  <si>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</si>
  <si>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</si>
  <si>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</si>
  <si>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</si>
  <si>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</si>
  <si>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</si>
  <si>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</si>
  <si>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</si>
  <si>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</si>
  <si>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</si>
  <si>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</si>
  <si>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</si>
  <si>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</si>
  <si>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</si>
  <si>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</si>
  <si>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</si>
  <si>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</si>
  <si>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</si>
  <si>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</si>
  <si>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</si>
  <si>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</si>
  <si>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</si>
  <si>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</si>
  <si>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</si>
  <si>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</si>
  <si>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</si>
  <si>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</si>
  <si>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</si>
  <si>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</si>
  <si>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</si>
  <si>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</si>
  <si>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</si>
  <si>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</si>
  <si>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</si>
  <si>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</si>
  <si>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</si>
  <si>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</si>
  <si>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</si>
  <si>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</si>
  <si>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</si>
  <si>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</si>
  <si>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</si>
  <si>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</si>
  <si>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</si>
  <si>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</si>
  <si>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</si>
  <si>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</si>
  <si>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</si>
  <si>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</si>
  <si>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</si>
  <si>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</si>
  <si>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</si>
  <si>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</si>
  <si>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</si>
  <si>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</si>
  <si>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</si>
  <si>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</si>
  <si>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</si>
  <si>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</si>
  <si>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</si>
  <si>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</si>
  <si>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</si>
  <si>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</si>
  <si>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</si>
  <si>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</si>
  <si>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</si>
  <si>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</si>
  <si>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</si>
  <si>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</si>
  <si>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</si>
  <si>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</si>
  <si>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</si>
  <si>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</si>
  <si>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</si>
  <si>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</si>
  <si>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</si>
  <si>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</si>
  <si>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</si>
  <si>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</si>
  <si>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</si>
  <si>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</si>
  <si>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</si>
  <si>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</si>
  <si>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</si>
  <si>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</si>
  <si>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</si>
  <si>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</si>
  <si>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</si>
  <si>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</si>
  <si>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</si>
  <si>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</si>
  <si>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</si>
  <si>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</si>
  <si>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</si>
  <si>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</si>
  <si>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</si>
  <si>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</si>
  <si>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</si>
  <si>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</si>
  <si>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</si>
  <si>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</si>
  <si>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</si>
  <si>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</si>
  <si>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</si>
  <si>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</si>
  <si>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</si>
  <si>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</si>
  <si>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</si>
  <si>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</si>
  <si>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</si>
  <si>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</si>
  <si>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</si>
  <si>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</si>
  <si>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</si>
  <si>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</si>
  <si>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</si>
  <si>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</si>
  <si>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</si>
  <si>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</si>
  <si>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</si>
  <si>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</si>
  <si>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</si>
  <si>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</si>
  <si>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</si>
  <si>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</si>
  <si>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</si>
  <si>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</si>
  <si>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</si>
  <si>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</si>
  <si>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</si>
  <si>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</si>
  <si>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</si>
  <si>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</si>
  <si>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</si>
  <si>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</si>
  <si>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</si>
  <si>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</si>
  <si>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</si>
  <si>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</si>
  <si>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</si>
  <si>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</si>
  <si>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</si>
  <si>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</si>
  <si>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</si>
  <si>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</si>
  <si>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</si>
  <si>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</si>
  <si>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</si>
  <si>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</si>
  <si>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</si>
  <si>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</si>
  <si>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</si>
  <si>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</si>
  <si>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</si>
  <si>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</si>
  <si>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</si>
  <si>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</si>
  <si>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</si>
  <si>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</si>
  <si>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</si>
  <si>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</si>
  <si>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</si>
  <si>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</si>
  <si>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</si>
  <si>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</si>
  <si>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</si>
  <si>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</si>
  <si>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</si>
  <si>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</si>
  <si>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</si>
  <si>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</si>
  <si>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</si>
  <si>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</si>
  <si>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</si>
  <si>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</si>
  <si>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</si>
  <si>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</si>
  <si>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</si>
  <si>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</si>
  <si>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</si>
  <si>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</si>
  <si>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</si>
  <si>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</si>
  <si>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</si>
  <si>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</si>
  <si>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</si>
  <si>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</si>
  <si>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</si>
  <si>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</si>
  <si>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</si>
  <si>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</si>
  <si>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</si>
  <si>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</si>
  <si>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</si>
  <si>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</si>
  <si>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</si>
  <si>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</si>
  <si>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</si>
  <si>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</si>
  <si>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</si>
  <si>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</si>
  <si>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</si>
  <si>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</si>
  <si>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</si>
  <si>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</si>
  <si>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</si>
  <si>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</si>
  <si>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</si>
  <si>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</si>
  <si>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</si>
  <si>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</si>
  <si>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</si>
  <si>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</si>
  <si>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</si>
  <si>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</si>
  <si>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</si>
  <si>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</si>
  <si>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</si>
  <si>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</si>
  <si>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</si>
  <si>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</si>
  <si>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</si>
  <si>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</si>
  <si>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</si>
  <si>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</si>
  <si>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</si>
  <si>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</si>
  <si>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</si>
  <si>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</si>
  <si>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</si>
  <si>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</si>
  <si>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</si>
  <si>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</si>
  <si>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</si>
  <si>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</si>
  <si>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</si>
  <si>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</si>
  <si>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</si>
  <si>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</si>
  <si>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</si>
  <si>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</si>
  <si>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</si>
  <si>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</si>
  <si>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</si>
  <si>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</si>
  <si>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</si>
  <si>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</si>
  <si>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</si>
  <si>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</si>
  <si>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</si>
  <si>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</si>
  <si>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</si>
  <si>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</si>
  <si>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</si>
  <si>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</si>
  <si>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</si>
  <si>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</si>
  <si>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</si>
  <si>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</si>
  <si>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</si>
  <si>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</si>
  <si>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</si>
  <si>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</si>
  <si>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</si>
  <si>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</si>
  <si>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</si>
  <si>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</si>
  <si>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</si>
  <si>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</si>
  <si>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</si>
  <si>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</si>
  <si>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</si>
  <si>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</si>
  <si>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</si>
  <si>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</si>
  <si>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</si>
  <si>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</si>
  <si>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</si>
  <si>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</si>
  <si>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</si>
  <si>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</si>
  <si>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</si>
  <si>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</si>
  <si>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</si>
  <si>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</si>
  <si>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</si>
  <si>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</si>
  <si>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</si>
  <si>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</si>
  <si>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</si>
  <si>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</si>
  <si>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</si>
  <si>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</si>
  <si>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</si>
  <si>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</si>
  <si>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</si>
  <si>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</si>
  <si>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</si>
  <si>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</si>
  <si>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</si>
  <si>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</si>
  <si>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</si>
  <si>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</si>
  <si>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</si>
  <si>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</si>
  <si>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</si>
  <si>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</si>
  <si>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</si>
  <si>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</si>
  <si>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</si>
  <si>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</si>
  <si>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</si>
  <si>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</si>
  <si>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</si>
  <si>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</si>
  <si>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</si>
  <si>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</si>
  <si>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</si>
  <si>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</si>
  <si>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</si>
  <si>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</si>
  <si>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</si>
  <si>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</si>
  <si>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</si>
  <si>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</si>
  <si>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</si>
  <si>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</si>
  <si>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</si>
  <si>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</si>
  <si>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</si>
  <si>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</si>
  <si>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</si>
  <si>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</si>
  <si>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</si>
  <si>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</si>
  <si>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</si>
  <si>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</si>
  <si>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</si>
  <si>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</si>
  <si>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</si>
  <si>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</si>
  <si>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</si>
  <si>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</si>
  <si>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</si>
  <si>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</si>
  <si>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</si>
  <si>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</si>
  <si>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</si>
  <si>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</si>
  <si>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</si>
  <si>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</si>
  <si>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</si>
  <si>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</si>
  <si>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</si>
  <si>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</si>
  <si>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</si>
  <si>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</si>
  <si>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</si>
  <si>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</si>
  <si>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</si>
  <si>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</si>
  <si>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</si>
  <si>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</si>
  <si>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</si>
  <si>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</si>
  <si>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</si>
  <si>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</si>
  <si>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</si>
  <si>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</si>
  <si>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</si>
  <si>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</si>
  <si>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</si>
  <si>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</si>
  <si>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</si>
  <si>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</si>
  <si>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</si>
  <si>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</si>
  <si>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</si>
  <si>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</si>
  <si>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</si>
  <si>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</si>
  <si>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</si>
  <si>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</si>
  <si>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</si>
  <si>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</si>
  <si>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</si>
  <si>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</si>
  <si>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</si>
  <si>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</si>
  <si>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</si>
  <si>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</si>
  <si>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</si>
  <si>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</si>
  <si>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</si>
  <si>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</si>
  <si>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</si>
  <si>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</si>
  <si>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</si>
  <si>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</si>
  <si>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</si>
  <si>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</si>
  <si>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</si>
  <si>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</si>
  <si>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</si>
  <si>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</si>
  <si>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</si>
  <si>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</si>
  <si>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</si>
  <si>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</si>
  <si>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</si>
  <si>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</si>
  <si>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</si>
  <si>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</si>
  <si>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</si>
  <si>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</si>
  <si>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</si>
  <si>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</si>
  <si>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</si>
  <si>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</si>
  <si>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</si>
  <si>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</si>
  <si>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</si>
  <si>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</si>
  <si>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</si>
  <si>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</si>
  <si>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</si>
  <si>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</si>
  <si>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</si>
  <si>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</si>
  <si>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</si>
  <si>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</si>
  <si>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</si>
  <si>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</si>
  <si>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</si>
  <si>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</si>
  <si>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</si>
  <si>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</si>
  <si>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</si>
  <si>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</si>
  <si>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</si>
  <si>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</si>
  <si>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</si>
  <si>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</si>
  <si>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</si>
  <si>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</si>
  <si>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</si>
  <si>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</si>
  <si>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</si>
  <si>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</si>
  <si>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</si>
  <si>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</si>
  <si>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</si>
  <si>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</si>
  <si>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</si>
  <si>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</si>
  <si>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</si>
  <si>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</si>
  <si>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</si>
  <si>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</si>
  <si>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</si>
  <si>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</si>
  <si>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</si>
  <si>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</si>
  <si>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</si>
  <si>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</si>
  <si>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</si>
  <si>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</si>
  <si>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</si>
  <si>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</si>
  <si>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</si>
  <si>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</si>
  <si>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</si>
  <si>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</si>
  <si>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</si>
  <si>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</si>
  <si>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</si>
  <si>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</si>
  <si>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</si>
  <si>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</si>
  <si>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</si>
  <si>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</si>
  <si>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</si>
  <si>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</si>
  <si>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</si>
  <si>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</si>
  <si>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</si>
  <si>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</si>
  <si>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</si>
  <si>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</si>
  <si>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</si>
  <si>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</si>
  <si>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</si>
  <si>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</si>
  <si>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</si>
  <si>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</si>
  <si>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</si>
  <si>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</si>
  <si>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</si>
  <si>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</si>
  <si>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</si>
  <si>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</si>
  <si>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</si>
  <si>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</si>
  <si>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</si>
  <si>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</si>
  <si>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</si>
  <si>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</si>
  <si>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</si>
  <si>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</si>
  <si>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</si>
  <si>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</si>
  <si>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</si>
  <si>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</si>
  <si>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</si>
  <si>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</si>
  <si>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</si>
  <si>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</si>
  <si>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</si>
  <si>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</si>
  <si>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</si>
  <si>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</si>
  <si>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</si>
  <si>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</si>
  <si>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</si>
  <si>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</si>
  <si>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</si>
  <si>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</si>
  <si>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</si>
  <si>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</si>
  <si>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</si>
  <si>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</si>
  <si>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</si>
  <si>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</si>
  <si>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</si>
  <si>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</si>
  <si>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</si>
  <si>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</si>
  <si>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</si>
  <si>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</si>
  <si>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</si>
  <si>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</si>
  <si>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</si>
  <si>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</si>
  <si>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</si>
  <si>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</si>
  <si>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</si>
  <si>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</si>
  <si>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</si>
  <si>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</si>
  <si>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</si>
  <si>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</si>
  <si>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</si>
  <si>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</si>
  <si>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</si>
  <si>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</si>
  <si>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</si>
  <si>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</si>
  <si>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</si>
  <si>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</si>
  <si>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</si>
  <si>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</si>
  <si>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</si>
  <si>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</si>
  <si>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</si>
  <si>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</si>
  <si>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</si>
  <si>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</si>
  <si>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</si>
  <si>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</si>
  <si>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</si>
  <si>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</si>
  <si>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</si>
  <si>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</si>
  <si>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</si>
  <si>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</si>
  <si>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</si>
  <si>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</si>
  <si>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</si>
  <si>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</si>
  <si>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</si>
  <si>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</si>
  <si>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</si>
  <si>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</si>
  <si>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</si>
  <si>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</si>
  <si>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</si>
  <si>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</si>
  <si>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</si>
  <si>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</si>
  <si>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</si>
  <si>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</si>
  <si>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</si>
  <si>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</si>
  <si>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</si>
  <si>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</si>
  <si>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</si>
  <si>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</si>
  <si>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</si>
  <si>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</si>
  <si>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</si>
  <si>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</si>
  <si>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</si>
  <si>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</si>
  <si>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</si>
  <si>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</si>
  <si>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</si>
  <si>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</si>
  <si>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</si>
  <si>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</si>
  <si>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</si>
  <si>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</si>
  <si>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</si>
  <si>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</si>
  <si>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</si>
  <si>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</si>
  <si>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</si>
  <si>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</si>
  <si>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</si>
  <si>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</si>
  <si>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</si>
  <si>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</si>
  <si>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</si>
  <si>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</si>
  <si>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</si>
  <si>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</si>
  <si>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</si>
  <si>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</si>
  <si>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</si>
  <si>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</si>
  <si>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</si>
  <si>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</si>
  <si>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</si>
  <si>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</si>
  <si>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</si>
  <si>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</si>
  <si>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</si>
  <si>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</si>
  <si>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</si>
  <si>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</si>
  <si>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</si>
  <si>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</si>
  <si>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</si>
  <si>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</si>
  <si>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</si>
  <si>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</si>
  <si>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</si>
  <si>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</si>
  <si>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</si>
  <si>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</si>
  <si>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</si>
  <si>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</si>
  <si>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</si>
  <si>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</si>
  <si>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</si>
  <si>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</si>
  <si>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</si>
  <si>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</si>
  <si>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</si>
  <si>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</si>
  <si>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</si>
  <si>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</si>
  <si>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</si>
  <si>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</si>
  <si>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</si>
  <si>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</si>
  <si>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</si>
  <si>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</si>
  <si>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</si>
  <si>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</si>
  <si>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</si>
  <si>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</si>
  <si>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</si>
  <si>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</si>
  <si>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</si>
  <si>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</si>
  <si>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</si>
  <si>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</si>
  <si>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</si>
  <si>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</si>
  <si>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</si>
  <si>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</si>
  <si>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</si>
  <si>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</si>
  <si>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</si>
  <si>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</si>
  <si>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</si>
  <si>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</si>
  <si>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</si>
  <si>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</si>
  <si>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</si>
  <si>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</si>
  <si>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</si>
  <si>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</si>
  <si>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</si>
  <si>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</si>
  <si>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</si>
  <si>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</si>
  <si>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</si>
  <si>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</si>
  <si>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</si>
  <si>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</si>
  <si>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</si>
  <si>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</si>
  <si>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</si>
  <si>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</si>
  <si>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</si>
  <si>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</si>
  <si>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</si>
  <si>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</si>
  <si>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</si>
  <si>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</si>
  <si>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</si>
  <si>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</si>
  <si>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</si>
  <si>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</si>
  <si>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</si>
  <si>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</si>
  <si>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</si>
  <si>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</si>
  <si>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</si>
  <si>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</si>
  <si>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</si>
  <si>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</si>
  <si>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</si>
  <si>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</si>
  <si>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</si>
  <si>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</si>
  <si>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</si>
  <si>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</si>
  <si>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</si>
  <si>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</si>
  <si>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</si>
  <si>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</si>
  <si>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</si>
  <si>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</si>
  <si>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</si>
  <si>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</si>
  <si>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</si>
  <si>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</si>
  <si>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</si>
  <si>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</si>
  <si>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</si>
  <si>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</si>
  <si>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</si>
  <si>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</si>
  <si>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</si>
  <si>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</si>
  <si>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</si>
  <si>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</si>
  <si>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</si>
  <si>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</si>
  <si>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</si>
  <si>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</si>
  <si>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</si>
  <si>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</si>
  <si>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</si>
  <si>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</si>
  <si>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</si>
  <si>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</si>
  <si>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</si>
  <si>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</si>
  <si>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</si>
  <si>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</si>
  <si>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</si>
  <si>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</si>
  <si>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</si>
  <si>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</si>
  <si>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</si>
  <si>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</si>
  <si>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</si>
  <si>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</si>
  <si>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</si>
  <si>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</si>
  <si>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</si>
  <si>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</si>
  <si>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</si>
  <si>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</si>
  <si>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</si>
  <si>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</si>
  <si>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</si>
  <si>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</si>
  <si>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</si>
  <si>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</si>
  <si>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</si>
  <si>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</si>
  <si>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</si>
  <si>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</si>
  <si>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</si>
  <si>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</si>
  <si>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</si>
  <si>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</si>
  <si>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</si>
  <si>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</si>
  <si>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</si>
  <si>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</si>
  <si>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</si>
  <si>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</si>
  <si>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</si>
  <si>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</si>
  <si>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</si>
  <si>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</si>
  <si>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</si>
  <si>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</si>
  <si>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</si>
  <si>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</si>
  <si>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</si>
  <si>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</si>
  <si>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</si>
  <si>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</si>
  <si>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</si>
  <si>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</si>
  <si>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</si>
  <si>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</si>
  <si>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</si>
  <si>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</si>
  <si>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</si>
  <si>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</si>
  <si>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</si>
  <si>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</si>
  <si>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</si>
  <si>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</si>
  <si>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</si>
  <si>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</si>
  <si>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</si>
  <si>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</si>
  <si>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</si>
  <si>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</si>
  <si>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</si>
  <si>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</si>
  <si>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</si>
  <si>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</si>
  <si>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</si>
  <si>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</si>
  <si>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</si>
  <si>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</si>
  <si>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</si>
  <si>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</si>
  <si>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</si>
  <si>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</si>
  <si>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</si>
  <si>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</si>
  <si>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</si>
  <si>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</si>
  <si>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</si>
  <si>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</si>
  <si>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</si>
  <si>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</si>
  <si>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</si>
  <si>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</si>
  <si>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</si>
  <si>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</si>
  <si>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</si>
  <si>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</si>
  <si>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</si>
  <si>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</si>
  <si>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</si>
  <si>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</si>
  <si>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</si>
  <si>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</si>
  <si>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</si>
  <si>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</si>
  <si>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</si>
  <si>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</si>
  <si>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</si>
  <si>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</si>
  <si>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</si>
  <si>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</si>
  <si>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</si>
  <si>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</si>
  <si>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</si>
  <si>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</si>
  <si>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</si>
  <si>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</si>
  <si>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</si>
  <si>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</si>
  <si>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</si>
  <si>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</si>
  <si>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</si>
  <si>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</si>
  <si>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</si>
  <si>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</si>
  <si>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</si>
  <si>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</si>
  <si>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</si>
  <si>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</si>
  <si>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</si>
  <si>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</si>
  <si>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</si>
  <si>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</si>
  <si>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</si>
  <si>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</si>
  <si>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</si>
  <si>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</si>
  <si>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</si>
  <si>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</si>
  <si>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</si>
  <si>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</si>
  <si>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</si>
  <si>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</si>
  <si>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</si>
  <si>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</si>
  <si>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</si>
  <si>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</si>
  <si>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</si>
  <si>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</si>
  <si>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</si>
  <si>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</si>
  <si>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</si>
  <si>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</si>
  <si>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</si>
  <si>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</si>
  <si>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</si>
  <si>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</si>
  <si>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</si>
  <si>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</si>
  <si>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</si>
  <si>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</si>
  <si>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</si>
  <si>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</si>
  <si>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</si>
  <si>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</si>
  <si>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</si>
  <si>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</si>
  <si>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</si>
  <si>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</si>
  <si>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</si>
  <si>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</si>
  <si>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</si>
  <si>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</si>
  <si>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</si>
  <si>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</si>
  <si>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</si>
  <si>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</si>
  <si>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</si>
  <si>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</si>
  <si>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</si>
  <si>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</si>
  <si>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</si>
  <si>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</si>
  <si>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</si>
  <si>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</si>
  <si>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</si>
  <si>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</si>
  <si>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</si>
  <si>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</si>
  <si>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</si>
  <si>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</si>
  <si>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</si>
  <si>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</si>
  <si>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</si>
  <si>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</si>
  <si>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</si>
  <si>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</si>
  <si>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</si>
  <si>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</si>
  <si>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</si>
  <si>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</si>
  <si>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</si>
  <si>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</si>
  <si>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</si>
  <si>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</si>
  <si>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</si>
  <si>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</si>
  <si>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</si>
  <si>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</si>
  <si>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</si>
  <si>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</si>
  <si>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</si>
  <si>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</si>
  <si>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</si>
  <si>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</si>
  <si>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</si>
  <si>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</si>
  <si>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</si>
  <si>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</si>
  <si>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</si>
  <si>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</si>
  <si>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</si>
  <si>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</si>
  <si>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</si>
  <si>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</si>
  <si>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</si>
  <si>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</si>
  <si>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</si>
  <si>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</si>
  <si>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</si>
  <si>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</si>
  <si>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</si>
  <si>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</si>
  <si>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</si>
  <si>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</si>
  <si>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</si>
  <si>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</si>
  <si>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</si>
  <si>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</si>
  <si>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</si>
  <si>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</si>
  <si>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</si>
  <si>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</si>
  <si>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</si>
  <si>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</si>
  <si>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</si>
  <si>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</si>
  <si>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</si>
  <si>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</si>
  <si>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</si>
  <si>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</si>
  <si>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</si>
  <si>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</si>
  <si>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</si>
  <si>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</si>
  <si>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</si>
  <si>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</si>
  <si>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</si>
  <si>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</si>
  <si>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</si>
  <si>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</si>
  <si>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</si>
  <si>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</si>
  <si>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</si>
  <si>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</si>
  <si>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</si>
  <si>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</si>
  <si>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</si>
  <si>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</si>
  <si>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</si>
  <si>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</si>
  <si>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</si>
  <si>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</si>
  <si>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</si>
  <si>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</si>
  <si>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</si>
  <si>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</si>
  <si>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</si>
  <si>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</si>
  <si>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</si>
  <si>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</si>
  <si>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</si>
  <si>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</si>
  <si>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</si>
  <si>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</si>
  <si>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</si>
  <si>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</si>
  <si>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</si>
  <si>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</si>
  <si>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</si>
  <si>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</si>
  <si>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</si>
  <si>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</si>
  <si>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</si>
  <si>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</si>
  <si>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</si>
  <si>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</si>
  <si>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</si>
  <si>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</si>
  <si>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</si>
  <si>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</si>
  <si>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</si>
  <si>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</si>
  <si>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</si>
  <si>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</si>
  <si>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</si>
  <si>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</si>
  <si>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</si>
  <si>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</si>
  <si>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</si>
  <si>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</si>
  <si>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</si>
  <si>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</si>
  <si>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</si>
  <si>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</si>
  <si>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</si>
  <si>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</si>
  <si>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</si>
  <si>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</si>
  <si>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</si>
  <si>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</si>
  <si>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</si>
  <si>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</si>
  <si>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</si>
  <si>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</si>
  <si>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</si>
  <si>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</si>
  <si>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</si>
  <si>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</si>
  <si>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</si>
  <si>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</si>
  <si>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</si>
  <si>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</si>
  <si>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</si>
  <si>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</si>
  <si>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</si>
  <si>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</si>
  <si>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</si>
  <si>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</si>
  <si>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</si>
  <si>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</si>
  <si>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</si>
  <si>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</si>
  <si>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</si>
  <si>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</si>
  <si>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</si>
  <si>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</si>
  <si>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</si>
  <si>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</si>
  <si>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</si>
  <si>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</si>
  <si>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</si>
  <si>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</si>
  <si>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</si>
  <si>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</si>
  <si>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</si>
  <si>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</si>
  <si>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</si>
  <si>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</si>
  <si>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</si>
  <si>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</si>
  <si>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</si>
  <si>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</si>
  <si>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</si>
  <si>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</si>
  <si>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</si>
  <si>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</si>
  <si>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</si>
  <si>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</si>
  <si>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</si>
  <si>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</si>
  <si>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</si>
  <si>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</si>
  <si>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</si>
  <si>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</si>
  <si>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</si>
  <si>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</si>
  <si>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</si>
  <si>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</si>
  <si>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</si>
  <si>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</si>
  <si>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</si>
  <si>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</si>
  <si>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</si>
  <si>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</si>
  <si>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</si>
  <si>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</si>
  <si>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</si>
  <si>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</si>
  <si>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</si>
  <si>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</si>
  <si>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</si>
  <si>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</si>
  <si>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</si>
  <si>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</si>
  <si>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</si>
  <si>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</si>
  <si>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</si>
  <si>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</si>
  <si>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</si>
  <si>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</si>
  <si>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</si>
  <si>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</si>
  <si>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</si>
  <si>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</si>
  <si>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</si>
  <si>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</si>
  <si>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</si>
  <si>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</si>
  <si>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</si>
  <si>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</si>
  <si>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</si>
  <si>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</si>
  <si>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</si>
  <si>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</si>
  <si>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</si>
  <si>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</si>
  <si>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</si>
  <si>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</si>
  <si>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</si>
  <si>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</si>
  <si>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</si>
  <si>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</si>
  <si>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</si>
  <si>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</si>
  <si>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</si>
  <si>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</si>
  <si>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</si>
  <si>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</si>
  <si>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</si>
  <si>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</si>
  <si>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</si>
  <si>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</si>
  <si>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</si>
  <si>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</si>
  <si>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</si>
  <si>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</si>
  <si>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</si>
  <si>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</si>
  <si>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</si>
  <si>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</si>
  <si>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</si>
  <si>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</si>
  <si>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</si>
  <si>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</si>
  <si>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</si>
  <si>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</si>
  <si>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</si>
  <si>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</si>
  <si>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</si>
  <si>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</si>
  <si>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</si>
  <si>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</si>
  <si>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</si>
  <si>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</si>
  <si>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</si>
  <si>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</si>
  <si>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</si>
  <si>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</si>
  <si>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</si>
  <si>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</si>
  <si>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</si>
  <si>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</si>
  <si>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</si>
  <si>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</si>
  <si>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</si>
  <si>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</si>
  <si>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</si>
  <si>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</si>
  <si>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</si>
  <si>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</si>
  <si>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</si>
  <si>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</si>
  <si>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</si>
  <si>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</si>
  <si>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</si>
  <si>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</si>
  <si>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</si>
  <si>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</si>
  <si>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</si>
  <si>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</si>
  <si>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</si>
  <si>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</si>
  <si>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</si>
  <si>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</si>
  <si>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</si>
  <si>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</si>
  <si>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</si>
  <si>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</si>
  <si>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</si>
  <si>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</si>
  <si>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</si>
  <si>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</si>
  <si>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</si>
  <si>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</si>
  <si>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</si>
  <si>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</si>
  <si>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</si>
  <si>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</si>
  <si>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</si>
  <si>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</si>
  <si>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</si>
  <si>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</si>
  <si>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</si>
  <si>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</si>
  <si>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</si>
  <si>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</si>
  <si>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</si>
  <si>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</si>
  <si>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</si>
  <si>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</si>
  <si>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</si>
  <si>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</si>
  <si>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</si>
  <si>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</si>
  <si>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</si>
  <si>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</si>
  <si>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</si>
  <si>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</si>
  <si>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</si>
  <si>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</si>
  <si>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</si>
  <si>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</si>
  <si>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</si>
  <si>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</si>
  <si>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</si>
  <si>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</si>
  <si>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</si>
  <si>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</si>
  <si>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</si>
  <si>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</si>
  <si>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</si>
  <si>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</si>
  <si>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</si>
  <si>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</si>
  <si>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</si>
  <si>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</si>
  <si>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</si>
  <si>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</si>
  <si>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</si>
  <si>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</si>
  <si>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</si>
  <si>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</si>
  <si>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</si>
  <si>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</si>
  <si>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</si>
  <si>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</si>
  <si>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</si>
  <si>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</si>
  <si>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</si>
  <si>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</si>
  <si>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</si>
  <si>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</si>
  <si>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</si>
  <si>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</si>
  <si>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</si>
  <si>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</si>
  <si>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</si>
  <si>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</si>
  <si>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</si>
  <si>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</si>
  <si>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</si>
  <si>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</si>
  <si>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</si>
  <si>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</si>
  <si>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</si>
  <si>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</si>
  <si>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</si>
  <si>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</si>
  <si>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</si>
  <si>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</si>
  <si>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</si>
  <si>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</si>
  <si>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</si>
  <si>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</si>
  <si>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</si>
  <si>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</si>
  <si>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</si>
  <si>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</si>
  <si>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</si>
  <si>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</si>
  <si>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</si>
  <si>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</si>
  <si>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</si>
  <si>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</si>
  <si>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</si>
  <si>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</si>
  <si>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</si>
  <si>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</si>
  <si>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</si>
  <si>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</si>
  <si>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</si>
  <si>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</si>
  <si>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</si>
  <si>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</si>
  <si>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</si>
  <si>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</si>
  <si>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</si>
  <si>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</si>
  <si>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</si>
  <si>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</si>
  <si>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</si>
  <si>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</si>
  <si>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</si>
  <si>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</si>
  <si>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</si>
  <si>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</si>
  <si>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</si>
  <si>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</si>
  <si>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</si>
  <si>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</si>
  <si>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</si>
  <si>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</si>
  <si>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</si>
  <si>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</si>
  <si>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</si>
  <si>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</si>
  <si>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</si>
  <si>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</si>
  <si>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</si>
  <si>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</si>
  <si>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</si>
  <si>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</si>
  <si>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</si>
  <si>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</si>
  <si>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</si>
  <si>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</si>
  <si>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</si>
  <si>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</si>
  <si>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</si>
  <si>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</si>
  <si>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</si>
  <si>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</si>
  <si>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</si>
  <si>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</si>
  <si>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</si>
  <si>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</si>
  <si>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</si>
  <si>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</si>
  <si>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</si>
  <si>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</si>
  <si>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</si>
  <si>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</si>
  <si>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</si>
  <si>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</si>
  <si>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</si>
  <si>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</si>
  <si>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</si>
  <si>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</si>
  <si>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</si>
  <si>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</si>
  <si>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</si>
  <si>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</si>
  <si>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</si>
  <si>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</si>
  <si>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</si>
  <si>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</si>
  <si>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</si>
  <si>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</si>
  <si>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</si>
  <si>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</si>
  <si>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</si>
  <si>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</si>
  <si>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</si>
  <si>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</si>
  <si>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</si>
  <si>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</si>
  <si>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</si>
  <si>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</si>
  <si>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</si>
  <si>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</si>
  <si>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</si>
  <si>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</si>
  <si>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</si>
  <si>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</si>
  <si>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</si>
  <si>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</si>
  <si>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</si>
  <si>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</si>
  <si>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</si>
  <si>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</si>
  <si>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</si>
  <si>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</si>
  <si>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</si>
  <si>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</si>
  <si>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</si>
  <si>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</si>
  <si>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</si>
  <si>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</si>
  <si>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</si>
  <si>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</si>
  <si>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</si>
  <si>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</si>
  <si>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</si>
  <si>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</si>
  <si>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</si>
  <si>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</si>
  <si>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</si>
  <si>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</si>
  <si>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</si>
  <si>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</si>
  <si>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</si>
  <si>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</si>
  <si>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</si>
  <si>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</si>
  <si>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</si>
  <si>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</si>
  <si>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</si>
  <si>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</si>
  <si>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</si>
  <si>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</si>
  <si>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</si>
  <si>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</si>
  <si>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</si>
  <si>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</si>
  <si>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</si>
  <si>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</si>
  <si>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</si>
  <si>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</si>
  <si>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</si>
  <si>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</si>
  <si>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</si>
  <si>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</si>
  <si>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</si>
  <si>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</si>
  <si>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</si>
  <si>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</si>
  <si>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</si>
  <si>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</si>
  <si>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</si>
  <si>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</si>
  <si>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</si>
  <si>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</si>
  <si>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</si>
  <si>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</si>
  <si>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</si>
  <si>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</si>
  <si>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</si>
  <si>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</si>
  <si>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</si>
  <si>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</si>
  <si>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</si>
  <si>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</si>
  <si>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</si>
  <si>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</si>
  <si>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</si>
  <si>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</si>
  <si>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</si>
  <si>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</si>
  <si>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</si>
  <si>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</si>
  <si>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</si>
  <si>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</si>
  <si>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</si>
  <si>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</si>
  <si>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</si>
  <si>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</si>
  <si>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</si>
  <si>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</si>
  <si>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</si>
  <si>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</si>
  <si>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</si>
  <si>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</si>
  <si>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</si>
  <si>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</si>
  <si>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</si>
  <si>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</si>
  <si>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</si>
  <si>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</si>
  <si>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</si>
  <si>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</si>
  <si>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</si>
  <si>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</si>
  <si>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</si>
  <si>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</si>
  <si>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</si>
  <si>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</si>
  <si>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</si>
  <si>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</si>
  <si>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</si>
  <si>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</si>
  <si>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</si>
  <si>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</si>
  <si>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</si>
  <si>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</si>
  <si>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</si>
  <si>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</si>
  <si>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</si>
  <si>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</si>
  <si>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</si>
  <si>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</si>
  <si>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</si>
  <si>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</si>
  <si>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</si>
  <si>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</si>
  <si>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</si>
  <si>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</si>
  <si>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</si>
  <si>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</si>
  <si>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</si>
  <si>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</si>
  <si>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</si>
  <si>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</si>
  <si>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</si>
  <si>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</si>
  <si>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</si>
  <si>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</si>
  <si>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</si>
  <si>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</si>
  <si>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</si>
  <si>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</si>
  <si>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</si>
  <si>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</si>
  <si>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</si>
  <si>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</si>
  <si>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</si>
  <si>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</si>
  <si>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</si>
  <si>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</si>
  <si>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</si>
  <si>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</si>
  <si>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</si>
  <si>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</si>
  <si>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</si>
  <si>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</si>
  <si>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</si>
  <si>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</si>
  <si>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</si>
  <si>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</si>
  <si>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</si>
  <si>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</si>
  <si>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</si>
  <si>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</si>
  <si>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</si>
  <si>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</si>
  <si>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</si>
  <si>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</si>
  <si>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</si>
  <si>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</si>
  <si>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</si>
  <si>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</si>
  <si>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</si>
  <si>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</si>
  <si>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</si>
  <si>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</si>
  <si>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</si>
  <si>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</si>
  <si>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</si>
  <si>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</si>
  <si>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</si>
  <si>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</si>
  <si>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</si>
  <si>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</si>
  <si>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</si>
  <si>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</si>
  <si>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</si>
  <si>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</si>
  <si>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</si>
  <si>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</si>
  <si>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</si>
  <si>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</si>
  <si>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</si>
  <si>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</si>
  <si>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</si>
  <si>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</si>
  <si>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</si>
  <si>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</si>
  <si>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</si>
  <si>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</si>
  <si>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</si>
  <si>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</si>
  <si>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</si>
  <si>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</si>
  <si>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</si>
  <si>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</si>
  <si>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</si>
  <si>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</si>
  <si>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</si>
  <si>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</si>
  <si>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</si>
  <si>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</si>
  <si>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</si>
  <si>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</si>
  <si>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</si>
  <si>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</si>
  <si>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</si>
  <si>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</si>
  <si>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</si>
  <si>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</si>
  <si>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</si>
  <si>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</si>
  <si>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</si>
  <si>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</si>
  <si>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</si>
  <si>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</si>
  <si>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</si>
  <si>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</si>
  <si>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</si>
  <si>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</si>
  <si>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</si>
  <si>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</si>
  <si>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</si>
  <si>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</si>
  <si>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</si>
  <si>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</si>
  <si>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</si>
  <si>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</si>
  <si>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</si>
  <si>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</si>
  <si>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</si>
  <si>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</si>
  <si>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</si>
  <si>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</si>
  <si>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</si>
  <si>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</si>
  <si>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</si>
  <si>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</si>
  <si>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</si>
  <si>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</si>
  <si>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</si>
  <si>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</si>
  <si>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</si>
  <si>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</si>
  <si>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</si>
  <si>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</si>
  <si>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</si>
  <si>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</si>
  <si>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</si>
  <si>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</si>
  <si>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</si>
  <si>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</si>
  <si>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</si>
  <si>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</si>
  <si>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</si>
  <si>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</si>
  <si>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</si>
  <si>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</si>
  <si>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</si>
  <si>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</si>
  <si>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</si>
  <si>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</si>
  <si>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</si>
  <si>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</si>
  <si>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</si>
  <si>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</si>
  <si>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</si>
  <si>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</si>
  <si>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</si>
  <si>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</si>
  <si>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</si>
  <si>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</si>
  <si>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</si>
  <si>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</si>
  <si>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</si>
  <si>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</si>
  <si>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</si>
  <si>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</si>
  <si>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</si>
  <si>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</si>
  <si>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</si>
  <si>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</si>
  <si>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</si>
  <si>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</si>
  <si>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</si>
  <si>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</si>
  <si>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</si>
  <si>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</si>
  <si>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</si>
  <si>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</si>
  <si>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</si>
  <si>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</si>
  <si>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</si>
  <si>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</si>
  <si>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</si>
  <si>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</si>
  <si>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</si>
  <si>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</si>
  <si>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</si>
  <si>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</si>
  <si>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</si>
  <si>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</si>
  <si>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</si>
  <si>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</si>
  <si>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</si>
  <si>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</si>
  <si>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</si>
  <si>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</si>
  <si>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</si>
  <si>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</si>
  <si>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</si>
  <si>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</si>
  <si>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</si>
  <si>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</si>
  <si>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</si>
  <si>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</si>
  <si>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</si>
  <si>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</si>
  <si>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</si>
  <si>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</si>
  <si>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</si>
  <si>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</si>
  <si>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</si>
  <si>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</si>
  <si>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</si>
  <si>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</si>
  <si>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</si>
  <si>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</si>
  <si>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</si>
  <si>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</si>
  <si>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</si>
  <si>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</si>
  <si>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</si>
  <si>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</si>
  <si>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</si>
  <si>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</si>
  <si>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</si>
  <si>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</si>
  <si>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</si>
  <si>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</si>
  <si>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</si>
  <si>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</si>
  <si>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</si>
  <si>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</si>
  <si>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</si>
  <si>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</si>
  <si>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</si>
  <si>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</si>
  <si>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</si>
  <si>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</si>
  <si>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</si>
  <si>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</si>
  <si>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</si>
  <si>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</si>
  <si>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</si>
  <si>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</si>
  <si>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</si>
  <si>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</si>
  <si>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</si>
  <si>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</si>
  <si>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</si>
  <si>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</si>
  <si>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</si>
  <si>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</si>
  <si>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</si>
  <si>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</si>
  <si>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</si>
  <si>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</si>
  <si>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</si>
  <si>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</si>
  <si>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</si>
  <si>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</si>
  <si>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</si>
  <si>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</si>
  <si>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</si>
  <si>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</si>
  <si>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</si>
  <si>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</si>
  <si>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</si>
  <si>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</si>
  <si>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</si>
  <si>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</si>
  <si>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</si>
  <si>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</si>
  <si>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</si>
  <si>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</si>
  <si>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</si>
  <si>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</si>
  <si>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</si>
  <si>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</si>
  <si>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</si>
  <si>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</si>
  <si>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</si>
  <si>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</si>
  <si>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</si>
  <si>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</si>
  <si>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</si>
  <si>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</si>
  <si>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</si>
  <si>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</si>
  <si>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</si>
  <si>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</si>
  <si>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</si>
  <si>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</si>
  <si>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</si>
  <si>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</si>
  <si>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</si>
  <si>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</si>
  <si>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</si>
  <si>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</si>
  <si>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</si>
  <si>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</si>
  <si>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</si>
  <si>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</si>
  <si>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</si>
  <si>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</si>
  <si>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</si>
  <si>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</si>
  <si>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</si>
  <si>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</si>
  <si>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</si>
  <si>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</si>
  <si>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</si>
  <si>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</si>
  <si>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</si>
  <si>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</si>
  <si>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</si>
  <si>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</si>
  <si>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</si>
  <si>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</si>
  <si>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</si>
  <si>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</si>
  <si>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</si>
  <si>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</si>
  <si>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</si>
  <si>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</si>
  <si>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</si>
  <si>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</si>
  <si>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</si>
  <si>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</si>
  <si>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</si>
  <si>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</si>
  <si>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</si>
  <si>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</si>
  <si>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</si>
  <si>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</si>
  <si>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</si>
  <si>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</si>
  <si>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</si>
  <si>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</si>
  <si>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</si>
  <si>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</si>
  <si>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</si>
  <si>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</si>
  <si>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</si>
  <si>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</si>
  <si>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</si>
  <si>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</si>
  <si>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</si>
  <si>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</si>
  <si>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</si>
  <si>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</si>
  <si>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</si>
  <si>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</si>
  <si>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</si>
  <si>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</si>
  <si>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</si>
  <si>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</si>
  <si>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</si>
  <si>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</si>
  <si>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</si>
  <si>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</si>
  <si>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</si>
  <si>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</si>
  <si>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</si>
  <si>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</si>
  <si>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</si>
  <si>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</si>
  <si>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</si>
  <si>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</si>
  <si>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</si>
  <si>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</si>
  <si>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</si>
  <si>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</si>
  <si>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</si>
  <si>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</si>
  <si>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</si>
  <si>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</si>
  <si>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</si>
  <si>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</si>
  <si>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</si>
  <si>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</si>
  <si>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</si>
  <si>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</si>
  <si>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</si>
  <si>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</si>
  <si>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</si>
  <si>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</si>
  <si>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</si>
  <si>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</si>
  <si>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</si>
  <si>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</si>
  <si>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</si>
  <si>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</si>
  <si>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</si>
  <si>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</si>
  <si>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</si>
  <si>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</si>
  <si>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</si>
  <si>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</si>
  <si>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</si>
  <si>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</si>
  <si>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</si>
  <si>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</si>
  <si>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</si>
  <si>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</si>
  <si>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</si>
  <si>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</si>
  <si>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</si>
  <si>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</si>
  <si>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</si>
  <si>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</si>
  <si>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</si>
  <si>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</si>
  <si>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</si>
  <si>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</si>
  <si>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</si>
  <si>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</si>
  <si>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</si>
  <si>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</si>
  <si>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</si>
  <si>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</si>
  <si>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</si>
  <si>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</si>
  <si>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</si>
  <si>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</si>
  <si>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</si>
  <si>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</si>
  <si>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</si>
  <si>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</si>
  <si>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</si>
  <si>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</si>
  <si>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</si>
  <si>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</si>
  <si>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</si>
  <si>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</si>
  <si>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</si>
  <si>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</si>
  <si>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</si>
  <si>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</si>
  <si>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</si>
  <si>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</si>
  <si>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</si>
  <si>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</si>
  <si>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</si>
  <si>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</si>
  <si>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</si>
  <si>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</si>
  <si>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</si>
  <si>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</si>
  <si>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</si>
  <si>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</si>
  <si>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</si>
  <si>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</si>
  <si>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</si>
  <si>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</si>
  <si>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</si>
  <si>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</si>
  <si>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</si>
  <si>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</si>
  <si>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</si>
  <si>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</si>
  <si>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</si>
  <si>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</si>
  <si>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</si>
  <si>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</si>
  <si>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</si>
  <si>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</si>
  <si>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</si>
  <si>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</si>
  <si>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</si>
  <si>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</si>
  <si>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</si>
  <si>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</si>
  <si>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</si>
  <si>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</si>
  <si>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</si>
  <si>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</si>
  <si>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</si>
  <si>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</si>
  <si>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</si>
  <si>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</si>
  <si>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</si>
  <si>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</si>
  <si>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</si>
  <si>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</si>
  <si>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</si>
  <si>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</si>
  <si>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</si>
  <si>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</si>
  <si>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</si>
  <si>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</si>
  <si>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</si>
  <si>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</si>
  <si>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</si>
  <si>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</si>
  <si>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</si>
  <si>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</si>
  <si>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</si>
  <si>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</si>
  <si>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</si>
  <si>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</si>
  <si>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</si>
  <si>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</si>
  <si>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</si>
  <si>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</si>
  <si>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</si>
  <si>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</si>
  <si>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</si>
  <si>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</si>
  <si>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</si>
  <si>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</si>
  <si>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</si>
  <si>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</si>
  <si>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</si>
  <si>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</si>
  <si>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</si>
  <si>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</si>
  <si>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</si>
  <si>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</si>
  <si>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</si>
  <si>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</si>
  <si>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</si>
  <si>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</si>
  <si>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</si>
  <si>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</si>
  <si>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</si>
  <si>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</si>
  <si>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</si>
  <si>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</si>
  <si>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</si>
  <si>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</si>
  <si>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</si>
  <si>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</si>
  <si>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</si>
  <si>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</si>
  <si>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</si>
  <si>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</si>
  <si>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</si>
  <si>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</si>
  <si>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</si>
  <si>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</si>
  <si>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</si>
  <si>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</si>
  <si>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</si>
  <si>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</si>
  <si>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</si>
  <si>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</si>
  <si>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</si>
  <si>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</si>
  <si>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</si>
  <si>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</si>
  <si>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</si>
  <si>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</si>
  <si>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</si>
  <si>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</si>
  <si>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</si>
  <si>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</si>
  <si>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</si>
  <si>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</si>
  <si>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</si>
  <si>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</si>
  <si>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</si>
  <si>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</si>
  <si>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</si>
  <si>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</si>
  <si>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</si>
  <si>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</si>
  <si>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</si>
  <si>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</si>
  <si>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</si>
  <si>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</si>
  <si>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</si>
  <si>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</si>
  <si>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</si>
  <si>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</si>
  <si>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</si>
  <si>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</si>
  <si>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</si>
  <si>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</si>
  <si>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</si>
  <si>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</si>
  <si>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</si>
  <si>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</si>
  <si>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</si>
  <si>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</si>
  <si>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</si>
  <si>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</si>
  <si>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</si>
  <si>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</si>
  <si>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</si>
  <si>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</si>
  <si>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</si>
  <si>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</si>
  <si>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</si>
  <si>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</si>
  <si>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</si>
  <si>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</si>
  <si>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</si>
  <si>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</si>
  <si>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</si>
  <si>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</si>
  <si>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</si>
  <si>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</si>
  <si>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</si>
  <si>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</si>
  <si>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</si>
  <si>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</si>
  <si>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</si>
  <si>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</si>
  <si>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</si>
  <si>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</si>
  <si>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</si>
  <si>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</si>
  <si>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</si>
  <si>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</si>
  <si>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</si>
  <si>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</si>
  <si>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</si>
  <si>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</si>
  <si>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</si>
  <si>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</si>
  <si>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</si>
  <si>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</si>
  <si>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</si>
  <si>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</si>
  <si>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</si>
  <si>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</si>
  <si>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</si>
  <si>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</si>
  <si>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</si>
  <si>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</si>
  <si>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</si>
  <si>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</si>
  <si>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</si>
  <si>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</si>
  <si>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</si>
  <si>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</si>
  <si>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</si>
  <si>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</si>
  <si>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</si>
  <si>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</si>
  <si>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</si>
  <si>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</si>
  <si>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</si>
  <si>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</si>
  <si>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</si>
  <si>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</si>
  <si>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</si>
  <si>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</si>
  <si>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</si>
  <si>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</si>
  <si>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</si>
  <si>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</si>
  <si>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</si>
  <si>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</si>
  <si>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</si>
  <si>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</si>
  <si>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</si>
  <si>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</si>
  <si>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</si>
  <si>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</si>
  <si>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</si>
  <si>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</si>
  <si>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</si>
  <si>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</si>
  <si>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</si>
  <si>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</si>
  <si>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</si>
  <si>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</si>
  <si>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</si>
  <si>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</si>
  <si>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</si>
  <si>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</si>
  <si>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</si>
  <si>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</si>
  <si>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</si>
  <si>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</si>
  <si>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</si>
  <si>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</si>
  <si>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</si>
  <si>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</si>
  <si>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</si>
  <si>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</si>
  <si>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</si>
  <si>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</si>
  <si>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</si>
  <si>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</si>
  <si>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</si>
  <si>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</si>
  <si>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</si>
  <si>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</si>
  <si>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</si>
  <si>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</si>
  <si>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</si>
  <si>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</si>
  <si>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</si>
  <si>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</si>
  <si>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</si>
  <si>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</si>
  <si>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</si>
  <si>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</si>
  <si>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</si>
  <si>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</si>
  <si>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</si>
  <si>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</si>
  <si>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</si>
  <si>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</si>
  <si>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</si>
  <si>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</si>
  <si>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</si>
  <si>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</si>
  <si>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</si>
  <si>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</si>
  <si>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</si>
  <si>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</si>
  <si>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</si>
  <si>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</si>
  <si>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</si>
  <si>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</si>
  <si>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</si>
  <si>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</si>
  <si>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</si>
  <si>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</si>
  <si>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</si>
  <si>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</si>
  <si>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</si>
  <si>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</si>
  <si>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</si>
  <si>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</si>
  <si>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</si>
  <si>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</si>
  <si>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</si>
  <si>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</si>
  <si>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</si>
  <si>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</si>
  <si>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</si>
  <si>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</si>
  <si>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</si>
  <si>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</si>
  <si>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</si>
  <si>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</si>
  <si>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</si>
  <si>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</si>
  <si>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</si>
  <si>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</si>
  <si>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</si>
  <si>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</si>
  <si>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</si>
  <si>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</si>
  <si>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</si>
  <si>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</si>
  <si>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</si>
  <si>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</si>
  <si>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</si>
  <si>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</si>
  <si>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</si>
  <si>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</si>
  <si>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</si>
  <si>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</si>
  <si>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</si>
  <si>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</si>
  <si>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</si>
  <si>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</si>
  <si>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</si>
  <si>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</si>
  <si>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</si>
  <si>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</si>
  <si>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</si>
  <si>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</si>
  <si>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</si>
  <si>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</si>
  <si>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</si>
  <si>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</si>
  <si>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</si>
  <si>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</si>
  <si>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</si>
  <si>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</si>
  <si>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</si>
  <si>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</si>
  <si>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</si>
  <si>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</si>
  <si>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</si>
  <si>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</si>
  <si>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</si>
  <si>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</si>
  <si>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</si>
  <si>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</si>
  <si>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</si>
  <si>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</si>
  <si>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</si>
  <si>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</si>
  <si>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</si>
  <si>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</si>
  <si>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</si>
  <si>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</si>
  <si>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</si>
  <si>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</si>
  <si>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</si>
  <si>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</si>
  <si>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</si>
  <si>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</si>
  <si>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</si>
  <si>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</si>
  <si>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</si>
  <si>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</si>
  <si>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</si>
  <si>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</si>
  <si>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</si>
  <si>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</si>
  <si>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</si>
  <si>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</si>
  <si>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</si>
  <si>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</si>
  <si>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</si>
  <si>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</si>
  <si>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</si>
  <si>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</si>
  <si>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</si>
  <si>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</si>
  <si>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</si>
  <si>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</si>
  <si>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</si>
  <si>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</si>
  <si>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</si>
  <si>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</si>
  <si>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</si>
  <si>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</si>
  <si>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</si>
  <si>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</si>
  <si>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</si>
  <si>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</si>
  <si>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</si>
  <si>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</si>
  <si>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</si>
  <si>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</si>
  <si>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</si>
  <si>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</si>
  <si>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</si>
  <si>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</si>
  <si>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</si>
  <si>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</si>
  <si>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</si>
  <si>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</si>
  <si>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</si>
  <si>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</si>
  <si>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</si>
  <si>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</si>
  <si>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</si>
  <si>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</si>
  <si>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</si>
  <si>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</si>
  <si>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</si>
  <si>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</si>
  <si>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</si>
  <si>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</si>
  <si>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</si>
  <si>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</si>
  <si>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</si>
  <si>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</si>
  <si>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</si>
  <si>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</si>
  <si>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</si>
  <si>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</si>
  <si>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</si>
  <si>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</si>
  <si>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</si>
  <si>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</si>
  <si>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</si>
  <si>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</si>
  <si>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</si>
  <si>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</si>
  <si>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</si>
  <si>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</si>
  <si>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</si>
  <si>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</si>
  <si>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</si>
  <si>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</si>
  <si>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</si>
  <si>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</si>
  <si>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</si>
  <si>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</si>
  <si>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</si>
  <si>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</si>
  <si>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</si>
  <si>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</si>
  <si>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</si>
  <si>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</si>
  <si>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</si>
  <si>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</si>
  <si>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</si>
  <si>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</si>
  <si>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</si>
  <si>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</si>
  <si>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</si>
  <si>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</si>
  <si>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</si>
  <si>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</si>
  <si>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</si>
  <si>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</si>
  <si>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</si>
  <si>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</si>
  <si>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</si>
  <si>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</si>
  <si>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</si>
  <si>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</si>
  <si>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</si>
  <si>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</si>
  <si>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</si>
  <si>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</si>
  <si>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</si>
  <si>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</si>
  <si>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</si>
  <si>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</si>
  <si>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</si>
  <si>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</si>
  <si>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</si>
  <si>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</si>
  <si>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</si>
  <si>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</si>
  <si>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</si>
  <si>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</si>
  <si>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</si>
  <si>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</si>
  <si>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</si>
  <si>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</si>
  <si>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</si>
  <si>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</si>
  <si>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</si>
  <si>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</si>
  <si>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</si>
  <si>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</si>
  <si>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</si>
  <si>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</si>
  <si>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</si>
  <si>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</si>
  <si>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</si>
  <si>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</si>
  <si>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</si>
  <si>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</si>
  <si>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</si>
  <si>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</si>
  <si>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</si>
  <si>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</si>
  <si>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</si>
  <si>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</si>
  <si>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</si>
  <si>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</si>
  <si>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</si>
  <si>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</si>
  <si>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</si>
  <si>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</si>
  <si>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</si>
  <si>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</si>
  <si>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</si>
  <si>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</si>
  <si>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</si>
  <si>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</si>
  <si>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</si>
  <si>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</si>
  <si>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</si>
  <si>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</si>
  <si>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</si>
  <si>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</si>
  <si>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</si>
  <si>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</si>
  <si>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</si>
  <si>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</si>
  <si>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</si>
  <si>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</si>
  <si>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</si>
  <si>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</si>
  <si>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</si>
  <si>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</si>
  <si>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</si>
  <si>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</si>
  <si>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</si>
  <si>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</si>
  <si>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</si>
  <si>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</si>
  <si>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</si>
  <si>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</si>
  <si>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</si>
  <si>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</si>
  <si>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</si>
  <si>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</si>
  <si>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</si>
  <si>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</si>
  <si>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</si>
  <si>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</si>
  <si>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</si>
  <si>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</si>
  <si>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</si>
  <si>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</si>
  <si>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</si>
  <si>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</si>
  <si>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</si>
  <si>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</si>
  <si>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</si>
  <si>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</si>
  <si>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</si>
  <si>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</si>
  <si>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</si>
  <si>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</si>
  <si>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</si>
  <si>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</si>
  <si>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</si>
  <si>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</si>
  <si>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</si>
  <si>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</si>
  <si>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</si>
  <si>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</si>
  <si>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</si>
  <si>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</si>
  <si>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</si>
  <si>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</si>
  <si>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</si>
  <si>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</si>
  <si>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</si>
  <si>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</si>
  <si>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</si>
  <si>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</si>
  <si>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</si>
  <si>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</si>
  <si>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</si>
  <si>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</si>
  <si>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</si>
  <si>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</si>
  <si>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</si>
  <si>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</si>
  <si>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</si>
  <si>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</si>
  <si>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</si>
  <si>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</si>
  <si>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</si>
  <si>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</si>
  <si>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</si>
  <si>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</si>
  <si>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</si>
  <si>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</si>
  <si>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</si>
  <si>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</si>
  <si>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</si>
  <si>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</si>
  <si>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</si>
  <si>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</si>
  <si>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</si>
  <si>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</si>
  <si>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</si>
  <si>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</si>
  <si>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</si>
  <si>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</si>
  <si>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</si>
  <si>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</si>
  <si>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</si>
  <si>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</si>
  <si>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</si>
  <si>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</si>
  <si>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</si>
  <si>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</si>
  <si>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</si>
  <si>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</si>
  <si>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</si>
  <si>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</si>
  <si>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</si>
  <si>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</si>
  <si>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</si>
  <si>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</si>
  <si>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</si>
  <si>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</si>
  <si>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</si>
  <si>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</si>
  <si>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</si>
  <si>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</si>
  <si>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</si>
  <si>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</si>
  <si>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</si>
  <si>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</si>
  <si>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</si>
  <si>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</si>
  <si>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</si>
  <si>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</si>
  <si>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</si>
  <si>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</si>
  <si>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</si>
  <si>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</si>
  <si>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</si>
  <si>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</si>
  <si>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</si>
  <si>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</si>
  <si>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</si>
  <si>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</si>
  <si>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</si>
  <si>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</si>
  <si>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</si>
  <si>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</si>
  <si>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</si>
  <si>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</si>
  <si>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</si>
  <si>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</si>
  <si>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</si>
  <si>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</si>
  <si>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</si>
  <si>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</si>
  <si>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</si>
  <si>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</si>
  <si>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</si>
  <si>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</si>
  <si>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</si>
  <si>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</si>
  <si>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</si>
  <si>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</si>
  <si>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</si>
  <si>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</si>
  <si>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</si>
  <si>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</si>
  <si>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</si>
  <si>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</si>
  <si>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</si>
  <si>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</si>
  <si>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</si>
  <si>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</si>
  <si>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</si>
  <si>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</si>
  <si>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</si>
  <si>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</si>
  <si>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</si>
  <si>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</si>
  <si>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</si>
  <si>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</si>
  <si>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</si>
  <si>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</si>
  <si>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</si>
  <si>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</si>
  <si>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</si>
  <si>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</si>
  <si>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</si>
  <si>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</si>
  <si>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</si>
  <si>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</si>
  <si>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</si>
  <si>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</si>
  <si>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</si>
  <si>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</si>
  <si>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</si>
  <si>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</si>
  <si>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</si>
  <si>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</si>
  <si>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</si>
  <si>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</si>
  <si>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</si>
  <si>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</si>
  <si>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</si>
  <si>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</si>
  <si>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</si>
  <si>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</si>
  <si>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</si>
  <si>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</si>
  <si>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</si>
  <si>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</si>
  <si>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</si>
  <si>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</si>
  <si>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</si>
  <si>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</si>
  <si>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</si>
  <si>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</si>
  <si>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</si>
  <si>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</si>
  <si>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</si>
  <si>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</si>
  <si>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</si>
  <si>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</si>
  <si>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</si>
  <si>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</si>
  <si>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</si>
  <si>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</si>
  <si>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</si>
  <si>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</si>
  <si>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</si>
  <si>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</si>
  <si>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</si>
  <si>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</si>
  <si>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</si>
  <si>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</si>
  <si>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</si>
  <si>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</si>
  <si>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</si>
  <si>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</si>
  <si>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</si>
  <si>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</si>
  <si>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</si>
  <si>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</si>
  <si>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</si>
  <si>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</si>
  <si>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</si>
  <si>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</si>
  <si>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</si>
  <si>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</si>
  <si>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</si>
  <si>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</si>
  <si>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</si>
  <si>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</si>
  <si>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</si>
  <si>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</si>
  <si>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</si>
  <si>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</si>
  <si>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</si>
  <si>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</si>
  <si>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</si>
  <si>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</si>
  <si>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</si>
  <si>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</si>
  <si>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</si>
  <si>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</si>
  <si>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</si>
  <si>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</si>
  <si>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</si>
  <si>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</si>
  <si>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</si>
  <si>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</si>
  <si>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</si>
  <si>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</si>
  <si>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</si>
  <si>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</si>
  <si>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</si>
  <si>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</si>
  <si>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</si>
  <si>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</si>
  <si>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</si>
  <si>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</si>
  <si>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</si>
  <si>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</si>
  <si>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</si>
  <si>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</si>
  <si>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</si>
  <si>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</si>
  <si>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</si>
  <si>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</si>
  <si>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</si>
  <si>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</si>
  <si>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</si>
  <si>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</si>
  <si>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</si>
  <si>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</si>
  <si>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</si>
  <si>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</si>
  <si>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</si>
  <si>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</si>
  <si>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</si>
  <si>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</si>
  <si>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</si>
  <si>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</si>
  <si>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</si>
  <si>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</si>
  <si>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</si>
  <si>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</si>
  <si>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</si>
  <si>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</si>
  <si>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</si>
  <si>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</si>
  <si>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</si>
  <si>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</si>
  <si>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</si>
  <si>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</si>
  <si>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</si>
  <si>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</si>
  <si>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</si>
  <si>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</si>
  <si>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</si>
  <si>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</si>
  <si>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</si>
  <si>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</si>
  <si>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</si>
  <si>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</si>
  <si>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</si>
  <si>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</si>
  <si>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</si>
  <si>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</si>
  <si>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</si>
  <si>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</si>
  <si>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</si>
  <si>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</si>
  <si>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</si>
  <si>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</si>
  <si>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</si>
  <si>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</si>
  <si>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</si>
  <si>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</si>
  <si>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(blank)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</si>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</sst>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1" applyNumberFormat="1" applyFont="1"/>
    <xf numFmtId="165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63401137357831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B-4151-B920-B32DB2FFD6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B-4151-B920-B32DB2FFD6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5B-4151-B920-B32DB2FFD6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5B-4151-B920-B32DB2FFD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0521424"/>
        <c:axId val="1510519344"/>
      </c:barChart>
      <c:catAx>
        <c:axId val="15105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19344"/>
        <c:crosses val="autoZero"/>
        <c:auto val="1"/>
        <c:lblAlgn val="ctr"/>
        <c:lblOffset val="100"/>
        <c:noMultiLvlLbl val="0"/>
      </c:catAx>
      <c:valAx>
        <c:axId val="151051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1-4306-AF87-5FEB440643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1-4306-AF87-5FEB440643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1-4306-AF87-5FEB44064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960112"/>
        <c:axId val="163962192"/>
      </c:barChart>
      <c:catAx>
        <c:axId val="1639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62192"/>
        <c:crosses val="autoZero"/>
        <c:auto val="1"/>
        <c:lblAlgn val="ctr"/>
        <c:lblOffset val="100"/>
        <c:noMultiLvlLbl val="0"/>
      </c:catAx>
      <c:valAx>
        <c:axId val="1639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2674300087489067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A6-4E6A-A5F6-552BAAE1C1E1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A6-4E6A-A5F6-552BAAE1C1E1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A6-4E6A-A5F6-552BAAE1C1E1}"/>
            </c:ext>
          </c:extLst>
        </c:ser>
        <c:ser>
          <c:idx val="3"/>
          <c:order val="3"/>
          <c:tx>
            <c:strRef>
              <c:f>'Outcomes Based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A6-4E6A-A5F6-552BAAE1C1E1}"/>
            </c:ext>
          </c:extLst>
        </c:ser>
        <c:ser>
          <c:idx val="4"/>
          <c:order val="4"/>
          <c:tx>
            <c:strRef>
              <c:f>'Outcomes Based on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A6-4E6A-A5F6-552BAAE1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525984"/>
        <c:axId val="1781516416"/>
      </c:lineChart>
      <c:catAx>
        <c:axId val="17815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516416"/>
        <c:crosses val="autoZero"/>
        <c:auto val="1"/>
        <c:lblAlgn val="ctr"/>
        <c:lblOffset val="100"/>
        <c:noMultiLvlLbl val="0"/>
      </c:catAx>
      <c:valAx>
        <c:axId val="17815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52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54FFEBA-7CF0-4702-AF4F-4C6E473C8E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986516-844A-4577-9A58-F88E77013B1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93B15E-5151-46F9-A92F-0F6EF3FE4C53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104775</xdr:rowOff>
    </xdr:from>
    <xdr:to>
      <xdr:col>13</xdr:col>
      <xdr:colOff>184150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22118-00DD-49F5-B1A2-5CBDCD48A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3</xdr:row>
      <xdr:rowOff>28575</xdr:rowOff>
    </xdr:from>
    <xdr:to>
      <xdr:col>13</xdr:col>
      <xdr:colOff>476250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FA878-0254-4BDC-B55B-5001779C9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41275</xdr:rowOff>
    </xdr:from>
    <xdr:to>
      <xdr:col>12</xdr:col>
      <xdr:colOff>358775</xdr:colOff>
      <xdr:row>18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5ECF21-5300-42AB-9845-4F58003B5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018445-F45B-4EF9-B898-69F5CB7338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D558A8A-2679-4DC6-B6C3-54A565ADB3F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ger, Robert" refreshedDate="44661.726293518521" createdVersion="6" refreshedVersion="6" minRefreshableVersion="3" recordCount="4115" xr:uid="{003FEFAE-DDA2-4B24-B698-E3367BB0FEB6}">
  <cacheSource type="worksheet">
    <worksheetSource ref="A1:R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Average Donation 2" numFmtId="0">
      <sharedItems containsString="0" containsBlank="1" containsNumber="1" minValue="88.601699999999994" maxValue="88.60169999999999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ger, Robert" refreshedDate="44661.748608564812" createdVersion="6" refreshedVersion="6" minRefreshableVersion="3" recordCount="4115" xr:uid="{3DC12BE6-DC87-4713-B072-0536D6ACC3C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01699999999994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m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m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m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m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m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m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m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m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m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m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m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m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m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m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m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m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m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m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m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m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m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m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m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m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m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m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m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m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m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m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m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m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m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m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m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m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m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m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m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m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m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m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m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m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m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m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m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m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m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m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m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m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m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m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m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m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m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m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m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m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m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m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m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m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m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m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m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m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m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m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m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m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m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m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m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m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m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m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m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m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m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m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m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m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m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m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m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m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m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m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m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m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m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m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m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m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m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m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m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m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m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m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m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m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m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m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m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m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m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m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m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m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m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m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m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m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m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m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m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m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m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m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m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m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m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m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m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m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m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m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m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m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m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m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m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m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m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m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m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m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m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m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m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m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m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m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m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m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m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m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m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m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m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m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m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m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m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m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m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m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m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m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m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m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m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m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m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m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m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m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m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m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m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m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m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m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m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m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m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m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m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m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m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m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m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m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m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m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m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m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m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m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m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m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m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m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m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m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m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m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m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m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m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m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m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m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m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m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m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m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m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m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m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m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m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m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m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m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m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m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m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m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m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m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m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m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m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m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m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m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m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m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m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m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m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m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m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m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m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m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m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m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m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m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m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m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m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m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m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m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m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m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m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m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m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m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m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m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m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m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m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m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m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m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m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m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m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m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m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m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m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m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m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m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m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m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m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m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m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m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m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m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m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m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m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m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m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m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m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m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m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m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m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m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m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m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m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m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m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m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m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m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m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m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m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m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m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m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m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m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m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m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m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m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m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m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m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m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m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m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m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m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m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m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m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m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m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m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m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m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m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m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m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m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m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m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m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m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m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m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m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m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m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m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m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m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m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m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m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m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m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m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m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m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m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m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m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m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m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m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m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m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m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m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m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m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m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m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m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m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m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m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m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m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m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m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m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m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m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m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m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m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m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m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m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m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m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m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m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m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m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m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m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m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m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m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m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m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m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m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m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m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m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m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m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m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m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m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m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m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m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m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m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m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m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m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m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m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m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m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m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m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m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m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m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m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m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m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m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m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m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m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m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m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m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m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m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m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m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m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m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m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m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m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m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m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m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m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m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m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m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m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m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m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m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m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m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m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m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m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m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m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m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m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m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m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m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m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m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m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m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m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m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m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m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m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m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m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m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m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m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m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m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m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m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m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m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m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m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m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m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m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m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m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m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m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m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m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m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m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m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m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m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m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m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m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m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m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m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m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m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m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m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m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m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m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m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m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m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m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m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m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m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m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m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m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m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m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m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m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m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m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m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m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m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m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m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m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m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m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m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m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m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m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m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m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m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m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m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m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m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m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m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m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m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m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m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m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m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m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m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m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m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m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m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m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m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m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m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m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m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m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m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m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m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m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m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m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m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m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m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m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m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m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m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m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m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m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m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m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m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m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m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m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m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m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m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m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m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m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m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m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m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m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m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m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m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m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m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m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m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m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m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m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m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m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m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m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m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m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m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m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m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m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m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m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m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m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m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m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m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m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m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m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m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m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m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m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m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m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m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m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m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m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m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m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m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m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m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m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m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m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m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m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m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m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m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m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m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m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m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m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m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m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m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m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m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m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m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m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m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m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m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m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m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m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m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m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m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m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m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m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m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m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m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m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m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m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m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m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m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m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m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m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m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m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m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m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m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m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m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m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m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m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m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m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m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m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m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m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m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m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m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m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m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m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m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m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m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m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m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m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m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m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m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m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m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m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m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m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m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m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m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m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m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m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m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m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m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m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m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m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m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m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m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m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m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m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m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m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m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m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m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m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m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m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m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m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m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m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m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m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m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m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m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m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m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m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m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m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m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m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m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m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m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m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m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m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m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m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m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m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m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m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m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m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m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m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m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m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m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m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m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m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m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m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m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m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m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m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m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m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m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m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m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m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m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m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m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m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m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m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m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m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m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m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m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m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m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m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m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m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m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m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m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m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m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m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m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m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m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m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m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m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m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m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m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m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m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m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m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m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m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m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m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m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m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m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m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m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m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m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m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m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m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m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m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m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m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m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m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m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m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m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m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m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m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m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m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m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m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m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m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m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m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m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m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m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m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m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m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m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m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m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m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m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m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m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m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m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m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m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m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m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m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m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m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m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m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m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m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m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m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m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m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m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m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m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m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m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m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m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m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m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m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m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m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m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m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m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m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m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m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m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m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m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m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m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m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m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m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m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m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m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m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m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m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m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m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m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m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m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m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m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m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m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m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m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m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m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m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m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m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m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m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m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m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m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m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m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m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m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m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m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m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m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m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m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m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m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m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m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m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m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m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m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m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m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m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m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m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m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m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m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m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m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m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m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m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m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m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m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m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m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m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m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m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m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m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m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m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m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m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m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m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m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m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m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m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m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m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m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m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m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m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m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m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m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m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m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m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m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m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m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m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m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m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m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m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m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m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m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m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m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m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m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m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m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m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m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m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m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m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m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m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m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m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m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m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m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m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m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m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m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m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m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m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m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m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m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m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m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m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m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m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m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m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m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m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m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m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m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m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m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m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m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m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m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m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m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m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m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m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m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m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m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m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m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m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m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m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m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m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m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m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m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m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m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m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m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m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m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m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m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m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m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m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m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m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m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m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m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m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m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m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m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m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m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m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m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m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m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m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m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m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m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m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m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m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m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m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m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m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m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m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m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m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m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m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m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m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m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m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m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m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m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m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m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m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m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m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m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m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m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m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m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m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m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m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m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m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m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m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m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m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m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m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m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m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m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m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m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m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m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m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m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m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m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m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m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m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m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m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m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m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m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m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m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m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m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m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m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m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m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m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m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m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m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m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m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m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m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m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m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m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m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m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m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m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m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m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m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m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m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m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m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m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m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m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m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m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m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m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m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m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m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m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m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m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m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m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m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m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m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m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m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m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m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m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m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m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m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m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m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m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m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m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m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m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m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m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m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m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m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m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m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m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m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m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m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m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m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m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m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m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m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m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m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m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m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m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m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m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m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m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m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m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m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m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m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m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m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m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m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m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m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m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m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m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m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m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m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m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m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m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m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m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m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m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m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m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m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m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m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m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m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m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m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m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m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m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m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m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m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m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m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m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m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m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m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m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m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m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m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m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m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m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m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m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m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m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m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m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m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m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m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m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m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m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m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m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m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m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m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m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m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m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m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m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m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m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m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m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m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m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m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m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m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m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m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m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m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m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m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m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m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m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m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m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m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m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m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m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m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m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m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m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m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m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m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m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m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m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m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m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m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m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m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m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m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m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m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m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m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m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m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m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m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m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m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m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m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m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m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m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m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m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m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m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m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m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m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m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m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m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m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m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m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m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m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m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m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m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m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m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m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m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m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m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m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m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m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m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m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m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m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m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m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m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m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m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m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m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m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m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m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m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m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m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m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m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m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m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m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m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m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m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m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m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m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m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m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m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m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m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m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m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m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m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m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m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m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m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m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m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m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m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m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m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m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m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m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m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m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m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m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m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m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m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m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m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m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m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m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m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m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m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m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m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m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m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m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m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m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m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m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m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m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m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m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m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m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m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m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m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m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m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m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m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m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m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m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m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m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m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m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m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m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m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m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m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m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m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m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m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m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m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m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m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m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m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m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m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m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m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m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m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m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m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m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m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m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m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m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m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m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m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m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m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m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m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m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m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m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m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m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m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m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m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m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m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m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m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m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m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m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m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m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m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m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m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m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m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m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m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m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m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m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m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m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m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m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m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m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m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m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m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m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m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m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m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m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m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m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m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m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m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m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m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m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m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m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m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m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m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m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m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m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m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m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m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m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m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m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m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m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m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m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m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m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m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m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m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m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m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m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m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m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m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m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m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m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m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m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m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m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m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m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m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m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m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m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m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m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m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m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m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m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m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m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m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m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m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m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m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m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m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m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m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m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m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m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m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m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m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m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m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m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m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m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m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m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m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m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m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m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m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m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m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m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m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m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m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m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m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m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m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m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m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m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m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m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m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m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m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m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m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m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m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m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m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m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m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m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m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m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m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m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m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m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m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m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m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m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m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m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m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m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m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m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m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m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m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m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m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m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m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m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m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m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m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m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m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m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m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m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m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m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m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m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m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m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m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m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m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m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m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m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m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m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m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m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m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m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m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m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m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m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m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m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m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m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m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m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m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m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m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m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m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m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m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m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m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m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m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m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m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m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m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m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m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m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m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m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m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m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m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m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m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m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m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m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m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m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m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m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m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m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m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m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m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m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m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m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m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m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m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m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m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m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m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m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m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m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m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m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m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m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m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m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m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m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m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m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m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m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m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m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m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m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m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m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m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m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m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m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m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m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m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m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m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m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m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m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m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m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m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m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m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m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m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m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m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m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m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m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m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m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m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m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m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m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m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m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m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m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m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m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m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m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m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m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m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m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m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m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m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m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m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m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m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m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m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m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m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m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m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m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m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m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m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m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m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m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m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m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m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m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m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m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m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m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m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m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m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m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m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m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m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m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m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m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m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m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m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m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m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m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m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m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m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m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m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m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m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m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m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m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m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m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m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m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m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m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m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m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m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m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m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m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m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m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m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m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m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m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m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m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m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m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m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m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m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m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m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m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m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m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m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m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m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m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m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m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m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m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m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m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m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m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m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m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m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m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m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m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m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m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m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m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m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m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m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m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m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m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m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m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m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m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m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m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m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m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m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m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m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m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m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m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m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m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m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m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m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m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m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m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m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m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m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m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m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m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m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m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m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m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m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m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m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m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m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m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m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m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m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m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m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m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m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m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m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m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m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m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m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m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m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m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m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m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m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m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m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m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m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m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m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m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m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m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m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m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m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m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m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m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m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m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m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m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m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m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m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m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m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m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m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m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m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m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m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m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m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m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m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m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m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m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m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m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m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m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m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m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m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m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m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m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m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m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m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m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m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m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m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m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m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m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m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m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m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m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m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m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m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m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m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m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m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m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m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m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m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m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m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m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m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m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m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m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m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m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m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m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m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m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m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m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m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m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m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m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m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m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m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m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m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m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m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m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m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m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m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m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m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m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m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m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m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m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m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m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m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m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m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m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m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m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m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m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m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m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m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m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m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m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m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m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m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m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m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m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m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m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m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m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m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m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m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m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m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m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m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m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m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m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m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m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m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m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m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m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m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m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m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m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m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m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m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m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m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m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m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m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m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m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m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m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m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m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m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m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m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m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m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m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m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m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m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m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m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m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m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m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m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m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m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m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m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m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m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m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m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m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m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m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m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m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m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m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m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m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m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m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m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m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m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m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m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m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m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m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m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m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m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m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m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m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m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m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m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m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m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m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m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m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m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m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m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m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m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m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m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m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m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m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m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m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m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m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m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m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m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m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m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m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m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m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m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m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m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m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m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m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m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m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m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m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m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m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m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m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m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m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m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m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m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m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m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m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m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m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m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m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m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m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m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m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m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m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m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m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m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m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m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m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m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m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m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m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m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m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m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m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m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m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m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m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m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m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m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m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m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m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m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m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m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m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m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m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m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m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m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m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m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m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m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m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m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m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m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m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m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m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m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m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m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m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m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m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m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m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m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m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m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m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m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m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m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m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m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m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m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m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m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m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m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m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m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m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m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m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m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m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m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m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m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m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m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m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m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m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m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m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m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m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m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m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m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m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m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m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m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m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m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m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m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m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m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m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m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m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m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m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m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m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m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m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m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m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m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m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m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m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m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m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m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m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m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m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m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m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m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m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m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m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m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m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m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m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m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m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m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m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m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m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m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m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m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m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m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m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m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m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m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m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m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m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m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m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m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m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m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m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m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m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m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m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m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m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m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m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m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m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m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m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m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m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m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m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m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m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m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m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m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m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m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m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m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m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m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m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m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m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m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m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m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m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m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m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m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m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m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m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m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m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m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m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m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m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m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m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m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m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m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m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m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m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m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m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m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m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m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m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m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m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m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m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m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m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m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m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m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m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m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m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m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m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m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m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m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m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m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m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m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m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m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m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m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m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m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m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m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m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m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m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m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m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m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m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m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m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m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m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m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m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m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m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m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m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m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m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m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m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m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m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m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m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m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m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m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m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m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m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m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m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m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m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m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m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m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m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m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m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m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m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m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m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m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m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m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m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m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m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m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m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m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m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m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m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m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m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m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m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m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m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m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m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m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m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m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m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m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m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m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m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m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m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m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m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m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m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m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m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m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m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m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m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m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m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m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m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m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m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m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m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m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m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m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m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m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m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m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m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m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m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m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m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m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m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m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m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m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m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m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m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m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m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m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m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m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m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m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m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m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m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m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m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m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m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m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m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m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m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m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m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m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m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m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m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m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m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m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m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m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m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m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m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m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m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m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m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m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m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m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m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m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m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m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m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m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m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m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m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m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m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m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m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m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m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m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m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m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m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m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m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m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m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m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m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m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m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m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m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m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m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m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m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m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m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m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m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m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m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m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m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m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m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m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m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m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m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m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m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m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m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m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m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m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m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m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m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m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m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m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m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m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m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m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m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m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m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m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m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m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m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m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m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m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m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m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m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m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m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m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m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m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m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m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m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m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m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m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m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m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m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m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m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m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m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m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m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m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m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m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m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m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m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m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m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m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m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m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m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m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m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m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m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m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m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m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m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m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m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m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m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m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m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m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m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m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m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m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m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m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m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m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m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m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m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m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m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m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m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m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m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m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m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m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m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m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m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m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m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m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m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m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m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m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m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m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m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m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m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m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m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m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m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m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m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m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m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m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m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m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m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m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m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m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m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m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m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m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m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m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m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m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m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m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m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m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m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m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m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m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m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m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m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m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m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m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m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m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m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m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m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m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m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m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m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m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m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m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m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m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m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m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m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m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m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m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m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m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m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m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m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m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m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m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m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m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m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m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m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m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m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m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m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m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m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m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m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m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m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m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m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m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m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m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m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m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m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m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m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m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m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m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m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m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m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m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m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m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m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m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m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m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m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m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m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m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m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m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m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m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m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m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m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m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m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m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m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m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m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m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m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m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m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m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m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m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m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m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m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m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m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m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m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m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m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m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m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m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m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m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m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m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m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m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m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m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m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m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m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m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m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m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m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m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m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m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m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m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m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m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m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m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m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m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m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m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m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m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m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m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m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m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m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m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m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m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m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m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m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m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m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m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m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m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m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m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m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m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m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m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m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m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m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m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m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m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m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m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m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m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m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m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m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m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m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m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m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m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m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m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m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m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m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m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m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m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m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m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m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m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m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m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m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m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m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m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m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m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m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m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m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m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m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m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m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m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m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m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m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m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m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m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m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m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m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m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m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m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m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m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m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m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m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m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m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m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m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m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m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m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m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m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m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m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m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m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m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m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m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m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m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m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m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m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m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m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m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m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m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m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m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m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m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m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m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m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m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m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m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m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m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m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m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m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m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m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m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m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m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m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m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m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m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m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m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m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m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m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m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m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m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m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m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m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m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m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m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m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m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m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m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m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m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m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m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m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m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m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m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m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m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m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m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m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m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m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m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m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m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m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m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m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m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m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m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m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m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m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m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m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m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m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m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m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m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m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m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m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m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m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m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m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m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m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m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m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m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m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m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m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m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m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m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m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m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m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m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m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m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m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m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m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m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m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m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m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m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m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m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m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m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m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m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m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m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m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m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m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m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m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m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m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m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m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m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m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m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m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m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m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m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m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m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m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m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m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m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m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m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m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m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m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m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m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m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m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m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m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m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m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m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m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m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m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m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m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m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m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m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m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m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m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m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m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m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m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m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m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m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m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m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m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m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m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m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m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m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m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m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m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m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m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m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m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m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m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m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m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m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m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m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m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m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m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m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m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m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m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m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m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m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m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m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m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m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m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m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m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m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m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m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m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m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m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m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m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m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m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m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m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m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m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m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m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m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m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m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m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m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m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m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m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m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m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m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m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m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m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m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m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m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m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m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m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m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m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m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m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m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m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m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m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m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m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m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m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m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m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m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m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m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m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m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m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m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m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m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m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m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m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m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m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m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m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m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m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m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m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m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m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m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m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m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m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m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m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m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m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m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m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m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m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m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m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m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m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m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m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m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m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m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m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m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m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m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m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m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m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m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m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m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m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m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m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m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m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m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m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m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m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m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m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m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m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m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m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m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m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m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m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m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m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m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m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m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m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m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m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m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m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m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m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m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m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m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m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m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m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m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m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m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m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m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m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m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m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m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m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m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m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m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m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m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m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m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m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m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m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m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m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m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m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m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m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m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m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m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m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m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m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m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m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m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m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m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m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m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m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m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m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m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m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m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m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m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m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m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m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m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m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m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m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m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m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m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m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m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m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m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m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m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m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m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m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m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m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m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m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m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m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m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m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m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m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m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m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m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m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m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m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m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m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m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m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m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m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m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m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m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m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m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m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m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m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m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m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m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m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m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m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m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m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m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m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m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m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m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m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m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m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m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m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m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m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m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m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m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m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m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m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m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m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m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m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m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m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m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m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m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m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m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m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m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m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m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m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m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m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m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m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m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m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m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m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m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m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m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m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m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m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m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m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m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m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m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m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m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m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m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m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m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m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m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m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m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m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m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m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m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m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m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m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m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m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m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m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m/>
    <x v="0"/>
    <x v="26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m/>
    <x v="4"/>
    <x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m/>
    <x v="2"/>
    <x v="3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m/>
    <x v="2"/>
    <x v="3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m/>
    <x v="8"/>
    <x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m/>
    <x v="3"/>
    <x v="2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m/>
    <x v="3"/>
    <x v="1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m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m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m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m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m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m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m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m/>
    <x v="3"/>
    <x v="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m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m/>
    <x v="6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m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m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m/>
    <x v="0"/>
    <x v="2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m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m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m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m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m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m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m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m/>
    <x v="6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m/>
    <x v="0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m/>
    <x v="2"/>
    <x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m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m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m/>
    <x v="3"/>
    <x v="1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m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m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m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m/>
    <x v="6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m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m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m/>
    <x v="6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m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m/>
    <x v="2"/>
    <x v="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m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m/>
    <x v="1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m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m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m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m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m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m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m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m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m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m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m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m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m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m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m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m/>
    <x v="3"/>
    <x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m/>
    <x v="5"/>
    <x v="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m/>
    <x v="4"/>
    <x v="4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m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m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m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m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m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m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m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m/>
    <x v="7"/>
    <x v="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m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m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m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m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m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m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m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m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m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m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m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m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m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m/>
    <x v="6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m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m/>
    <x v="1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m/>
    <x v="1"/>
    <x v="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m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m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m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m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m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m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m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m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m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m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m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m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m/>
    <x v="6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m/>
    <x v="1"/>
    <x v="3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m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m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m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m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m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m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m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m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m/>
    <x v="0"/>
    <x v="2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m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m/>
    <x v="7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m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m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m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m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m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m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m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m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m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m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m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m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m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m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m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m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m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m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m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m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m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m/>
    <x v="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m/>
    <x v="1"/>
    <x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m/>
    <x v="7"/>
    <x v="3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m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m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m/>
    <x v="2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m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m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m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m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m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m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m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m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m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m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m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m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m/>
    <x v="8"/>
    <x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m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m/>
    <x v="1"/>
    <x v="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m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m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m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m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m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m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m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m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m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m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m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m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m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m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m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m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m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m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m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m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m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m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m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m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m/>
    <x v="4"/>
    <x v="2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m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m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m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m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m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m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m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m/>
    <x v="1"/>
    <x v="3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m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m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m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m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m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m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m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m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m/>
    <x v="6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m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m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m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m/>
    <x v="2"/>
    <x v="3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m/>
    <x v="4"/>
    <x v="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m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m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m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m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m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m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m/>
    <x v="6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m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m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m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m/>
    <x v="0"/>
    <x v="2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m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m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m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m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m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m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m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m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m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m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m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m/>
    <x v="1"/>
    <x v="3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m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m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m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m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m/>
    <x v="4"/>
    <x v="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m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m/>
    <x v="6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m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m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m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m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m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m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m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m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m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m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m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m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m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m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m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m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m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m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m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m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m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m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m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m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m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m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m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m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m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m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m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m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m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m/>
    <x v="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m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m/>
    <x v="6"/>
    <x v="1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m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m/>
    <x v="8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m/>
    <x v="5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m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m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m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m/>
    <x v="0"/>
    <x v="2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m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m/>
    <x v="1"/>
    <x v="3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m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m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m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m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m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m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m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m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m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m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m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m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m/>
    <x v="6"/>
    <x v="1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m/>
    <x v="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m/>
    <x v="1"/>
    <x v="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m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m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m/>
    <x v="1"/>
    <x v="3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m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m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m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m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m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m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m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m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m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m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m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m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m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m/>
    <x v="4"/>
    <x v="4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m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m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m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m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m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m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m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m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m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m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m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m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m/>
    <x v="6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m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m/>
    <x v="0"/>
    <x v="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m/>
    <x v="5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m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m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m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m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m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m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m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m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m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m/>
    <x v="6"/>
    <x v="1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m/>
    <x v="0"/>
    <x v="2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m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m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m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m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m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m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m/>
    <x v="4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m/>
    <x v="4"/>
    <x v="4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m/>
    <x v="0"/>
    <x v="26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m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m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m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m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m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m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m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m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m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m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m/>
    <x v="6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m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m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m/>
    <x v="5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m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m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m/>
    <x v="6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m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m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m/>
    <x v="4"/>
    <x v="2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m/>
    <x v="5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m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m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m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m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m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m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m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m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m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m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m/>
    <x v="6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m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m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m/>
    <x v="7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m/>
    <x v="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m/>
    <x v="2"/>
    <x v="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m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m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m/>
    <x v="6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m/>
    <x v="0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m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m/>
    <x v="4"/>
    <x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m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m/>
    <x v="1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m/>
    <x v="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m/>
    <x v="7"/>
    <x v="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m/>
    <x v="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m/>
    <x v="6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m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m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m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m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m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m/>
    <x v="0"/>
    <x v="2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m/>
    <x v="6"/>
    <x v="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m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m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m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m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m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m/>
    <x v="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m/>
    <x v="5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m/>
    <x v="5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m/>
    <x v="1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m/>
    <x v="6"/>
    <x v="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m/>
    <x v="5"/>
    <x v="21"/>
  </r>
  <r>
    <m/>
    <m/>
    <m/>
    <m/>
    <m/>
    <x v="4"/>
    <x v="21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d v="2014-10-28T2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d v="2017-03-02T22:57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  <d v="2015-06-07T21:56:3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d v="2015-07-17T19:35:3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  <d v="2014-10-02T17:56: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d v="2012-09-07T22:37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  <d v="2016-07-08T17:32: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  <d v="2015-11-08T22:10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  <d v="2015-10-17T16:01:5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  <d v="2016-07-22T04:37:5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2"/>
    <d v="2016-08-01T00:36:2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6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  <d v="2015-01-12T06:00:0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  <d v="2014-10-24T04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  <d v="2015-05-10T17:22:3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  <d v="2011-06-18T21:14:0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5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  <d v="2015-08-04T04:27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1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  <d v="2015-02-19T19:47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3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4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7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0"/>
    <d v="2016-04-08T18:35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  <d v="2012-09-02T11:30: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8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  <d v="2015-03-31T18:04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1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5"/>
    <d v="2015-08-24T10:3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3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  <d v="2016-06-05T06:21: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  <d v="2012-05-12T02:31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8"/>
    <d v="2015-03-27T03:34: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2"/>
    <d v="2014-11-25T19:46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  <d v="2014-08-12T12:52: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  <d v="2014-12-27T02:02:2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  <d v="2015-10-11T18:43: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d v="2014-12-17T18:30: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6"/>
    <d v="2015-05-22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0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3"/>
    <d v="2017-04-18T19:13: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  <d v="2014-11-22T13:13: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2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4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  <d v="2013-10-09T08:18:0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4"/>
    <d v="2016-05-07T14:29:1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9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  <d v="2015-11-27T21:40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9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  <d v="2015-03-16T17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7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3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  <d v="2013-08-15T10:43:2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7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8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  <d v="2016-11-06T09:49:0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5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d v="2015-04-15T05:04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4"/>
    <d v="2014-09-27T21:1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  <d v="2014-06-05T19:49:5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  <d v="2015-05-21T08:02:5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  <d v="2015-07-26T16:00:5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7"/>
    <d v="2015-07-19T18:44: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0"/>
    <d v="2016-09-12T16:59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7"/>
    <d v="2015-04-25T04:35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7"/>
    <d v="2015-06-12T20:11: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92"/>
    <d v="2016-04-30T05:34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  <d v="2014-08-07T23:13:4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  <d v="2016-02-20T04:06:3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d v="2014-11-25T16:36: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704"/>
    <d v="2014-08-08T21:31:0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705"/>
    <d v="2017-02-23T10:14:4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706"/>
    <d v="2015-03-28T00:44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07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708"/>
    <d v="2015-03-01T00:42:0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709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10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1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1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713"/>
    <d v="2017-04-03T15:30: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4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715"/>
    <d v="2017-01-27T18:54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716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717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71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719"/>
    <d v="2014-11-20T22:58:4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2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2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2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23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72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25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726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72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72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29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730"/>
    <d v="2015-11-29T13:56:4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31"/>
    <d v="2015-09-25T02:55:5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732"/>
    <d v="2015-01-31T20:12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733"/>
    <d v="2016-04-21T02:23:4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34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735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736"/>
    <d v="2015-05-02T13:04:0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37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38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739"/>
    <d v="2015-01-24T01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740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74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742"/>
    <d v="2014-10-21T19:5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4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4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4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75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75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7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7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760"/>
    <d v="2014-08-24T0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6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762"/>
    <d v="2014-06-15T17:08:0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63"/>
    <d v="2015-02-28T13:45: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764"/>
    <d v="2014-12-13T21:02:4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65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76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767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76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76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7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771"/>
    <d v="2015-06-16T21:41:5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772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7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7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76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77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779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780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82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783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784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785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786"/>
    <d v="2015-08-14T19:38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88"/>
    <d v="2012-05-21T01:12:0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91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792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793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98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799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800"/>
    <d v="2016-06-03T11:19: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1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802"/>
    <d v="2014-07-03T17:02:4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06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08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09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12"/>
    <d v="2016-11-25T21:53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813"/>
    <d v="2015-01-06T02:44:1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4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81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1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1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82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82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82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826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82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82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82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83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83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83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83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834"/>
    <d v="2016-06-14T18:54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38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40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41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4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8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8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8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852"/>
    <d v="2015-12-04T16:43: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54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855"/>
    <d v="2016-01-29T23:17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56"/>
    <d v="2015-09-12T20:57:4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6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6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86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86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6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7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7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87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87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87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87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87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880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88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8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8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88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87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888"/>
    <d v="2016-04-25T00:2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889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90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91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93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89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97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898"/>
    <d v="2015-11-05T16:11: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0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02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03"/>
    <d v="2015-06-30T15:4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0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09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0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14"/>
    <d v="2016-06-12T08:29:0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91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17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92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21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22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23"/>
    <d v="2015-09-06T03:38: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4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25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26"/>
    <d v="2015-05-10T19:28:2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92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2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2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0"/>
    <d v="2016-03-05T05:54: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31"/>
    <d v="2015-04-29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2"/>
    <d v="2014-09-14T04:34:5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3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93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936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9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939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94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4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45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6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4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49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50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2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5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56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57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959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960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61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9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963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964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6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6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67"/>
    <d v="2016-01-31T23:5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968"/>
    <d v="2017-01-27T01:26:4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969"/>
    <d v="2015-07-27T01:29:5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970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971"/>
    <d v="2016-02-12T10:20:4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75"/>
    <d v="2014-12-18T20:28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976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977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978"/>
    <d v="2014-07-28T16:52:4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79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80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1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82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84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985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86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987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988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98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99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991"/>
    <d v="2014-09-02T14:27:4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993"/>
    <d v="2013-02-24T23:59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94"/>
    <d v="2016-07-29T23:2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99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99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99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00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400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400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4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4005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0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07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0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09"/>
    <d v="2016-12-26T19:18:5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401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13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401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401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1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20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2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2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23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4024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4026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4027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4028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2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30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3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3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3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36"/>
    <d v="2014-09-07T07:48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37"/>
    <d v="2017-01-10T08:57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3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4039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41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404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4044"/>
    <d v="2014-08-01T00:58:1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45"/>
    <d v="2015-05-11T01:45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4046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4047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54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5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5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7"/>
    <d v="2016-04-03T14:36:5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59"/>
    <d v="2015-06-18T19:03:3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6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62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063"/>
    <d v="2016-06-04T17:19:5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64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65"/>
    <d v="2016-05-08T17:41:5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4066"/>
    <d v="2015-01-12T02:36:3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4067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406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7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4072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7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4075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7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7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78"/>
    <d v="2015-12-13T20:59:5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4084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85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86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87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40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89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093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4094"/>
    <d v="2016-09-29T21:52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95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96"/>
    <d v="2015-08-11T18:37:0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409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1"/>
    <d v="2015-01-04T06:17:4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102"/>
    <d v="2014-08-13T18:49: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4104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105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4107"/>
    <d v="2015-07-10T16:05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108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C18C6-9580-4077-B856-D5BA3EE919C4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F9462-F6DC-4806-8330-F6D493F92F0C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9C750-A478-4392-A4EC-6BE39E939739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Month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2C50-E185-4E00-8CE0-F8EBC40F2AE3}">
  <dimension ref="A1:F6"/>
  <sheetViews>
    <sheetView workbookViewId="0">
      <selection activeCell="K2" sqref="K1:K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8364</v>
      </c>
      <c r="B3" s="14" t="s">
        <v>8363</v>
      </c>
    </row>
    <row r="4" spans="1:6" x14ac:dyDescent="0.3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19892-FAE9-4DAC-90A1-D21C9CB9A62A}">
  <dimension ref="A1:E7"/>
  <sheetViews>
    <sheetView workbookViewId="0">
      <selection activeCell="K25" sqref="K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8365</v>
      </c>
    </row>
    <row r="4" spans="1:5" x14ac:dyDescent="0.35">
      <c r="A4" s="14" t="s">
        <v>8364</v>
      </c>
      <c r="B4" s="14" t="s">
        <v>8363</v>
      </c>
    </row>
    <row r="5" spans="1:5" x14ac:dyDescent="0.3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8326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15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46C2-01DE-4166-A178-4D790F5E6407}">
  <dimension ref="A1:G19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4" t="s">
        <v>8358</v>
      </c>
      <c r="B1" t="s">
        <v>8365</v>
      </c>
    </row>
    <row r="2" spans="1:7" x14ac:dyDescent="0.35">
      <c r="A2" s="14" t="s">
        <v>8380</v>
      </c>
      <c r="B2" t="s">
        <v>8365</v>
      </c>
    </row>
    <row r="4" spans="1:7" x14ac:dyDescent="0.35">
      <c r="A4" s="14" t="s">
        <v>8364</v>
      </c>
      <c r="B4" s="14" t="s">
        <v>8363</v>
      </c>
    </row>
    <row r="5" spans="1:7" x14ac:dyDescent="0.3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8361</v>
      </c>
    </row>
    <row r="6" spans="1:7" x14ac:dyDescent="0.35">
      <c r="A6" s="15" t="s">
        <v>8362</v>
      </c>
      <c r="B6" s="10"/>
      <c r="C6" s="10"/>
      <c r="D6" s="10"/>
      <c r="E6" s="10"/>
      <c r="F6" s="10"/>
      <c r="G6" s="10"/>
    </row>
    <row r="7" spans="1:7" x14ac:dyDescent="0.35">
      <c r="A7" s="15" t="s">
        <v>8374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35">
      <c r="A8" s="15" t="s">
        <v>8375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35">
      <c r="A9" s="15" t="s">
        <v>8376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35">
      <c r="A10" s="15" t="s">
        <v>8377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35">
      <c r="A11" s="15" t="s">
        <v>8368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35">
      <c r="A12" s="15" t="s">
        <v>8378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35">
      <c r="A13" s="15" t="s">
        <v>8369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35">
      <c r="A14" s="15" t="s">
        <v>8370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35">
      <c r="A15" s="15" t="s">
        <v>8371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35">
      <c r="A16" s="15" t="s">
        <v>8372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35">
      <c r="A17" s="15" t="s">
        <v>8373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35">
      <c r="A18" s="15" t="s">
        <v>8379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35">
      <c r="A19" s="15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2D4-397B-40BF-ABD8-3E1F6A25A6CD}">
  <dimension ref="A1:F6"/>
  <sheetViews>
    <sheetView workbookViewId="0">
      <selection activeCell="F2" sqref="F2"/>
    </sheetView>
  </sheetViews>
  <sheetFormatPr defaultRowHeight="14.5" x14ac:dyDescent="0.35"/>
  <cols>
    <col min="1" max="1" width="31.08984375" bestFit="1" customWidth="1"/>
    <col min="2" max="2" width="12.36328125" customWidth="1"/>
    <col min="3" max="3" width="4.81640625" bestFit="1" customWidth="1"/>
    <col min="4" max="4" width="7.36328125" bestFit="1" customWidth="1"/>
  </cols>
  <sheetData>
    <row r="1" spans="1:6" x14ac:dyDescent="0.35">
      <c r="A1" t="s">
        <v>8381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22F29-DBF0-4141-BCD6-0AFE97A244E7}">
  <dimension ref="A1:T7435"/>
  <sheetViews>
    <sheetView workbookViewId="0">
      <selection activeCell="C4" sqref="C4"/>
    </sheetView>
  </sheetViews>
  <sheetFormatPr defaultRowHeight="14.5" x14ac:dyDescent="0.35"/>
  <cols>
    <col min="1" max="1" width="4.81640625" bestFit="1" customWidth="1"/>
    <col min="2" max="2" width="38" bestFit="1" customWidth="1"/>
    <col min="3" max="3" width="40.363281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1.8164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3" t="s">
        <v>8359</v>
      </c>
      <c r="S1" s="16" t="s">
        <v>8366</v>
      </c>
      <c r="T1" s="17" t="s">
        <v>8367</v>
      </c>
    </row>
    <row r="2" spans="1:20" ht="58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>
        <v>179.28</v>
      </c>
      <c r="Q2" s="12" t="s">
        <v>8323</v>
      </c>
      <c r="R2" t="s">
        <v>8326</v>
      </c>
      <c r="S2" s="16">
        <v>41730.276747685188</v>
      </c>
      <c r="T2" s="17">
        <v>41764.276747685188</v>
      </c>
    </row>
    <row r="3" spans="1:20" ht="43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>
        <v>60.3</v>
      </c>
      <c r="Q3" s="12" t="s">
        <v>8323</v>
      </c>
      <c r="R3" t="s">
        <v>8326</v>
      </c>
      <c r="S3" s="16">
        <v>41940.69158564815</v>
      </c>
      <c r="T3" s="17">
        <v>41969.332638888889</v>
      </c>
    </row>
    <row r="4" spans="1:20" ht="29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>
        <v>186.8</v>
      </c>
      <c r="Q4" s="12" t="s">
        <v>8323</v>
      </c>
      <c r="R4" t="s">
        <v>8326</v>
      </c>
      <c r="S4" s="16">
        <v>42020.700567129628</v>
      </c>
      <c r="T4" s="17">
        <v>42065.207638888889</v>
      </c>
    </row>
    <row r="5" spans="1:20" ht="29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>
        <v>550.04</v>
      </c>
      <c r="Q5" s="12" t="s">
        <v>8323</v>
      </c>
      <c r="R5" t="s">
        <v>8326</v>
      </c>
      <c r="S5" s="16">
        <v>41887.292187500003</v>
      </c>
      <c r="T5" s="17">
        <v>41917.292187500003</v>
      </c>
    </row>
    <row r="6" spans="1:20" ht="43.5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>
        <v>119.18</v>
      </c>
      <c r="Q6" s="12" t="s">
        <v>8323</v>
      </c>
      <c r="R6" t="s">
        <v>8326</v>
      </c>
      <c r="S6" s="16">
        <v>42480.078715277778</v>
      </c>
      <c r="T6" s="17">
        <v>42504.165972222225</v>
      </c>
    </row>
    <row r="7" spans="1:20" ht="29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>
        <v>131.13999999999999</v>
      </c>
      <c r="Q7" s="12" t="s">
        <v>8323</v>
      </c>
      <c r="R7" t="s">
        <v>8326</v>
      </c>
      <c r="S7" s="16">
        <v>42252.474351851852</v>
      </c>
      <c r="T7" s="17">
        <v>42276.165972222225</v>
      </c>
    </row>
    <row r="8" spans="1:20" ht="58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>
        <v>262.11</v>
      </c>
      <c r="Q8" s="12" t="s">
        <v>8323</v>
      </c>
      <c r="R8" t="s">
        <v>8326</v>
      </c>
      <c r="S8" s="16">
        <v>42219.665173611109</v>
      </c>
      <c r="T8" s="17">
        <v>42257.165972222225</v>
      </c>
    </row>
    <row r="9" spans="1:20" ht="43.5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>
        <v>134.26</v>
      </c>
      <c r="Q9" s="12" t="s">
        <v>8323</v>
      </c>
      <c r="R9" t="s">
        <v>8326</v>
      </c>
      <c r="S9" s="16">
        <v>42445.19430555556</v>
      </c>
      <c r="T9" s="17">
        <v>42489.19430555556</v>
      </c>
    </row>
    <row r="10" spans="1:20" ht="43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>
        <v>297.02999999999997</v>
      </c>
      <c r="Q10" s="12" t="s">
        <v>8323</v>
      </c>
      <c r="R10" t="s">
        <v>8326</v>
      </c>
      <c r="S10" s="16">
        <v>41884.617314814815</v>
      </c>
      <c r="T10" s="17">
        <v>41916.617314814815</v>
      </c>
    </row>
    <row r="11" spans="1:20" ht="58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>
        <v>141.71</v>
      </c>
      <c r="Q11" s="12" t="s">
        <v>8323</v>
      </c>
      <c r="R11" t="s">
        <v>8326</v>
      </c>
      <c r="S11" s="16">
        <v>42697.850844907407</v>
      </c>
      <c r="T11" s="17">
        <v>42745.208333333328</v>
      </c>
    </row>
    <row r="12" spans="1:20" ht="58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>
        <v>85.53</v>
      </c>
      <c r="Q12" s="12" t="s">
        <v>8323</v>
      </c>
      <c r="R12" t="s">
        <v>8326</v>
      </c>
      <c r="S12" s="16">
        <v>41834.586574074077</v>
      </c>
      <c r="T12" s="17">
        <v>41866.083333333336</v>
      </c>
    </row>
    <row r="13" spans="1:20" ht="58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>
        <v>119.19</v>
      </c>
      <c r="Q13" s="12" t="s">
        <v>8323</v>
      </c>
      <c r="R13" t="s">
        <v>8326</v>
      </c>
      <c r="S13" s="16">
        <v>41918.742175925923</v>
      </c>
      <c r="T13" s="17">
        <v>41948.783842592595</v>
      </c>
    </row>
    <row r="14" spans="1:20" ht="43.5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>
        <v>251.74</v>
      </c>
      <c r="Q14" s="12" t="s">
        <v>8323</v>
      </c>
      <c r="R14" t="s">
        <v>8326</v>
      </c>
      <c r="S14" s="16">
        <v>42614.760937500003</v>
      </c>
      <c r="T14" s="17">
        <v>42644.165972222225</v>
      </c>
    </row>
    <row r="15" spans="1:20" ht="43.5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>
        <v>110.35</v>
      </c>
      <c r="Q15" s="12" t="s">
        <v>8323</v>
      </c>
      <c r="R15" t="s">
        <v>8326</v>
      </c>
      <c r="S15" s="16">
        <v>41909.969386574077</v>
      </c>
      <c r="T15" s="17">
        <v>41950.011053240742</v>
      </c>
    </row>
    <row r="16" spans="1:20" ht="43.5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>
        <v>92.04</v>
      </c>
      <c r="Q16" s="12" t="s">
        <v>8323</v>
      </c>
      <c r="R16" t="s">
        <v>8326</v>
      </c>
      <c r="S16" s="16">
        <v>42461.747199074074</v>
      </c>
      <c r="T16" s="17">
        <v>42491.747199074074</v>
      </c>
    </row>
    <row r="17" spans="1:20" ht="43.5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>
        <v>81.13</v>
      </c>
      <c r="Q17" s="12" t="s">
        <v>8323</v>
      </c>
      <c r="R17" t="s">
        <v>8326</v>
      </c>
      <c r="S17" s="16">
        <v>42135.60020833333</v>
      </c>
      <c r="T17" s="17">
        <v>42167.083333333328</v>
      </c>
    </row>
    <row r="18" spans="1:20" ht="43.5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>
        <v>106.8</v>
      </c>
      <c r="Q18" s="12" t="s">
        <v>8323</v>
      </c>
      <c r="R18" t="s">
        <v>8326</v>
      </c>
      <c r="S18" s="16">
        <v>41933.291643518518</v>
      </c>
      <c r="T18" s="17">
        <v>41963.333310185189</v>
      </c>
    </row>
    <row r="19" spans="1:20" ht="43.5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>
        <v>177.09</v>
      </c>
      <c r="Q19" s="12" t="s">
        <v>8323</v>
      </c>
      <c r="R19" t="s">
        <v>8326</v>
      </c>
      <c r="S19" s="16">
        <v>42602.576712962968</v>
      </c>
      <c r="T19" s="17">
        <v>42621.15625</v>
      </c>
    </row>
    <row r="20" spans="1:20" ht="43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>
        <v>182.91</v>
      </c>
      <c r="Q20" s="12" t="s">
        <v>8323</v>
      </c>
      <c r="R20" t="s">
        <v>8326</v>
      </c>
      <c r="S20" s="16">
        <v>42702.917048611111</v>
      </c>
      <c r="T20" s="17">
        <v>42732.917048611111</v>
      </c>
    </row>
    <row r="21" spans="1:20" ht="43.5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>
        <v>168.25</v>
      </c>
      <c r="Q21" s="12" t="s">
        <v>8323</v>
      </c>
      <c r="R21" t="s">
        <v>8326</v>
      </c>
      <c r="S21" s="16">
        <v>42050.983182870375</v>
      </c>
      <c r="T21" s="17">
        <v>42085.941516203704</v>
      </c>
    </row>
    <row r="22" spans="1:20" ht="58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>
        <v>71.489999999999995</v>
      </c>
      <c r="Q22" s="12" t="s">
        <v>8323</v>
      </c>
      <c r="R22" t="s">
        <v>8326</v>
      </c>
      <c r="S22" s="16">
        <v>41835.666354166664</v>
      </c>
      <c r="T22" s="17">
        <v>41855.666354166664</v>
      </c>
    </row>
    <row r="23" spans="1:20" ht="43.5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>
        <v>99.79</v>
      </c>
      <c r="Q23" s="12" t="s">
        <v>8323</v>
      </c>
      <c r="R23" t="s">
        <v>8326</v>
      </c>
      <c r="S23" s="16">
        <v>42290.61855324074</v>
      </c>
      <c r="T23" s="17">
        <v>42320.104861111111</v>
      </c>
    </row>
    <row r="24" spans="1:20" ht="43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>
        <v>54.91</v>
      </c>
      <c r="Q24" s="12" t="s">
        <v>8323</v>
      </c>
      <c r="R24" t="s">
        <v>8326</v>
      </c>
      <c r="S24" s="16">
        <v>42400.704537037032</v>
      </c>
      <c r="T24" s="17">
        <v>42444.875</v>
      </c>
    </row>
    <row r="25" spans="1:20" ht="43.5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>
        <v>89.59</v>
      </c>
      <c r="Q25" s="12" t="s">
        <v>8323</v>
      </c>
      <c r="R25" t="s">
        <v>8326</v>
      </c>
      <c r="S25" s="16">
        <v>42696.624444444446</v>
      </c>
      <c r="T25" s="17">
        <v>42726.624444444446</v>
      </c>
    </row>
    <row r="26" spans="1:20" ht="43.5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>
        <v>199.17</v>
      </c>
      <c r="Q26" s="12" t="s">
        <v>8323</v>
      </c>
      <c r="R26" t="s">
        <v>8326</v>
      </c>
      <c r="S26" s="16">
        <v>42265.022824074069</v>
      </c>
      <c r="T26" s="17">
        <v>42285.022824074069</v>
      </c>
    </row>
    <row r="27" spans="1:20" ht="43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>
        <v>85.53</v>
      </c>
      <c r="Q27" s="12" t="s">
        <v>8323</v>
      </c>
      <c r="R27" t="s">
        <v>8326</v>
      </c>
      <c r="S27" s="16">
        <v>42522.347812499997</v>
      </c>
      <c r="T27" s="17">
        <v>42552.347812499997</v>
      </c>
    </row>
    <row r="28" spans="1:20" ht="43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>
        <v>106.5</v>
      </c>
      <c r="Q28" s="12" t="s">
        <v>8323</v>
      </c>
      <c r="R28" t="s">
        <v>8326</v>
      </c>
      <c r="S28" s="16">
        <v>42284.500104166669</v>
      </c>
      <c r="T28" s="17">
        <v>42314.541770833333</v>
      </c>
    </row>
    <row r="29" spans="1:20" ht="58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>
        <v>127.79</v>
      </c>
      <c r="Q29" s="12" t="s">
        <v>8323</v>
      </c>
      <c r="R29" t="s">
        <v>8326</v>
      </c>
      <c r="S29" s="16">
        <v>42292.701053240744</v>
      </c>
      <c r="T29" s="17">
        <v>42322.742719907401</v>
      </c>
    </row>
    <row r="30" spans="1:20" ht="29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>
        <v>136.85</v>
      </c>
      <c r="Q30" s="12" t="s">
        <v>8323</v>
      </c>
      <c r="R30" t="s">
        <v>8326</v>
      </c>
      <c r="S30" s="16">
        <v>42769.574999999997</v>
      </c>
      <c r="T30" s="17">
        <v>42790.574999999997</v>
      </c>
    </row>
    <row r="31" spans="1:20" ht="43.5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>
        <v>53.18</v>
      </c>
      <c r="Q31" s="12" t="s">
        <v>8323</v>
      </c>
      <c r="R31" t="s">
        <v>8326</v>
      </c>
      <c r="S31" s="16">
        <v>42172.757638888885</v>
      </c>
      <c r="T31" s="17">
        <v>42202.757638888885</v>
      </c>
    </row>
    <row r="32" spans="1:20" ht="58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>
        <v>125.12</v>
      </c>
      <c r="Q32" s="12" t="s">
        <v>8323</v>
      </c>
      <c r="R32" t="s">
        <v>8326</v>
      </c>
      <c r="S32" s="16">
        <v>42567.840069444443</v>
      </c>
      <c r="T32" s="17">
        <v>42597.840069444443</v>
      </c>
    </row>
    <row r="33" spans="1:20" ht="29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>
        <v>256.37</v>
      </c>
      <c r="Q33" s="12" t="s">
        <v>8323</v>
      </c>
      <c r="R33" t="s">
        <v>8326</v>
      </c>
      <c r="S33" s="16">
        <v>42772.833379629628</v>
      </c>
      <c r="T33" s="17">
        <v>42806.875</v>
      </c>
    </row>
    <row r="34" spans="1:20" ht="43.5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>
        <v>252.02</v>
      </c>
      <c r="Q34" s="12" t="s">
        <v>8323</v>
      </c>
      <c r="R34" t="s">
        <v>8326</v>
      </c>
      <c r="S34" s="16">
        <v>42473.794710648144</v>
      </c>
      <c r="T34" s="17">
        <v>42503.794710648144</v>
      </c>
    </row>
    <row r="35" spans="1:20" ht="43.5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>
        <v>200.69</v>
      </c>
      <c r="Q35" s="12" t="s">
        <v>8323</v>
      </c>
      <c r="R35" t="s">
        <v>8326</v>
      </c>
      <c r="S35" s="16">
        <v>41775.753761574073</v>
      </c>
      <c r="T35" s="17">
        <v>41805.753761574073</v>
      </c>
    </row>
    <row r="36" spans="1:20" ht="43.5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>
        <v>72.760000000000005</v>
      </c>
      <c r="Q36" s="12" t="s">
        <v>8323</v>
      </c>
      <c r="R36" t="s">
        <v>8326</v>
      </c>
      <c r="S36" s="16">
        <v>42144.573807870373</v>
      </c>
      <c r="T36" s="17">
        <v>42166.165972222225</v>
      </c>
    </row>
    <row r="37" spans="1:20" ht="43.5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>
        <v>90.74</v>
      </c>
      <c r="Q37" s="12" t="s">
        <v>8323</v>
      </c>
      <c r="R37" t="s">
        <v>8326</v>
      </c>
      <c r="S37" s="16">
        <v>42158.065694444449</v>
      </c>
      <c r="T37" s="17">
        <v>42201</v>
      </c>
    </row>
    <row r="38" spans="1:20" ht="43.5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>
        <v>69.569999999999993</v>
      </c>
      <c r="Q38" s="12" t="s">
        <v>8323</v>
      </c>
      <c r="R38" t="s">
        <v>8326</v>
      </c>
      <c r="S38" s="16">
        <v>41871.755694444444</v>
      </c>
      <c r="T38" s="17">
        <v>41901.755694444444</v>
      </c>
    </row>
    <row r="39" spans="1:20" ht="29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>
        <v>93.81</v>
      </c>
      <c r="Q39" s="12" t="s">
        <v>8323</v>
      </c>
      <c r="R39" t="s">
        <v>8326</v>
      </c>
      <c r="S39" s="16">
        <v>41964.315532407403</v>
      </c>
      <c r="T39" s="17">
        <v>41995.166666666672</v>
      </c>
    </row>
    <row r="40" spans="1:20" ht="43.5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>
        <v>62.05</v>
      </c>
      <c r="Q40" s="12" t="s">
        <v>8323</v>
      </c>
      <c r="R40" t="s">
        <v>8326</v>
      </c>
      <c r="S40" s="16">
        <v>41802.574282407404</v>
      </c>
      <c r="T40" s="17">
        <v>41823.165972222225</v>
      </c>
    </row>
    <row r="41" spans="1:20" ht="43.5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>
        <v>71.239999999999995</v>
      </c>
      <c r="Q41" s="12" t="s">
        <v>8323</v>
      </c>
      <c r="R41" t="s">
        <v>8326</v>
      </c>
      <c r="S41" s="16">
        <v>42473.007037037038</v>
      </c>
      <c r="T41" s="17">
        <v>42503.007037037038</v>
      </c>
    </row>
    <row r="42" spans="1:20" ht="43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>
        <v>716.35</v>
      </c>
      <c r="Q42" s="12" t="s">
        <v>8323</v>
      </c>
      <c r="R42" t="s">
        <v>8326</v>
      </c>
      <c r="S42" s="16">
        <v>42605.765381944439</v>
      </c>
      <c r="T42" s="17">
        <v>42634.125</v>
      </c>
    </row>
    <row r="43" spans="1:20" ht="29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>
        <v>60.48</v>
      </c>
      <c r="Q43" s="12" t="s">
        <v>8323</v>
      </c>
      <c r="R43" t="s">
        <v>8326</v>
      </c>
      <c r="S43" s="16">
        <v>42068.888391203705</v>
      </c>
      <c r="T43" s="17">
        <v>42098.846724537041</v>
      </c>
    </row>
    <row r="44" spans="1:20" ht="58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>
        <v>1000</v>
      </c>
      <c r="Q44" s="12" t="s">
        <v>8323</v>
      </c>
      <c r="R44" t="s">
        <v>8326</v>
      </c>
      <c r="S44" s="16">
        <v>41850.400937500002</v>
      </c>
      <c r="T44" s="17">
        <v>41895.400937500002</v>
      </c>
    </row>
    <row r="45" spans="1:20" ht="72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>
        <v>93.98</v>
      </c>
      <c r="Q45" s="12" t="s">
        <v>8323</v>
      </c>
      <c r="R45" t="s">
        <v>8326</v>
      </c>
      <c r="S45" s="16">
        <v>41826.871238425927</v>
      </c>
      <c r="T45" s="17">
        <v>41859.57916666667</v>
      </c>
    </row>
    <row r="46" spans="1:20" ht="58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>
        <v>110.87</v>
      </c>
      <c r="Q46" s="12" t="s">
        <v>8323</v>
      </c>
      <c r="R46" t="s">
        <v>8326</v>
      </c>
      <c r="S46" s="16">
        <v>42134.172071759262</v>
      </c>
      <c r="T46" s="17">
        <v>42155.290972222225</v>
      </c>
    </row>
    <row r="47" spans="1:20" ht="43.5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>
        <v>184.68</v>
      </c>
      <c r="Q47" s="12" t="s">
        <v>8323</v>
      </c>
      <c r="R47" t="s">
        <v>8326</v>
      </c>
      <c r="S47" s="16">
        <v>42494.563449074078</v>
      </c>
      <c r="T47" s="17">
        <v>42524.563449074078</v>
      </c>
    </row>
    <row r="48" spans="1:20" ht="43.5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>
        <v>88.77</v>
      </c>
      <c r="Q48" s="12" t="s">
        <v>8323</v>
      </c>
      <c r="R48" t="s">
        <v>8326</v>
      </c>
      <c r="S48" s="16">
        <v>42233.738564814819</v>
      </c>
      <c r="T48" s="17">
        <v>42263.738564814819</v>
      </c>
    </row>
    <row r="49" spans="1:20" ht="43.5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>
        <v>50.16</v>
      </c>
      <c r="Q49" s="12" t="s">
        <v>8323</v>
      </c>
      <c r="R49" t="s">
        <v>8326</v>
      </c>
      <c r="S49" s="16">
        <v>41778.637245370373</v>
      </c>
      <c r="T49" s="17">
        <v>41810.958333333336</v>
      </c>
    </row>
    <row r="50" spans="1:20" ht="43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>
        <v>57.63</v>
      </c>
      <c r="Q50" s="12" t="s">
        <v>8323</v>
      </c>
      <c r="R50" t="s">
        <v>8326</v>
      </c>
      <c r="S50" s="16">
        <v>42230.472222222219</v>
      </c>
      <c r="T50" s="17">
        <v>42259.165972222225</v>
      </c>
    </row>
    <row r="51" spans="1:20" ht="43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>
        <v>56.07</v>
      </c>
      <c r="Q51" s="12" t="s">
        <v>8323</v>
      </c>
      <c r="R51" t="s">
        <v>8326</v>
      </c>
      <c r="S51" s="16">
        <v>42037.938206018516</v>
      </c>
      <c r="T51" s="17">
        <v>42068.166666666672</v>
      </c>
    </row>
    <row r="52" spans="1:20" ht="58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>
        <v>109.03</v>
      </c>
      <c r="Q52" s="12" t="s">
        <v>8323</v>
      </c>
      <c r="R52" t="s">
        <v>8326</v>
      </c>
      <c r="S52" s="16">
        <v>42157.470185185186</v>
      </c>
      <c r="T52" s="17">
        <v>42187.470185185186</v>
      </c>
    </row>
    <row r="53" spans="1:20" ht="43.5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>
        <v>103.95</v>
      </c>
      <c r="Q53" s="12" t="s">
        <v>8323</v>
      </c>
      <c r="R53" t="s">
        <v>8326</v>
      </c>
      <c r="S53" s="16">
        <v>42250.598217592589</v>
      </c>
      <c r="T53" s="17">
        <v>42270.598217592589</v>
      </c>
    </row>
    <row r="54" spans="1:20" ht="58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>
        <v>62.83</v>
      </c>
      <c r="Q54" s="12" t="s">
        <v>8323</v>
      </c>
      <c r="R54" t="s">
        <v>8326</v>
      </c>
      <c r="S54" s="16">
        <v>41800.380428240744</v>
      </c>
      <c r="T54" s="17">
        <v>41830.380428240744</v>
      </c>
    </row>
    <row r="55" spans="1:20" ht="43.5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>
        <v>145</v>
      </c>
      <c r="Q55" s="12" t="s">
        <v>8323</v>
      </c>
      <c r="R55" t="s">
        <v>8326</v>
      </c>
      <c r="S55" s="16">
        <v>42491.92288194444</v>
      </c>
      <c r="T55" s="17">
        <v>42521.92288194444</v>
      </c>
    </row>
    <row r="56" spans="1:20" ht="43.5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>
        <v>139.19</v>
      </c>
      <c r="Q56" s="12" t="s">
        <v>8323</v>
      </c>
      <c r="R56" t="s">
        <v>8326</v>
      </c>
      <c r="S56" s="16">
        <v>41878.878379629627</v>
      </c>
      <c r="T56" s="17">
        <v>41908.878379629627</v>
      </c>
    </row>
    <row r="57" spans="1:20" ht="43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>
        <v>63.57</v>
      </c>
      <c r="Q57" s="12" t="s">
        <v>8323</v>
      </c>
      <c r="R57" t="s">
        <v>8326</v>
      </c>
      <c r="S57" s="16">
        <v>41932.311099537037</v>
      </c>
      <c r="T57" s="17">
        <v>41962.352766203709</v>
      </c>
    </row>
    <row r="58" spans="1:20" ht="43.5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>
        <v>105.52</v>
      </c>
      <c r="Q58" s="12" t="s">
        <v>8323</v>
      </c>
      <c r="R58" t="s">
        <v>8326</v>
      </c>
      <c r="S58" s="16">
        <v>42118.556331018524</v>
      </c>
      <c r="T58" s="17">
        <v>42150.165972222225</v>
      </c>
    </row>
    <row r="59" spans="1:20" ht="43.5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>
        <v>141.29</v>
      </c>
      <c r="Q59" s="12" t="s">
        <v>8323</v>
      </c>
      <c r="R59" t="s">
        <v>8326</v>
      </c>
      <c r="S59" s="16">
        <v>42239.957962962959</v>
      </c>
      <c r="T59" s="17">
        <v>42260</v>
      </c>
    </row>
    <row r="60" spans="1:20" ht="58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>
        <v>137.24</v>
      </c>
      <c r="Q60" s="12" t="s">
        <v>8323</v>
      </c>
      <c r="R60" t="s">
        <v>8326</v>
      </c>
      <c r="S60" s="16">
        <v>41880.76357638889</v>
      </c>
      <c r="T60" s="17">
        <v>41895.166666666664</v>
      </c>
    </row>
    <row r="61" spans="1:20" ht="43.5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>
        <v>99.34</v>
      </c>
      <c r="Q61" s="12" t="s">
        <v>8323</v>
      </c>
      <c r="R61" t="s">
        <v>8326</v>
      </c>
      <c r="S61" s="16">
        <v>42561.783877314811</v>
      </c>
      <c r="T61" s="17">
        <v>42593.165972222225</v>
      </c>
    </row>
    <row r="62" spans="1:20" ht="43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>
        <v>103.21</v>
      </c>
      <c r="Q62" s="12" t="s">
        <v>8323</v>
      </c>
      <c r="R62" t="s">
        <v>8326</v>
      </c>
      <c r="S62" s="16">
        <v>42037.791238425925</v>
      </c>
      <c r="T62" s="17">
        <v>42067.791238425925</v>
      </c>
    </row>
    <row r="63" spans="1:20" ht="58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>
        <v>63.83</v>
      </c>
      <c r="Q63" s="12" t="s">
        <v>8323</v>
      </c>
      <c r="R63" t="s">
        <v>8326</v>
      </c>
      <c r="S63" s="16">
        <v>42753.205625000002</v>
      </c>
      <c r="T63" s="17">
        <v>42783.670138888891</v>
      </c>
    </row>
    <row r="64" spans="1:20" ht="43.5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>
        <v>41.77</v>
      </c>
      <c r="Q64" s="12" t="s">
        <v>8323</v>
      </c>
      <c r="R64" t="s">
        <v>8326</v>
      </c>
      <c r="S64" s="16">
        <v>40633.154363425929</v>
      </c>
      <c r="T64" s="17">
        <v>40664.207638888889</v>
      </c>
    </row>
    <row r="65" spans="1:20" ht="58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>
        <v>145.87</v>
      </c>
      <c r="Q65" s="12" t="s">
        <v>8323</v>
      </c>
      <c r="R65" t="s">
        <v>8326</v>
      </c>
      <c r="S65" s="16">
        <v>42626.7503125</v>
      </c>
      <c r="T65" s="17">
        <v>42656.7503125</v>
      </c>
    </row>
    <row r="66" spans="1:20" ht="43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>
        <v>118.13</v>
      </c>
      <c r="Q66" s="12" t="s">
        <v>8323</v>
      </c>
      <c r="R66" t="s">
        <v>8326</v>
      </c>
      <c r="S66" s="16">
        <v>41834.953865740739</v>
      </c>
      <c r="T66" s="17">
        <v>41879.953865740739</v>
      </c>
    </row>
    <row r="67" spans="1:20" ht="43.5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>
        <v>110.23</v>
      </c>
      <c r="Q67" s="12" t="s">
        <v>8323</v>
      </c>
      <c r="R67" t="s">
        <v>8326</v>
      </c>
      <c r="S67" s="16">
        <v>41791.492777777778</v>
      </c>
      <c r="T67" s="17">
        <v>41836.492777777778</v>
      </c>
    </row>
    <row r="68" spans="1:20" ht="58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>
        <v>58.69</v>
      </c>
      <c r="Q68" s="12" t="s">
        <v>8323</v>
      </c>
      <c r="R68" t="s">
        <v>8326</v>
      </c>
      <c r="S68" s="16">
        <v>41893.324884259258</v>
      </c>
      <c r="T68" s="17">
        <v>41926.290972222225</v>
      </c>
    </row>
    <row r="69" spans="1:20" ht="43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>
        <v>134.15</v>
      </c>
      <c r="Q69" s="12" t="s">
        <v>8323</v>
      </c>
      <c r="R69" t="s">
        <v>8326</v>
      </c>
      <c r="S69" s="16">
        <v>41776.063136574077</v>
      </c>
      <c r="T69" s="17">
        <v>41807.125</v>
      </c>
    </row>
    <row r="70" spans="1:20" ht="43.5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>
        <v>264.85000000000002</v>
      </c>
      <c r="Q70" s="12" t="s">
        <v>8323</v>
      </c>
      <c r="R70" t="s">
        <v>8326</v>
      </c>
      <c r="S70" s="16">
        <v>42341.818379629629</v>
      </c>
      <c r="T70" s="17">
        <v>42370.166666666672</v>
      </c>
    </row>
    <row r="71" spans="1:20" ht="43.5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>
        <v>177.62</v>
      </c>
      <c r="Q71" s="12" t="s">
        <v>8323</v>
      </c>
      <c r="R71" t="s">
        <v>8326</v>
      </c>
      <c r="S71" s="16">
        <v>42549.665717592594</v>
      </c>
      <c r="T71" s="17">
        <v>42579.665717592594</v>
      </c>
    </row>
    <row r="72" spans="1:20" ht="29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>
        <v>100.5</v>
      </c>
      <c r="Q72" s="12" t="s">
        <v>8323</v>
      </c>
      <c r="R72" t="s">
        <v>8326</v>
      </c>
      <c r="S72" s="16">
        <v>41591.737974537034</v>
      </c>
      <c r="T72" s="17">
        <v>41621.207638888889</v>
      </c>
    </row>
    <row r="73" spans="1:20" ht="43.5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>
        <v>115.87</v>
      </c>
      <c r="Q73" s="12" t="s">
        <v>8323</v>
      </c>
      <c r="R73" t="s">
        <v>8326</v>
      </c>
      <c r="S73" s="16">
        <v>42262.096782407403</v>
      </c>
      <c r="T73" s="17">
        <v>42286</v>
      </c>
    </row>
    <row r="74" spans="1:20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>
        <v>151.97999999999999</v>
      </c>
      <c r="Q74" s="12" t="s">
        <v>8323</v>
      </c>
      <c r="R74" t="s">
        <v>8326</v>
      </c>
      <c r="S74" s="16">
        <v>42576.697569444441</v>
      </c>
      <c r="T74" s="17">
        <v>42636.697569444441</v>
      </c>
    </row>
    <row r="75" spans="1:20" ht="43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>
        <v>142.28</v>
      </c>
      <c r="Q75" s="12" t="s">
        <v>8323</v>
      </c>
      <c r="R75" t="s">
        <v>8326</v>
      </c>
      <c r="S75" s="16">
        <v>42041.714178240742</v>
      </c>
      <c r="T75" s="17">
        <v>42071.67251157407</v>
      </c>
    </row>
    <row r="76" spans="1:20" ht="58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>
        <v>70.88</v>
      </c>
      <c r="Q76" s="12" t="s">
        <v>8323</v>
      </c>
      <c r="R76" t="s">
        <v>8326</v>
      </c>
      <c r="S76" s="16">
        <v>41941.683865740742</v>
      </c>
      <c r="T76" s="17">
        <v>41970.125</v>
      </c>
    </row>
    <row r="77" spans="1:20" ht="43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>
        <v>421.11</v>
      </c>
      <c r="Q77" s="12" t="s">
        <v>8323</v>
      </c>
      <c r="R77" t="s">
        <v>8326</v>
      </c>
      <c r="S77" s="16">
        <v>42059.701319444444</v>
      </c>
      <c r="T77" s="17">
        <v>42119.659652777773</v>
      </c>
    </row>
    <row r="78" spans="1:20" ht="43.5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>
        <v>64.27</v>
      </c>
      <c r="Q78" s="12" t="s">
        <v>8323</v>
      </c>
      <c r="R78" t="s">
        <v>8326</v>
      </c>
      <c r="S78" s="16">
        <v>40970.875671296293</v>
      </c>
      <c r="T78" s="17">
        <v>41000.834004629629</v>
      </c>
    </row>
    <row r="79" spans="1:20" ht="43.5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>
        <v>48.33</v>
      </c>
      <c r="Q79" s="12" t="s">
        <v>8323</v>
      </c>
      <c r="R79" t="s">
        <v>8326</v>
      </c>
      <c r="S79" s="16">
        <v>42136.536134259266</v>
      </c>
      <c r="T79" s="17">
        <v>42167.875</v>
      </c>
    </row>
    <row r="80" spans="1:20" ht="43.5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>
        <v>302.31</v>
      </c>
      <c r="Q80" s="12" t="s">
        <v>8323</v>
      </c>
      <c r="R80" t="s">
        <v>8326</v>
      </c>
      <c r="S80" s="16">
        <v>41851.771354166667</v>
      </c>
      <c r="T80" s="17">
        <v>41870.666666666664</v>
      </c>
    </row>
    <row r="81" spans="1:20" ht="43.5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>
        <v>38.28</v>
      </c>
      <c r="Q81" s="12" t="s">
        <v>8323</v>
      </c>
      <c r="R81" t="s">
        <v>8326</v>
      </c>
      <c r="S81" s="16">
        <v>42243.6252662037</v>
      </c>
      <c r="T81" s="17">
        <v>42278.6252662037</v>
      </c>
    </row>
    <row r="82" spans="1:20" ht="43.5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>
        <v>98.2</v>
      </c>
      <c r="Q82" s="12" t="s">
        <v>8323</v>
      </c>
      <c r="R82" t="s">
        <v>8326</v>
      </c>
      <c r="S82" s="16">
        <v>41982.887280092589</v>
      </c>
      <c r="T82" s="17">
        <v>42012.887280092589</v>
      </c>
    </row>
    <row r="83" spans="1:20" ht="29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>
        <v>193.62</v>
      </c>
      <c r="Q83" s="12" t="s">
        <v>8323</v>
      </c>
      <c r="R83" t="s">
        <v>8326</v>
      </c>
      <c r="S83" s="16">
        <v>42323.70930555556</v>
      </c>
      <c r="T83" s="17">
        <v>42355.207638888889</v>
      </c>
    </row>
    <row r="84" spans="1:20" ht="43.5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>
        <v>66.11</v>
      </c>
      <c r="Q84" s="12" t="s">
        <v>8323</v>
      </c>
      <c r="R84" t="s">
        <v>8326</v>
      </c>
      <c r="S84" s="16">
        <v>41920.787534722222</v>
      </c>
      <c r="T84" s="17">
        <v>41941.787534722222</v>
      </c>
    </row>
    <row r="85" spans="1:20" ht="58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>
        <v>46.77</v>
      </c>
      <c r="Q85" s="12" t="s">
        <v>8323</v>
      </c>
      <c r="R85" t="s">
        <v>8326</v>
      </c>
      <c r="S85" s="16">
        <v>40883.949317129627</v>
      </c>
      <c r="T85" s="17">
        <v>40939.708333333336</v>
      </c>
    </row>
    <row r="86" spans="1:20" ht="43.5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>
        <v>81.569999999999993</v>
      </c>
      <c r="Q86" s="12" t="s">
        <v>8323</v>
      </c>
      <c r="R86" t="s">
        <v>8326</v>
      </c>
      <c r="S86" s="16">
        <v>42167.023206018523</v>
      </c>
      <c r="T86" s="17">
        <v>42196.165972222225</v>
      </c>
    </row>
    <row r="87" spans="1:20" ht="58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>
        <v>105.21</v>
      </c>
      <c r="Q87" s="12" t="s">
        <v>8323</v>
      </c>
      <c r="R87" t="s">
        <v>8326</v>
      </c>
      <c r="S87" s="16">
        <v>42431.102534722217</v>
      </c>
      <c r="T87" s="17">
        <v>42461.06086805556</v>
      </c>
    </row>
    <row r="88" spans="1:20" ht="29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>
        <v>209.84</v>
      </c>
      <c r="Q88" s="12" t="s">
        <v>8323</v>
      </c>
      <c r="R88" t="s">
        <v>8326</v>
      </c>
      <c r="S88" s="16">
        <v>42253.928530092591</v>
      </c>
      <c r="T88" s="17">
        <v>42283.928530092591</v>
      </c>
    </row>
    <row r="89" spans="1:20" ht="43.5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>
        <v>69.89</v>
      </c>
      <c r="Q89" s="12" t="s">
        <v>8323</v>
      </c>
      <c r="R89" t="s">
        <v>8326</v>
      </c>
      <c r="S89" s="16">
        <v>41808.669571759259</v>
      </c>
      <c r="T89" s="17">
        <v>41838.669571759259</v>
      </c>
    </row>
    <row r="90" spans="1:20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>
        <v>67.739999999999995</v>
      </c>
      <c r="Q90" s="12" t="s">
        <v>8323</v>
      </c>
      <c r="R90" t="s">
        <v>8326</v>
      </c>
      <c r="S90" s="16">
        <v>42154.873124999998</v>
      </c>
      <c r="T90" s="17">
        <v>42184.873124999998</v>
      </c>
    </row>
    <row r="91" spans="1:20" ht="43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>
        <v>81.78</v>
      </c>
      <c r="Q91" s="12" t="s">
        <v>8323</v>
      </c>
      <c r="R91" t="s">
        <v>8326</v>
      </c>
      <c r="S91" s="16">
        <v>42018.676898148144</v>
      </c>
      <c r="T91" s="17">
        <v>42040.290972222225</v>
      </c>
    </row>
    <row r="92" spans="1:20" ht="43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>
        <v>136.78</v>
      </c>
      <c r="Q92" s="12" t="s">
        <v>8323</v>
      </c>
      <c r="R92" t="s">
        <v>8326</v>
      </c>
      <c r="S92" s="16">
        <v>41926.942685185182</v>
      </c>
      <c r="T92" s="17">
        <v>41956.984351851846</v>
      </c>
    </row>
    <row r="93" spans="1:20" ht="43.5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>
        <v>78.209999999999994</v>
      </c>
      <c r="Q93" s="12" t="s">
        <v>8323</v>
      </c>
      <c r="R93" t="s">
        <v>8326</v>
      </c>
      <c r="S93" s="16">
        <v>42062.296412037031</v>
      </c>
      <c r="T93" s="17">
        <v>42095.207638888889</v>
      </c>
    </row>
    <row r="94" spans="1:20" ht="29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>
        <v>129.36000000000001</v>
      </c>
      <c r="Q94" s="12" t="s">
        <v>8323</v>
      </c>
      <c r="R94" t="s">
        <v>8326</v>
      </c>
      <c r="S94" s="16">
        <v>42219.019733796296</v>
      </c>
      <c r="T94" s="17">
        <v>42249.019733796296</v>
      </c>
    </row>
    <row r="95" spans="1:20" ht="43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>
        <v>71.790000000000006</v>
      </c>
      <c r="Q95" s="12" t="s">
        <v>8323</v>
      </c>
      <c r="R95" t="s">
        <v>8326</v>
      </c>
      <c r="S95" s="16">
        <v>42238.13282407407</v>
      </c>
      <c r="T95" s="17">
        <v>42268.13282407407</v>
      </c>
    </row>
    <row r="96" spans="1:20" ht="43.5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>
        <v>93.76</v>
      </c>
      <c r="Q96" s="12" t="s">
        <v>8323</v>
      </c>
      <c r="R96" t="s">
        <v>8326</v>
      </c>
      <c r="S96" s="16">
        <v>42292.087592592594</v>
      </c>
      <c r="T96" s="17">
        <v>42329.125</v>
      </c>
    </row>
    <row r="97" spans="1:20" ht="58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>
        <v>63.83</v>
      </c>
      <c r="Q97" s="12" t="s">
        <v>8323</v>
      </c>
      <c r="R97" t="s">
        <v>8326</v>
      </c>
      <c r="S97" s="16">
        <v>42060.683935185181</v>
      </c>
      <c r="T97" s="17">
        <v>42090.642268518524</v>
      </c>
    </row>
    <row r="98" spans="1:20" ht="43.5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>
        <v>72.290000000000006</v>
      </c>
      <c r="Q98" s="12" t="s">
        <v>8323</v>
      </c>
      <c r="R98" t="s">
        <v>8326</v>
      </c>
      <c r="S98" s="16">
        <v>41809.860300925924</v>
      </c>
      <c r="T98" s="17">
        <v>41839.860300925924</v>
      </c>
    </row>
    <row r="99" spans="1:20" ht="43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>
        <v>97.38</v>
      </c>
      <c r="Q99" s="12" t="s">
        <v>8323</v>
      </c>
      <c r="R99" t="s">
        <v>8326</v>
      </c>
      <c r="S99" s="16">
        <v>42766.805034722223</v>
      </c>
      <c r="T99" s="17">
        <v>42796.805034722223</v>
      </c>
    </row>
    <row r="100" spans="1:20" ht="43.5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>
        <v>56.2</v>
      </c>
      <c r="Q100" s="12" t="s">
        <v>8323</v>
      </c>
      <c r="R100" t="s">
        <v>8326</v>
      </c>
      <c r="S100" s="16">
        <v>42196.028703703705</v>
      </c>
      <c r="T100" s="17">
        <v>42228</v>
      </c>
    </row>
    <row r="101" spans="1:20" ht="58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>
        <v>73.58</v>
      </c>
      <c r="Q101" s="12" t="s">
        <v>8323</v>
      </c>
      <c r="R101" t="s">
        <v>8326</v>
      </c>
      <c r="S101" s="16">
        <v>42173.803217592591</v>
      </c>
      <c r="T101" s="17">
        <v>42203.290972222225</v>
      </c>
    </row>
    <row r="102" spans="1:20" ht="43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>
        <v>65.58</v>
      </c>
      <c r="Q102" s="12" t="s">
        <v>8323</v>
      </c>
      <c r="R102" t="s">
        <v>8326</v>
      </c>
      <c r="S102" s="16">
        <v>42145.746689814812</v>
      </c>
      <c r="T102" s="17">
        <v>42175.746689814812</v>
      </c>
    </row>
    <row r="103" spans="1:20" ht="43.5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>
        <v>358.69</v>
      </c>
      <c r="Q103" s="12" t="s">
        <v>8323</v>
      </c>
      <c r="R103" t="s">
        <v>8326</v>
      </c>
      <c r="S103" s="16">
        <v>41821.205636574072</v>
      </c>
      <c r="T103" s="17">
        <v>41852.290972222225</v>
      </c>
    </row>
    <row r="104" spans="1:20" ht="29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>
        <v>82.61</v>
      </c>
      <c r="Q104" s="12" t="s">
        <v>8323</v>
      </c>
      <c r="R104" t="s">
        <v>8326</v>
      </c>
      <c r="S104" s="16">
        <v>41447.839722222219</v>
      </c>
      <c r="T104" s="17">
        <v>41477.839722222219</v>
      </c>
    </row>
    <row r="105" spans="1:20" ht="43.5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>
        <v>80.23</v>
      </c>
      <c r="Q105" s="12" t="s">
        <v>8323</v>
      </c>
      <c r="R105" t="s">
        <v>8326</v>
      </c>
      <c r="S105" s="16">
        <v>42042.197824074072</v>
      </c>
      <c r="T105" s="17">
        <v>42072.156157407408</v>
      </c>
    </row>
    <row r="106" spans="1:20" ht="58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>
        <v>83.43</v>
      </c>
      <c r="Q106" s="12" t="s">
        <v>8323</v>
      </c>
      <c r="R106" t="s">
        <v>8326</v>
      </c>
      <c r="S106" s="16">
        <v>41866.025347222225</v>
      </c>
      <c r="T106" s="17">
        <v>41883.665972222225</v>
      </c>
    </row>
    <row r="107" spans="1:20" ht="43.5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>
        <v>107</v>
      </c>
      <c r="Q107" s="12" t="s">
        <v>8323</v>
      </c>
      <c r="R107" t="s">
        <v>8326</v>
      </c>
      <c r="S107" s="16">
        <v>42016.050451388888</v>
      </c>
      <c r="T107" s="17">
        <v>42046.708333333328</v>
      </c>
    </row>
    <row r="108" spans="1:20" ht="43.5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>
        <v>66.150000000000006</v>
      </c>
      <c r="Q108" s="12" t="s">
        <v>8323</v>
      </c>
      <c r="R108" t="s">
        <v>8326</v>
      </c>
      <c r="S108" s="16">
        <v>41829.599791666667</v>
      </c>
      <c r="T108" s="17">
        <v>41889.599791666667</v>
      </c>
    </row>
    <row r="109" spans="1:20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>
        <v>69.19</v>
      </c>
      <c r="Q109" s="12" t="s">
        <v>8323</v>
      </c>
      <c r="R109" t="s">
        <v>8326</v>
      </c>
      <c r="S109" s="16">
        <v>42762.942430555559</v>
      </c>
      <c r="T109" s="17">
        <v>42794.208333333328</v>
      </c>
    </row>
    <row r="110" spans="1:20" ht="43.5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>
        <v>62.92</v>
      </c>
      <c r="Q110" s="12" t="s">
        <v>8323</v>
      </c>
      <c r="R110" t="s">
        <v>8326</v>
      </c>
      <c r="S110" s="16">
        <v>41026.953055555554</v>
      </c>
      <c r="T110" s="17">
        <v>41061.953055555554</v>
      </c>
    </row>
    <row r="111" spans="1:20" ht="43.5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>
        <v>40.630000000000003</v>
      </c>
      <c r="Q111" s="12" t="s">
        <v>8323</v>
      </c>
      <c r="R111" t="s">
        <v>8326</v>
      </c>
      <c r="S111" s="16">
        <v>42401.806562500002</v>
      </c>
      <c r="T111" s="17">
        <v>42431.806562500002</v>
      </c>
    </row>
    <row r="112" spans="1:20" ht="43.5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>
        <v>69.819999999999993</v>
      </c>
      <c r="Q112" s="12" t="s">
        <v>8323</v>
      </c>
      <c r="R112" t="s">
        <v>8326</v>
      </c>
      <c r="S112" s="16">
        <v>42466.558796296296</v>
      </c>
      <c r="T112" s="17">
        <v>42490.165972222225</v>
      </c>
    </row>
    <row r="113" spans="1:20" ht="58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>
        <v>50.75</v>
      </c>
      <c r="Q113" s="12" t="s">
        <v>8323</v>
      </c>
      <c r="R113" t="s">
        <v>8326</v>
      </c>
      <c r="S113" s="16">
        <v>42061.212488425925</v>
      </c>
      <c r="T113" s="17">
        <v>42089.166666666672</v>
      </c>
    </row>
    <row r="114" spans="1:20" ht="58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>
        <v>91.3</v>
      </c>
      <c r="Q114" s="12" t="s">
        <v>8323</v>
      </c>
      <c r="R114" t="s">
        <v>8326</v>
      </c>
      <c r="S114" s="16">
        <v>40531.886886574073</v>
      </c>
      <c r="T114" s="17">
        <v>40591.886886574073</v>
      </c>
    </row>
    <row r="115" spans="1:20" ht="43.5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>
        <v>74.819999999999993</v>
      </c>
      <c r="Q115" s="12" t="s">
        <v>8323</v>
      </c>
      <c r="R115" t="s">
        <v>8326</v>
      </c>
      <c r="S115" s="16">
        <v>42303.672662037032</v>
      </c>
      <c r="T115" s="17">
        <v>42338.714328703703</v>
      </c>
    </row>
    <row r="116" spans="1:20" ht="29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>
        <v>116.65</v>
      </c>
      <c r="Q116" s="12" t="s">
        <v>8323</v>
      </c>
      <c r="R116" t="s">
        <v>8326</v>
      </c>
      <c r="S116" s="16">
        <v>42185.521087962959</v>
      </c>
      <c r="T116" s="17">
        <v>42215.521087962959</v>
      </c>
    </row>
    <row r="117" spans="1:20" ht="43.5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>
        <v>40.29</v>
      </c>
      <c r="Q117" s="12" t="s">
        <v>8323</v>
      </c>
      <c r="R117" t="s">
        <v>8326</v>
      </c>
      <c r="S117" s="16">
        <v>41793.668761574074</v>
      </c>
      <c r="T117" s="17">
        <v>41823.668761574074</v>
      </c>
    </row>
    <row r="118" spans="1:20" ht="43.5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>
        <v>143.11000000000001</v>
      </c>
      <c r="Q118" s="12" t="s">
        <v>8323</v>
      </c>
      <c r="R118" t="s">
        <v>8326</v>
      </c>
      <c r="S118" s="16">
        <v>41851.541585648149</v>
      </c>
      <c r="T118" s="17">
        <v>41872.686111111114</v>
      </c>
    </row>
    <row r="119" spans="1:20" ht="43.5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>
        <v>41.94</v>
      </c>
      <c r="Q119" s="12" t="s">
        <v>8323</v>
      </c>
      <c r="R119" t="s">
        <v>8326</v>
      </c>
      <c r="S119" s="16">
        <v>41753.593275462961</v>
      </c>
      <c r="T119" s="17">
        <v>41778.875</v>
      </c>
    </row>
    <row r="120" spans="1:20" ht="43.5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>
        <v>107.57</v>
      </c>
      <c r="Q120" s="12" t="s">
        <v>8323</v>
      </c>
      <c r="R120" t="s">
        <v>8326</v>
      </c>
      <c r="S120" s="16">
        <v>42151.069606481484</v>
      </c>
      <c r="T120" s="17">
        <v>42172.069606481484</v>
      </c>
    </row>
    <row r="121" spans="1:20" ht="43.5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>
        <v>64.16</v>
      </c>
      <c r="Q121" s="12" t="s">
        <v>8323</v>
      </c>
      <c r="R121" t="s">
        <v>8326</v>
      </c>
      <c r="S121" s="16">
        <v>41809.12300925926</v>
      </c>
      <c r="T121" s="17">
        <v>41831.677083333336</v>
      </c>
    </row>
    <row r="122" spans="1:20" ht="43.5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>
        <v>36.86</v>
      </c>
      <c r="Q122" s="12" t="s">
        <v>8323</v>
      </c>
      <c r="R122" t="s">
        <v>8326</v>
      </c>
      <c r="S122" s="16">
        <v>42558.189432870371</v>
      </c>
      <c r="T122" s="17">
        <v>42587.875</v>
      </c>
    </row>
    <row r="123" spans="1:20" ht="43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>
        <v>93.43</v>
      </c>
      <c r="Q123" s="12" t="s">
        <v>8323</v>
      </c>
      <c r="R123" t="s">
        <v>8326</v>
      </c>
      <c r="S123" s="16">
        <v>42646.092812499999</v>
      </c>
      <c r="T123" s="17">
        <v>42675.207638888889</v>
      </c>
    </row>
    <row r="124" spans="1:20" ht="43.5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>
        <v>80.400000000000006</v>
      </c>
      <c r="Q124" s="12" t="s">
        <v>8323</v>
      </c>
      <c r="R124" t="s">
        <v>8326</v>
      </c>
      <c r="S124" s="16">
        <v>42248.697754629626</v>
      </c>
      <c r="T124" s="17">
        <v>42283.697754629626</v>
      </c>
    </row>
    <row r="125" spans="1:20" ht="29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>
        <v>50.2</v>
      </c>
      <c r="Q125" s="12" t="s">
        <v>8323</v>
      </c>
      <c r="R125" t="s">
        <v>8326</v>
      </c>
      <c r="S125" s="16">
        <v>42648.546111111107</v>
      </c>
      <c r="T125" s="17">
        <v>42678.546111111107</v>
      </c>
    </row>
    <row r="126" spans="1:20" ht="43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>
        <v>63.11</v>
      </c>
      <c r="Q126" s="12" t="s">
        <v>8323</v>
      </c>
      <c r="R126" t="s">
        <v>8326</v>
      </c>
      <c r="S126" s="16">
        <v>41827.605057870373</v>
      </c>
      <c r="T126" s="17">
        <v>41848.605057870373</v>
      </c>
    </row>
    <row r="127" spans="1:20" ht="58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>
        <v>55.01</v>
      </c>
      <c r="Q127" s="12" t="s">
        <v>8323</v>
      </c>
      <c r="R127" t="s">
        <v>8326</v>
      </c>
      <c r="S127" s="16">
        <v>42575.130057870367</v>
      </c>
      <c r="T127" s="17">
        <v>42605.130057870367</v>
      </c>
    </row>
    <row r="128" spans="1:20" ht="43.5" x14ac:dyDescent="0.35">
      <c r="A128">
        <v>3589</v>
      </c>
      <c r="B128" s="3" t="s">
        <v>3588</v>
      </c>
      <c r="C128" s="3" t="s">
        <v>7699</v>
      </c>
      <c r="D128" s="6">
        <v>4000</v>
      </c>
      <c r="E128" s="8">
        <v>5100</v>
      </c>
      <c r="F128" t="s">
        <v>8218</v>
      </c>
      <c r="G128" t="s">
        <v>8223</v>
      </c>
      <c r="H128" t="s">
        <v>8245</v>
      </c>
      <c r="I128">
        <v>1432654347</v>
      </c>
      <c r="J128">
        <v>1430494347</v>
      </c>
      <c r="K128" t="b">
        <v>0</v>
      </c>
      <c r="L128">
        <v>62</v>
      </c>
      <c r="M128" t="b">
        <v>1</v>
      </c>
      <c r="N128" t="s">
        <v>8269</v>
      </c>
      <c r="O128" s="10">
        <v>128</v>
      </c>
      <c r="P128">
        <v>82.26</v>
      </c>
      <c r="Q128" s="12" t="s">
        <v>8323</v>
      </c>
      <c r="R128" t="s">
        <v>8326</v>
      </c>
      <c r="S128" s="16">
        <v>42125.647534722222</v>
      </c>
      <c r="T128" s="17">
        <v>42150.647534722222</v>
      </c>
    </row>
    <row r="129" spans="1:20" ht="58" x14ac:dyDescent="0.35">
      <c r="A129">
        <v>2974</v>
      </c>
      <c r="B129" s="3" t="s">
        <v>2974</v>
      </c>
      <c r="C129" s="3" t="s">
        <v>7084</v>
      </c>
      <c r="D129" s="6">
        <v>5000</v>
      </c>
      <c r="E129" s="8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 s="10">
        <v>102</v>
      </c>
      <c r="P129">
        <v>58.62</v>
      </c>
      <c r="Q129" s="12" t="s">
        <v>8323</v>
      </c>
      <c r="R129" t="s">
        <v>8326</v>
      </c>
      <c r="S129" s="16">
        <v>41880.061006944445</v>
      </c>
      <c r="T129" s="17">
        <v>41908.065972222219</v>
      </c>
    </row>
    <row r="130" spans="1:20" ht="58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>
        <v>80.73</v>
      </c>
      <c r="Q130" s="12" t="s">
        <v>8323</v>
      </c>
      <c r="R130" t="s">
        <v>8326</v>
      </c>
      <c r="S130" s="16">
        <v>41799.685902777775</v>
      </c>
      <c r="T130" s="17">
        <v>41827.083333333336</v>
      </c>
    </row>
    <row r="131" spans="1:20" ht="43.5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>
        <v>110.22</v>
      </c>
      <c r="Q131" s="12" t="s">
        <v>8323</v>
      </c>
      <c r="R131" t="s">
        <v>8326</v>
      </c>
      <c r="S131" s="16">
        <v>41993.824340277773</v>
      </c>
      <c r="T131" s="17">
        <v>42010.25</v>
      </c>
    </row>
    <row r="132" spans="1:20" ht="29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>
        <v>53.72</v>
      </c>
      <c r="Q132" s="12" t="s">
        <v>8323</v>
      </c>
      <c r="R132" t="s">
        <v>8326</v>
      </c>
      <c r="S132" s="16">
        <v>41829.795729166668</v>
      </c>
      <c r="T132" s="17">
        <v>41859.795729166668</v>
      </c>
    </row>
    <row r="133" spans="1:20" ht="58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>
        <v>114.55</v>
      </c>
      <c r="Q133" s="12" t="s">
        <v>8323</v>
      </c>
      <c r="R133" t="s">
        <v>8326</v>
      </c>
      <c r="S133" s="16">
        <v>41927.936157407406</v>
      </c>
      <c r="T133" s="17">
        <v>41948.977824074071</v>
      </c>
    </row>
    <row r="134" spans="1:20" ht="43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>
        <v>25.69</v>
      </c>
      <c r="Q134" s="12" t="s">
        <v>8323</v>
      </c>
      <c r="R134" t="s">
        <v>8326</v>
      </c>
      <c r="S134" s="16">
        <v>41827.909942129627</v>
      </c>
      <c r="T134" s="17">
        <v>41857.897222222222</v>
      </c>
    </row>
    <row r="135" spans="1:20" ht="43.5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>
        <v>122.54</v>
      </c>
      <c r="Q135" s="12" t="s">
        <v>8323</v>
      </c>
      <c r="R135" t="s">
        <v>8326</v>
      </c>
      <c r="S135" s="16">
        <v>41982.688611111109</v>
      </c>
      <c r="T135" s="17">
        <v>42012.688611111109</v>
      </c>
    </row>
    <row r="136" spans="1:20" ht="58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>
        <v>200.49</v>
      </c>
      <c r="Q136" s="12" t="s">
        <v>8323</v>
      </c>
      <c r="R136" t="s">
        <v>8326</v>
      </c>
      <c r="S136" s="16">
        <v>41787.218229166669</v>
      </c>
      <c r="T136" s="17">
        <v>41817.218229166669</v>
      </c>
    </row>
    <row r="137" spans="1:20" ht="43.5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>
        <v>178.57</v>
      </c>
      <c r="Q137" s="12" t="s">
        <v>8323</v>
      </c>
      <c r="R137" t="s">
        <v>8326</v>
      </c>
      <c r="S137" s="16">
        <v>41944.527627314819</v>
      </c>
      <c r="T137" s="17">
        <v>42004.569293981483</v>
      </c>
    </row>
    <row r="138" spans="1:20" ht="43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>
        <v>148.47999999999999</v>
      </c>
      <c r="Q138" s="12" t="s">
        <v>8323</v>
      </c>
      <c r="R138" t="s">
        <v>8326</v>
      </c>
      <c r="S138" s="16">
        <v>42062.834444444445</v>
      </c>
      <c r="T138" s="17">
        <v>42083.852083333331</v>
      </c>
    </row>
    <row r="139" spans="1:20" ht="43.5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>
        <v>77.34</v>
      </c>
      <c r="Q139" s="12" t="s">
        <v>8323</v>
      </c>
      <c r="R139" t="s">
        <v>8326</v>
      </c>
      <c r="S139" s="16">
        <v>41375.702210648145</v>
      </c>
      <c r="T139" s="17">
        <v>41400.702210648145</v>
      </c>
    </row>
    <row r="140" spans="1:20" ht="43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>
        <v>83.14</v>
      </c>
      <c r="Q140" s="12" t="s">
        <v>8323</v>
      </c>
      <c r="R140" t="s">
        <v>8326</v>
      </c>
      <c r="S140" s="16">
        <v>42126.87501157407</v>
      </c>
      <c r="T140" s="17">
        <v>42158.290972222225</v>
      </c>
    </row>
    <row r="141" spans="1:20" ht="43.5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>
        <v>100.22</v>
      </c>
      <c r="Q141" s="12" t="s">
        <v>8323</v>
      </c>
      <c r="R141" t="s">
        <v>8326</v>
      </c>
      <c r="S141" s="16">
        <v>41791.993414351848</v>
      </c>
      <c r="T141" s="17">
        <v>41821.993414351848</v>
      </c>
    </row>
    <row r="142" spans="1:20" ht="43.5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>
        <v>80.16</v>
      </c>
      <c r="Q142" s="12" t="s">
        <v>8323</v>
      </c>
      <c r="R142" t="s">
        <v>8326</v>
      </c>
      <c r="S142" s="16">
        <v>41841.26489583333</v>
      </c>
      <c r="T142" s="17">
        <v>41864.207638888889</v>
      </c>
    </row>
    <row r="143" spans="1:20" ht="43.5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>
        <v>114.13</v>
      </c>
      <c r="Q143" s="12" t="s">
        <v>8323</v>
      </c>
      <c r="R143" t="s">
        <v>8326</v>
      </c>
      <c r="S143" s="16">
        <v>41851.200150462959</v>
      </c>
      <c r="T143" s="17">
        <v>41881.200150462959</v>
      </c>
    </row>
    <row r="144" spans="1:20" ht="58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>
        <v>65.38</v>
      </c>
      <c r="Q144" s="12" t="s">
        <v>8323</v>
      </c>
      <c r="R144" t="s">
        <v>8326</v>
      </c>
      <c r="S144" s="16">
        <v>42208.84646990741</v>
      </c>
      <c r="T144" s="17">
        <v>42238.84646990741</v>
      </c>
    </row>
    <row r="145" spans="1:20" ht="43.5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>
        <v>72.95</v>
      </c>
      <c r="Q145" s="12" t="s">
        <v>8323</v>
      </c>
      <c r="R145" t="s">
        <v>8326</v>
      </c>
      <c r="S145" s="16">
        <v>42420.019097222219</v>
      </c>
      <c r="T145" s="17">
        <v>42479.977430555555</v>
      </c>
    </row>
    <row r="146" spans="1:20" ht="43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>
        <v>68.349999999999994</v>
      </c>
      <c r="Q146" s="12" t="s">
        <v>8323</v>
      </c>
      <c r="R146" t="s">
        <v>8326</v>
      </c>
      <c r="S146" s="16">
        <v>41941.75203703704</v>
      </c>
      <c r="T146" s="17">
        <v>41964.708333333328</v>
      </c>
    </row>
    <row r="147" spans="1:20" ht="43.5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>
        <v>104.07</v>
      </c>
      <c r="Q147" s="12" t="s">
        <v>8323</v>
      </c>
      <c r="R147" t="s">
        <v>8326</v>
      </c>
      <c r="S147" s="16">
        <v>42064.652673611112</v>
      </c>
      <c r="T147" s="17">
        <v>42101.291666666672</v>
      </c>
    </row>
    <row r="148" spans="1:20" ht="43.5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>
        <v>135.63</v>
      </c>
      <c r="Q148" s="12" t="s">
        <v>8323</v>
      </c>
      <c r="R148" t="s">
        <v>8326</v>
      </c>
      <c r="S148" s="16">
        <v>42169.814340277779</v>
      </c>
      <c r="T148" s="17">
        <v>42199.814340277779</v>
      </c>
    </row>
    <row r="149" spans="1:20" ht="58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>
        <v>204.57</v>
      </c>
      <c r="Q149" s="12" t="s">
        <v>8323</v>
      </c>
      <c r="R149" t="s">
        <v>8326</v>
      </c>
      <c r="S149" s="16">
        <v>42611.801412037035</v>
      </c>
      <c r="T149" s="17">
        <v>42627.791666666672</v>
      </c>
    </row>
    <row r="150" spans="1:20" ht="43.5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>
        <v>75.09</v>
      </c>
      <c r="Q150" s="12" t="s">
        <v>8323</v>
      </c>
      <c r="R150" t="s">
        <v>8326</v>
      </c>
      <c r="S150" s="16">
        <v>42452.876909722225</v>
      </c>
      <c r="T150" s="17">
        <v>42473.876909722225</v>
      </c>
    </row>
    <row r="151" spans="1:20" ht="43.5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>
        <v>184.78</v>
      </c>
      <c r="Q151" s="12" t="s">
        <v>8323</v>
      </c>
      <c r="R151" t="s">
        <v>8326</v>
      </c>
      <c r="S151" s="16">
        <v>42746.057106481487</v>
      </c>
      <c r="T151" s="17">
        <v>42791.057106481487</v>
      </c>
    </row>
    <row r="152" spans="1:20" ht="43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>
        <v>136</v>
      </c>
      <c r="Q152" s="12" t="s">
        <v>8323</v>
      </c>
      <c r="R152" t="s">
        <v>8326</v>
      </c>
      <c r="S152" s="16">
        <v>42430.839398148149</v>
      </c>
      <c r="T152" s="17">
        <v>42445.165972222225</v>
      </c>
    </row>
    <row r="153" spans="1:20" ht="43.5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>
        <v>62.33</v>
      </c>
      <c r="Q153" s="12" t="s">
        <v>8323</v>
      </c>
      <c r="R153" t="s">
        <v>8326</v>
      </c>
      <c r="S153" s="16">
        <v>41772.685393518521</v>
      </c>
      <c r="T153" s="17">
        <v>41806.290972222225</v>
      </c>
    </row>
    <row r="154" spans="1:20" ht="43.5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>
        <v>109.08</v>
      </c>
      <c r="Q154" s="12" t="s">
        <v>8323</v>
      </c>
      <c r="R154" t="s">
        <v>8326</v>
      </c>
      <c r="S154" s="16">
        <v>42685.974004629628</v>
      </c>
      <c r="T154" s="17">
        <v>42710.974004629628</v>
      </c>
    </row>
    <row r="155" spans="1:20" ht="43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>
        <v>85.21</v>
      </c>
      <c r="Q155" s="12" t="s">
        <v>8323</v>
      </c>
      <c r="R155" t="s">
        <v>8326</v>
      </c>
      <c r="S155" s="16">
        <v>42044.184988425928</v>
      </c>
      <c r="T155" s="17">
        <v>42074.143321759257</v>
      </c>
    </row>
    <row r="156" spans="1:20" ht="43.5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>
        <v>46.42</v>
      </c>
      <c r="Q156" s="12" t="s">
        <v>8323</v>
      </c>
      <c r="R156" t="s">
        <v>8326</v>
      </c>
      <c r="S156" s="16">
        <v>42102.743773148148</v>
      </c>
      <c r="T156" s="17">
        <v>42123.743773148148</v>
      </c>
    </row>
    <row r="157" spans="1:20" ht="43.5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>
        <v>204.05</v>
      </c>
      <c r="Q157" s="12" t="s">
        <v>8323</v>
      </c>
      <c r="R157" t="s">
        <v>8326</v>
      </c>
      <c r="S157" s="16">
        <v>42186.855879629627</v>
      </c>
      <c r="T157" s="17">
        <v>42216.855879629627</v>
      </c>
    </row>
    <row r="158" spans="1:20" ht="43.5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>
        <v>46.61</v>
      </c>
      <c r="Q158" s="12" t="s">
        <v>8323</v>
      </c>
      <c r="R158" t="s">
        <v>8326</v>
      </c>
      <c r="S158" s="16">
        <v>41884.056747685187</v>
      </c>
      <c r="T158" s="17">
        <v>41903.083333333336</v>
      </c>
    </row>
    <row r="159" spans="1:20" ht="43.5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>
        <v>135</v>
      </c>
      <c r="P159">
        <v>168.75</v>
      </c>
      <c r="Q159" s="12" t="s">
        <v>8323</v>
      </c>
      <c r="R159" t="s">
        <v>8326</v>
      </c>
      <c r="S159" s="16">
        <v>42483.675208333334</v>
      </c>
      <c r="T159" s="17">
        <v>42522.789583333331</v>
      </c>
    </row>
    <row r="160" spans="1:20" ht="43.5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>
        <v>119</v>
      </c>
      <c r="P160">
        <v>176.09</v>
      </c>
      <c r="Q160" s="12" t="s">
        <v>8323</v>
      </c>
      <c r="R160" t="s">
        <v>8326</v>
      </c>
      <c r="S160" s="16">
        <v>41964.716319444444</v>
      </c>
      <c r="T160" s="17">
        <v>41994.716319444444</v>
      </c>
    </row>
    <row r="161" spans="1:20" ht="29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>
        <v>98.54</v>
      </c>
      <c r="Q161" s="12" t="s">
        <v>8323</v>
      </c>
      <c r="R161" t="s">
        <v>8326</v>
      </c>
      <c r="S161" s="16">
        <v>41829.788252314815</v>
      </c>
      <c r="T161" s="17">
        <v>41839.208333333336</v>
      </c>
    </row>
    <row r="162" spans="1:20" ht="43.5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>
        <v>72.05</v>
      </c>
      <c r="Q162" s="12" t="s">
        <v>8323</v>
      </c>
      <c r="R162" t="s">
        <v>8326</v>
      </c>
      <c r="S162" s="16">
        <v>41752.83457175926</v>
      </c>
      <c r="T162" s="17">
        <v>41782.83457175926</v>
      </c>
    </row>
    <row r="163" spans="1:20" ht="58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>
        <v>65.87</v>
      </c>
      <c r="Q163" s="12" t="s">
        <v>8323</v>
      </c>
      <c r="R163" t="s">
        <v>8326</v>
      </c>
      <c r="S163" s="16">
        <v>42561.154664351852</v>
      </c>
      <c r="T163" s="17">
        <v>42592.166666666672</v>
      </c>
    </row>
    <row r="164" spans="1:20" ht="58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>
        <v>121.36</v>
      </c>
      <c r="Q164" s="12" t="s">
        <v>8323</v>
      </c>
      <c r="R164" t="s">
        <v>8326</v>
      </c>
      <c r="S164" s="16">
        <v>41995.870486111111</v>
      </c>
      <c r="T164" s="17">
        <v>42015.870486111111</v>
      </c>
    </row>
    <row r="165" spans="1:20" ht="43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>
        <v>57.2</v>
      </c>
      <c r="Q165" s="12" t="s">
        <v>8323</v>
      </c>
      <c r="R165" t="s">
        <v>8326</v>
      </c>
      <c r="S165" s="16">
        <v>42538.73583333334</v>
      </c>
      <c r="T165" s="17">
        <v>42583.290972222225</v>
      </c>
    </row>
    <row r="166" spans="1:20" ht="58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>
        <v>81.67</v>
      </c>
      <c r="Q166" s="12" t="s">
        <v>8323</v>
      </c>
      <c r="R166" t="s">
        <v>8326</v>
      </c>
      <c r="S166" s="16">
        <v>42447.894432870366</v>
      </c>
      <c r="T166" s="17">
        <v>42507.894432870366</v>
      </c>
    </row>
    <row r="167" spans="1:20" ht="43.5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>
        <v>114.29</v>
      </c>
      <c r="Q167" s="12" t="s">
        <v>8323</v>
      </c>
      <c r="R167" t="s">
        <v>8326</v>
      </c>
      <c r="S167" s="16">
        <v>42268.009224537032</v>
      </c>
      <c r="T167" s="17">
        <v>42303.009224537032</v>
      </c>
    </row>
    <row r="168" spans="1:20" ht="43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>
        <v>129.03</v>
      </c>
      <c r="Q168" s="12" t="s">
        <v>8323</v>
      </c>
      <c r="R168" t="s">
        <v>8326</v>
      </c>
      <c r="S168" s="16">
        <v>42676.065150462964</v>
      </c>
      <c r="T168" s="17">
        <v>42721.290972222225</v>
      </c>
    </row>
    <row r="169" spans="1:20" ht="43.5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>
        <v>125.81</v>
      </c>
      <c r="Q169" s="12" t="s">
        <v>8323</v>
      </c>
      <c r="R169" t="s">
        <v>8326</v>
      </c>
      <c r="S169" s="16">
        <v>41853.240208333329</v>
      </c>
      <c r="T169" s="17">
        <v>41876.207638888889</v>
      </c>
    </row>
    <row r="170" spans="1:20" ht="43.5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>
        <v>58.79</v>
      </c>
      <c r="Q170" s="12" t="s">
        <v>8323</v>
      </c>
      <c r="R170" t="s">
        <v>8326</v>
      </c>
      <c r="S170" s="16">
        <v>42633.116851851853</v>
      </c>
      <c r="T170" s="17">
        <v>42663.116851851853</v>
      </c>
    </row>
    <row r="171" spans="1:20" ht="29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>
        <v>44.19</v>
      </c>
      <c r="Q171" s="12" t="s">
        <v>8323</v>
      </c>
      <c r="R171" t="s">
        <v>8326</v>
      </c>
      <c r="S171" s="16">
        <v>42086.614942129629</v>
      </c>
      <c r="T171" s="17">
        <v>42117.290972222225</v>
      </c>
    </row>
    <row r="172" spans="1:20" ht="43.5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>
        <v>62.88</v>
      </c>
      <c r="Q172" s="12" t="s">
        <v>8323</v>
      </c>
      <c r="R172" t="s">
        <v>8326</v>
      </c>
      <c r="S172" s="16">
        <v>41013.936562499999</v>
      </c>
      <c r="T172" s="17">
        <v>41061.165972222225</v>
      </c>
    </row>
    <row r="173" spans="1:20" ht="58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>
        <v>62.67</v>
      </c>
      <c r="Q173" s="12" t="s">
        <v>8323</v>
      </c>
      <c r="R173" t="s">
        <v>8326</v>
      </c>
      <c r="S173" s="16">
        <v>42490.133877314816</v>
      </c>
      <c r="T173" s="17">
        <v>42527.083333333328</v>
      </c>
    </row>
    <row r="174" spans="1:20" ht="58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>
        <v>47.85</v>
      </c>
      <c r="Q174" s="12" t="s">
        <v>8323</v>
      </c>
      <c r="R174" t="s">
        <v>8326</v>
      </c>
      <c r="S174" s="16">
        <v>42584.846828703703</v>
      </c>
      <c r="T174" s="17">
        <v>42624.846828703703</v>
      </c>
    </row>
    <row r="175" spans="1:20" ht="29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>
        <v>78.94</v>
      </c>
      <c r="Q175" s="12" t="s">
        <v>8323</v>
      </c>
      <c r="R175" t="s">
        <v>8326</v>
      </c>
      <c r="S175" s="16">
        <v>42585.523842592593</v>
      </c>
      <c r="T175" s="17">
        <v>42599.165972222225</v>
      </c>
    </row>
    <row r="176" spans="1:20" ht="43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>
        <v>126.55</v>
      </c>
      <c r="Q176" s="12" t="s">
        <v>8323</v>
      </c>
      <c r="R176" t="s">
        <v>8326</v>
      </c>
      <c r="S176" s="16">
        <v>42157.591064814813</v>
      </c>
      <c r="T176" s="17">
        <v>42179.083333333328</v>
      </c>
    </row>
    <row r="177" spans="1:20" ht="43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>
        <v>32.97</v>
      </c>
      <c r="Q177" s="12" t="s">
        <v>8323</v>
      </c>
      <c r="R177" t="s">
        <v>8326</v>
      </c>
      <c r="S177" s="16">
        <v>42148.676851851851</v>
      </c>
      <c r="T177" s="17">
        <v>42170.676851851851</v>
      </c>
    </row>
    <row r="178" spans="1:20" ht="43.5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>
        <v>79.540000000000006</v>
      </c>
      <c r="Q178" s="12" t="s">
        <v>8323</v>
      </c>
      <c r="R178" t="s">
        <v>8326</v>
      </c>
      <c r="S178" s="16">
        <v>42341.180636574078</v>
      </c>
      <c r="T178" s="17">
        <v>42373.180636574078</v>
      </c>
    </row>
    <row r="179" spans="1:20" ht="58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>
        <v>125.38</v>
      </c>
      <c r="Q179" s="12" t="s">
        <v>8323</v>
      </c>
      <c r="R179" t="s">
        <v>8326</v>
      </c>
      <c r="S179" s="16">
        <v>42087.768055555556</v>
      </c>
      <c r="T179" s="17">
        <v>42111.666666666672</v>
      </c>
    </row>
    <row r="180" spans="1:20" ht="43.5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>
        <v>37.21</v>
      </c>
      <c r="Q180" s="12" t="s">
        <v>8323</v>
      </c>
      <c r="R180" t="s">
        <v>8326</v>
      </c>
      <c r="S180" s="16">
        <v>42693.742604166662</v>
      </c>
      <c r="T180" s="17">
        <v>42718.742604166662</v>
      </c>
    </row>
    <row r="181" spans="1:20" ht="43.5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>
        <v>57.26</v>
      </c>
      <c r="Q181" s="12" t="s">
        <v>8323</v>
      </c>
      <c r="R181" t="s">
        <v>8326</v>
      </c>
      <c r="S181" s="16">
        <v>42147.826840277776</v>
      </c>
      <c r="T181" s="17">
        <v>42176.934027777781</v>
      </c>
    </row>
    <row r="182" spans="1:20" ht="58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>
        <v>33.99</v>
      </c>
      <c r="Q182" s="12" t="s">
        <v>8323</v>
      </c>
      <c r="R182" t="s">
        <v>8326</v>
      </c>
      <c r="S182" s="16">
        <v>40478.263923611114</v>
      </c>
      <c r="T182" s="17">
        <v>40568.166666666664</v>
      </c>
    </row>
    <row r="183" spans="1:20" ht="43.5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>
        <v>88.25</v>
      </c>
      <c r="Q183" s="12" t="s">
        <v>8323</v>
      </c>
      <c r="R183" t="s">
        <v>8326</v>
      </c>
      <c r="S183" s="16">
        <v>41820.62809027778</v>
      </c>
      <c r="T183" s="17">
        <v>41841.165972222225</v>
      </c>
    </row>
    <row r="184" spans="1:20" ht="43.5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>
        <v>103.35</v>
      </c>
      <c r="Q184" s="12" t="s">
        <v>8323</v>
      </c>
      <c r="R184" t="s">
        <v>8326</v>
      </c>
      <c r="S184" s="16">
        <v>41862.83997685185</v>
      </c>
      <c r="T184" s="17">
        <v>41892.83997685185</v>
      </c>
    </row>
    <row r="185" spans="1:20" ht="58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>
        <v>100.17</v>
      </c>
      <c r="Q185" s="12" t="s">
        <v>8323</v>
      </c>
      <c r="R185" t="s">
        <v>8326</v>
      </c>
      <c r="S185" s="16">
        <v>41947.762592592589</v>
      </c>
      <c r="T185" s="17">
        <v>41987.762592592597</v>
      </c>
    </row>
    <row r="186" spans="1:20" ht="43.5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>
        <v>55.33</v>
      </c>
      <c r="Q186" s="12" t="s">
        <v>8323</v>
      </c>
      <c r="R186" t="s">
        <v>8326</v>
      </c>
      <c r="S186" s="16">
        <v>42261.917395833334</v>
      </c>
      <c r="T186" s="17">
        <v>42291.917395833334</v>
      </c>
    </row>
    <row r="187" spans="1:20" ht="29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>
        <v>63.36</v>
      </c>
      <c r="Q187" s="12" t="s">
        <v>8323</v>
      </c>
      <c r="R187" t="s">
        <v>8326</v>
      </c>
      <c r="S187" s="16">
        <v>41839.175706018519</v>
      </c>
      <c r="T187" s="17">
        <v>41853.175706018519</v>
      </c>
    </row>
    <row r="188" spans="1:20" ht="29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>
        <v>86.23</v>
      </c>
      <c r="Q188" s="12" t="s">
        <v>8323</v>
      </c>
      <c r="R188" t="s">
        <v>8326</v>
      </c>
      <c r="S188" s="16">
        <v>42165.993125000001</v>
      </c>
      <c r="T188" s="17">
        <v>42187.993125000001</v>
      </c>
    </row>
    <row r="189" spans="1:20" ht="43.5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>
        <v>110.97</v>
      </c>
      <c r="Q189" s="12" t="s">
        <v>8323</v>
      </c>
      <c r="R189" t="s">
        <v>8326</v>
      </c>
      <c r="S189" s="16">
        <v>42430.040798611109</v>
      </c>
      <c r="T189" s="17">
        <v>42449.999131944445</v>
      </c>
    </row>
    <row r="190" spans="1:20" ht="58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>
        <v>113.57</v>
      </c>
      <c r="Q190" s="12" t="s">
        <v>8323</v>
      </c>
      <c r="R190" t="s">
        <v>8326</v>
      </c>
      <c r="S190" s="16">
        <v>42026.88118055556</v>
      </c>
      <c r="T190" s="17">
        <v>42086.093055555553</v>
      </c>
    </row>
    <row r="191" spans="1:20" ht="29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>
        <v>45.88</v>
      </c>
      <c r="Q191" s="12" t="s">
        <v>8323</v>
      </c>
      <c r="R191" t="s">
        <v>8326</v>
      </c>
      <c r="S191" s="16">
        <v>42206.835370370376</v>
      </c>
      <c r="T191" s="17">
        <v>42236.835370370376</v>
      </c>
    </row>
    <row r="192" spans="1:20" ht="43.5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>
        <v>49.06</v>
      </c>
      <c r="Q192" s="12" t="s">
        <v>8323</v>
      </c>
      <c r="R192" t="s">
        <v>8326</v>
      </c>
      <c r="S192" s="16">
        <v>42483.015694444446</v>
      </c>
      <c r="T192" s="17">
        <v>42489.290972222225</v>
      </c>
    </row>
    <row r="193" spans="1:20" ht="43.5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>
        <v>99.5</v>
      </c>
      <c r="Q193" s="12" t="s">
        <v>8323</v>
      </c>
      <c r="R193" t="s">
        <v>8326</v>
      </c>
      <c r="S193" s="16">
        <v>42627.454097222217</v>
      </c>
      <c r="T193" s="17">
        <v>42648.454097222217</v>
      </c>
    </row>
    <row r="194" spans="1:20" ht="43.5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>
        <v>99</v>
      </c>
      <c r="Q194" s="12" t="s">
        <v>8323</v>
      </c>
      <c r="R194" t="s">
        <v>8326</v>
      </c>
      <c r="S194" s="16">
        <v>42460.335312499999</v>
      </c>
      <c r="T194" s="17">
        <v>42488.249305555553</v>
      </c>
    </row>
    <row r="195" spans="1:20" ht="43.5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>
        <v>145.65</v>
      </c>
      <c r="Q195" s="12" t="s">
        <v>8323</v>
      </c>
      <c r="R195" t="s">
        <v>8326</v>
      </c>
      <c r="S195" s="16">
        <v>42521.010370370372</v>
      </c>
      <c r="T195" s="17">
        <v>42543.163194444445</v>
      </c>
    </row>
    <row r="196" spans="1:20" ht="43.5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>
        <v>92.5</v>
      </c>
      <c r="Q196" s="12" t="s">
        <v>8323</v>
      </c>
      <c r="R196" t="s">
        <v>8326</v>
      </c>
      <c r="S196" s="16">
        <v>42447.896666666667</v>
      </c>
      <c r="T196" s="17">
        <v>42470.166666666672</v>
      </c>
    </row>
    <row r="197" spans="1:20" ht="43.5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>
        <v>63.85</v>
      </c>
      <c r="Q197" s="12" t="s">
        <v>8323</v>
      </c>
      <c r="R197" t="s">
        <v>8326</v>
      </c>
      <c r="S197" s="16">
        <v>42171.824884259258</v>
      </c>
      <c r="T197" s="17">
        <v>42201.824884259258</v>
      </c>
    </row>
    <row r="198" spans="1:20" ht="43.5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>
        <v>77.19</v>
      </c>
      <c r="Q198" s="12" t="s">
        <v>8323</v>
      </c>
      <c r="R198" t="s">
        <v>8326</v>
      </c>
      <c r="S198" s="16">
        <v>41974.898599537039</v>
      </c>
      <c r="T198" s="17">
        <v>42009.851388888885</v>
      </c>
    </row>
    <row r="199" spans="1:20" ht="43.5" x14ac:dyDescent="0.35">
      <c r="A199">
        <v>3513</v>
      </c>
      <c r="B199" s="3" t="s">
        <v>3512</v>
      </c>
      <c r="C199" s="3" t="s">
        <v>7623</v>
      </c>
      <c r="D199" s="6">
        <v>2800</v>
      </c>
      <c r="E199" s="8">
        <v>3315</v>
      </c>
      <c r="F199" t="s">
        <v>8218</v>
      </c>
      <c r="G199" t="s">
        <v>8223</v>
      </c>
      <c r="H199" t="s">
        <v>8245</v>
      </c>
      <c r="I199">
        <v>1401857940</v>
      </c>
      <c r="J199">
        <v>1400725112</v>
      </c>
      <c r="K199" t="b">
        <v>0</v>
      </c>
      <c r="L199">
        <v>44</v>
      </c>
      <c r="M199" t="b">
        <v>1</v>
      </c>
      <c r="N199" t="s">
        <v>8269</v>
      </c>
      <c r="O199" s="10">
        <v>118</v>
      </c>
      <c r="P199">
        <v>75.34</v>
      </c>
      <c r="Q199" s="12" t="s">
        <v>8323</v>
      </c>
      <c r="R199" t="s">
        <v>8326</v>
      </c>
      <c r="S199" s="16">
        <v>41781.096203703702</v>
      </c>
      <c r="T199" s="17">
        <v>41794.207638888889</v>
      </c>
    </row>
    <row r="200" spans="1:20" ht="43.5" x14ac:dyDescent="0.35">
      <c r="A200">
        <v>3261</v>
      </c>
      <c r="B200" s="3" t="s">
        <v>3261</v>
      </c>
      <c r="C200" s="3" t="s">
        <v>7371</v>
      </c>
      <c r="D200" s="6">
        <v>3300</v>
      </c>
      <c r="E200" s="8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 s="10">
        <v>100</v>
      </c>
      <c r="P200">
        <v>67.650000000000006</v>
      </c>
      <c r="Q200" s="12" t="s">
        <v>8323</v>
      </c>
      <c r="R200" t="s">
        <v>8326</v>
      </c>
      <c r="S200" s="16">
        <v>42171.725416666668</v>
      </c>
      <c r="T200" s="17">
        <v>42201.725416666668</v>
      </c>
    </row>
    <row r="201" spans="1:20" ht="43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>
        <v>47.03</v>
      </c>
      <c r="Q201" s="12" t="s">
        <v>8323</v>
      </c>
      <c r="R201" t="s">
        <v>8326</v>
      </c>
      <c r="S201" s="16">
        <v>42619.935694444444</v>
      </c>
      <c r="T201" s="17">
        <v>42643.875</v>
      </c>
    </row>
    <row r="202" spans="1:20" ht="43.5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>
        <v>136.46</v>
      </c>
      <c r="Q202" s="12" t="s">
        <v>8323</v>
      </c>
      <c r="R202" t="s">
        <v>8326</v>
      </c>
      <c r="S202" s="16">
        <v>42219.915856481486</v>
      </c>
      <c r="T202" s="17">
        <v>42240.083333333328</v>
      </c>
    </row>
    <row r="203" spans="1:20" ht="43.5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>
        <v>81.38</v>
      </c>
      <c r="Q203" s="12" t="s">
        <v>8323</v>
      </c>
      <c r="R203" t="s">
        <v>8326</v>
      </c>
      <c r="S203" s="16">
        <v>42500.041550925926</v>
      </c>
      <c r="T203" s="17">
        <v>42527.291666666672</v>
      </c>
    </row>
    <row r="204" spans="1:20" ht="43.5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>
        <v>135.63</v>
      </c>
      <c r="Q204" s="12" t="s">
        <v>8323</v>
      </c>
      <c r="R204" t="s">
        <v>8326</v>
      </c>
      <c r="S204" s="16">
        <v>42418.425983796296</v>
      </c>
      <c r="T204" s="17">
        <v>42478.384317129632</v>
      </c>
    </row>
    <row r="205" spans="1:20" ht="43.5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>
        <v>74.53</v>
      </c>
      <c r="Q205" s="12" t="s">
        <v>8323</v>
      </c>
      <c r="R205" t="s">
        <v>8326</v>
      </c>
      <c r="S205" s="16">
        <v>41852.658310185187</v>
      </c>
      <c r="T205" s="17">
        <v>41882.658310185187</v>
      </c>
    </row>
    <row r="206" spans="1:20" ht="43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>
        <v>96.67</v>
      </c>
      <c r="Q206" s="12" t="s">
        <v>8323</v>
      </c>
      <c r="R206" t="s">
        <v>8326</v>
      </c>
      <c r="S206" s="16">
        <v>41950.859560185185</v>
      </c>
      <c r="T206" s="17">
        <v>41964.204861111109</v>
      </c>
    </row>
    <row r="207" spans="1:20" ht="58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>
        <v>50.4</v>
      </c>
      <c r="Q207" s="12" t="s">
        <v>8323</v>
      </c>
      <c r="R207" t="s">
        <v>8326</v>
      </c>
      <c r="S207" s="16">
        <v>42458.641724537039</v>
      </c>
      <c r="T207" s="17">
        <v>42488.641724537039</v>
      </c>
    </row>
    <row r="208" spans="1:20" ht="43.5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>
        <v>47.88</v>
      </c>
      <c r="Q208" s="12" t="s">
        <v>8323</v>
      </c>
      <c r="R208" t="s">
        <v>8326</v>
      </c>
      <c r="S208" s="16">
        <v>42016.938692129625</v>
      </c>
      <c r="T208" s="17">
        <v>42046.938692129625</v>
      </c>
    </row>
    <row r="209" spans="1:20" ht="72.5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>
        <v>80.72</v>
      </c>
      <c r="Q209" s="12" t="s">
        <v>8323</v>
      </c>
      <c r="R209" t="s">
        <v>8326</v>
      </c>
      <c r="S209" s="16">
        <v>42545.774189814809</v>
      </c>
      <c r="T209" s="17">
        <v>42605.774189814809</v>
      </c>
    </row>
    <row r="210" spans="1:20" ht="58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>
        <v>111.89</v>
      </c>
      <c r="Q210" s="12" t="s">
        <v>8323</v>
      </c>
      <c r="R210" t="s">
        <v>8326</v>
      </c>
      <c r="S210" s="16">
        <v>41937.95344907407</v>
      </c>
      <c r="T210" s="17">
        <v>41972.995115740734</v>
      </c>
    </row>
    <row r="211" spans="1:20" ht="43.5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>
        <v>37.14</v>
      </c>
      <c r="Q211" s="12" t="s">
        <v>8323</v>
      </c>
      <c r="R211" t="s">
        <v>8326</v>
      </c>
      <c r="S211" s="16">
        <v>42270.582141203704</v>
      </c>
      <c r="T211" s="17">
        <v>42301.895138888889</v>
      </c>
    </row>
    <row r="212" spans="1:20" ht="43.5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>
        <v>124</v>
      </c>
      <c r="P212">
        <v>50.9</v>
      </c>
      <c r="Q212" s="12" t="s">
        <v>8323</v>
      </c>
      <c r="R212" t="s">
        <v>8326</v>
      </c>
      <c r="S212" s="16">
        <v>41772.105937500004</v>
      </c>
      <c r="T212" s="17">
        <v>41803.916666666664</v>
      </c>
    </row>
    <row r="213" spans="1:20" ht="43.5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>
        <v>104</v>
      </c>
      <c r="P213">
        <v>70.569999999999993</v>
      </c>
      <c r="Q213" s="12" t="s">
        <v>8323</v>
      </c>
      <c r="R213" t="s">
        <v>8326</v>
      </c>
      <c r="S213" s="16">
        <v>42675.832465277781</v>
      </c>
      <c r="T213" s="17">
        <v>42705.332638888889</v>
      </c>
    </row>
    <row r="214" spans="1:20" ht="29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>
        <v>49.69</v>
      </c>
      <c r="Q214" s="12" t="s">
        <v>8323</v>
      </c>
      <c r="R214" t="s">
        <v>8326</v>
      </c>
      <c r="S214" s="16">
        <v>42050.008368055554</v>
      </c>
      <c r="T214" s="17">
        <v>42076.290972222225</v>
      </c>
    </row>
    <row r="215" spans="1:20" ht="43.5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>
        <v>66.959999999999994</v>
      </c>
      <c r="Q215" s="12" t="s">
        <v>8323</v>
      </c>
      <c r="R215" t="s">
        <v>8326</v>
      </c>
      <c r="S215" s="16">
        <v>42125.772812499999</v>
      </c>
      <c r="T215" s="17">
        <v>42155.772812499999</v>
      </c>
    </row>
    <row r="216" spans="1:20" ht="43.5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>
        <v>235.46</v>
      </c>
      <c r="Q216" s="12" t="s">
        <v>8323</v>
      </c>
      <c r="R216" t="s">
        <v>8326</v>
      </c>
      <c r="S216" s="16">
        <v>42055.277199074073</v>
      </c>
      <c r="T216" s="17">
        <v>42082.610416666663</v>
      </c>
    </row>
    <row r="217" spans="1:20" ht="43.5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>
        <v>55.6</v>
      </c>
      <c r="Q217" s="12" t="s">
        <v>8323</v>
      </c>
      <c r="R217" t="s">
        <v>8326</v>
      </c>
      <c r="S217" s="16">
        <v>42270.7269212963</v>
      </c>
      <c r="T217" s="17">
        <v>42306.167361111111</v>
      </c>
    </row>
    <row r="218" spans="1:20" ht="43.5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>
        <v>203.2</v>
      </c>
      <c r="Q218" s="12" t="s">
        <v>8323</v>
      </c>
      <c r="R218" t="s">
        <v>8326</v>
      </c>
      <c r="S218" s="16">
        <v>42380.884872685187</v>
      </c>
      <c r="T218" s="17">
        <v>42398.249305555553</v>
      </c>
    </row>
    <row r="219" spans="1:20" ht="43.5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>
        <v>105</v>
      </c>
      <c r="Q219" s="12" t="s">
        <v>8323</v>
      </c>
      <c r="R219" t="s">
        <v>8326</v>
      </c>
      <c r="S219" s="16">
        <v>41829.734259259261</v>
      </c>
      <c r="T219" s="17">
        <v>41874.734259259261</v>
      </c>
    </row>
    <row r="220" spans="1:20" ht="29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>
        <v>126.46</v>
      </c>
      <c r="Q220" s="12" t="s">
        <v>8323</v>
      </c>
      <c r="R220" t="s">
        <v>8326</v>
      </c>
      <c r="S220" s="16">
        <v>42056.013124999998</v>
      </c>
      <c r="T220" s="17">
        <v>42075.166666666672</v>
      </c>
    </row>
    <row r="221" spans="1:20" ht="58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>
        <v>131.91</v>
      </c>
      <c r="Q221" s="12" t="s">
        <v>8323</v>
      </c>
      <c r="R221" t="s">
        <v>8326</v>
      </c>
      <c r="S221" s="16">
        <v>41862.864675925928</v>
      </c>
      <c r="T221" s="17">
        <v>41876.864675925928</v>
      </c>
    </row>
    <row r="222" spans="1:20" ht="58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>
        <v>84.17</v>
      </c>
      <c r="Q222" s="12" t="s">
        <v>8323</v>
      </c>
      <c r="R222" t="s">
        <v>8326</v>
      </c>
      <c r="S222" s="16">
        <v>42205.710879629631</v>
      </c>
      <c r="T222" s="17">
        <v>42235.710879629631</v>
      </c>
    </row>
    <row r="223" spans="1:20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>
        <v>64.47</v>
      </c>
      <c r="Q223" s="12" t="s">
        <v>8323</v>
      </c>
      <c r="R223" t="s">
        <v>8326</v>
      </c>
      <c r="S223" s="16">
        <v>42053.671666666662</v>
      </c>
      <c r="T223" s="17">
        <v>42083.630000000005</v>
      </c>
    </row>
    <row r="224" spans="1:20" ht="29" x14ac:dyDescent="0.35">
      <c r="A224">
        <v>3623</v>
      </c>
      <c r="B224" s="3" t="s">
        <v>3621</v>
      </c>
      <c r="C224" s="3" t="s">
        <v>7733</v>
      </c>
      <c r="D224" s="6">
        <v>2500</v>
      </c>
      <c r="E224" s="8">
        <v>3000</v>
      </c>
      <c r="F224" t="s">
        <v>8218</v>
      </c>
      <c r="G224" t="s">
        <v>8223</v>
      </c>
      <c r="H224" t="s">
        <v>8245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t="s">
        <v>8269</v>
      </c>
      <c r="O224" s="10">
        <v>120</v>
      </c>
      <c r="P224">
        <v>88.24</v>
      </c>
      <c r="Q224" s="12" t="s">
        <v>8323</v>
      </c>
      <c r="R224" t="s">
        <v>8326</v>
      </c>
      <c r="S224" s="16">
        <v>41828.736921296295</v>
      </c>
      <c r="T224" s="17">
        <v>41846.291666666664</v>
      </c>
    </row>
    <row r="225" spans="1:20" ht="29" x14ac:dyDescent="0.35">
      <c r="A225">
        <v>2830</v>
      </c>
      <c r="B225" s="3" t="s">
        <v>2830</v>
      </c>
      <c r="C225" s="3" t="s">
        <v>6940</v>
      </c>
      <c r="D225" s="6">
        <v>3000</v>
      </c>
      <c r="E225" s="8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 s="10">
        <v>100</v>
      </c>
      <c r="P225">
        <v>272.73</v>
      </c>
      <c r="Q225" s="12" t="s">
        <v>8323</v>
      </c>
      <c r="R225" t="s">
        <v>8326</v>
      </c>
      <c r="S225" s="16">
        <v>41758.839675925927</v>
      </c>
      <c r="T225" s="17">
        <v>41771.165972222225</v>
      </c>
    </row>
    <row r="226" spans="1:20" ht="43.5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>
        <v>57.55</v>
      </c>
      <c r="Q226" s="12" t="s">
        <v>8323</v>
      </c>
      <c r="R226" t="s">
        <v>8326</v>
      </c>
      <c r="S226" s="16">
        <v>41781.666770833333</v>
      </c>
      <c r="T226" s="17">
        <v>41811.666770833333</v>
      </c>
    </row>
    <row r="227" spans="1:20" ht="43.5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>
        <v>83.57</v>
      </c>
      <c r="Q227" s="12" t="s">
        <v>8323</v>
      </c>
      <c r="R227" t="s">
        <v>8326</v>
      </c>
      <c r="S227" s="16">
        <v>41792.542986111112</v>
      </c>
      <c r="T227" s="17">
        <v>41813.75</v>
      </c>
    </row>
    <row r="228" spans="1:20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>
        <v>83.51</v>
      </c>
      <c r="Q228" s="12" t="s">
        <v>8323</v>
      </c>
      <c r="R228" t="s">
        <v>8326</v>
      </c>
      <c r="S228" s="16">
        <v>42268.127696759257</v>
      </c>
      <c r="T228" s="17">
        <v>42288.083333333328</v>
      </c>
    </row>
    <row r="229" spans="1:20" ht="43.5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>
        <v>62.59</v>
      </c>
      <c r="Q229" s="12" t="s">
        <v>8323</v>
      </c>
      <c r="R229" t="s">
        <v>8326</v>
      </c>
      <c r="S229" s="16">
        <v>42462.140868055561</v>
      </c>
      <c r="T229" s="17">
        <v>42489.875</v>
      </c>
    </row>
    <row r="230" spans="1:20" ht="43.5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>
        <v>58.57</v>
      </c>
      <c r="Q230" s="12" t="s">
        <v>8323</v>
      </c>
      <c r="R230" t="s">
        <v>8326</v>
      </c>
      <c r="S230" s="16">
        <v>42451.095856481479</v>
      </c>
      <c r="T230" s="17">
        <v>42465.095856481479</v>
      </c>
    </row>
    <row r="231" spans="1:20" ht="58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>
        <v>77.22</v>
      </c>
      <c r="Q231" s="12" t="s">
        <v>8323</v>
      </c>
      <c r="R231" t="s">
        <v>8326</v>
      </c>
      <c r="S231" s="16">
        <v>41898.168125000004</v>
      </c>
      <c r="T231" s="17">
        <v>41913.165972222225</v>
      </c>
    </row>
    <row r="232" spans="1:20" ht="58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>
        <v>64.91</v>
      </c>
      <c r="Q232" s="12" t="s">
        <v>8323</v>
      </c>
      <c r="R232" t="s">
        <v>8326</v>
      </c>
      <c r="S232" s="16">
        <v>42506.760405092587</v>
      </c>
      <c r="T232" s="17">
        <v>42536.760405092587</v>
      </c>
    </row>
    <row r="233" spans="1:20" ht="29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>
        <v>41.24</v>
      </c>
      <c r="Q233" s="12" t="s">
        <v>8323</v>
      </c>
      <c r="R233" t="s">
        <v>8326</v>
      </c>
      <c r="S233" s="16">
        <v>42284.516064814816</v>
      </c>
      <c r="T233" s="17">
        <v>42307.875</v>
      </c>
    </row>
    <row r="234" spans="1:20" ht="29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>
        <v>50.98</v>
      </c>
      <c r="Q234" s="12" t="s">
        <v>8323</v>
      </c>
      <c r="R234" t="s">
        <v>8326</v>
      </c>
      <c r="S234" s="16">
        <v>42016.706678240742</v>
      </c>
      <c r="T234" s="17">
        <v>42047.249305555553</v>
      </c>
    </row>
    <row r="235" spans="1:20" ht="43.5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>
        <v>61.02</v>
      </c>
      <c r="Q235" s="12" t="s">
        <v>8323</v>
      </c>
      <c r="R235" t="s">
        <v>8326</v>
      </c>
      <c r="S235" s="16">
        <v>42264.29178240741</v>
      </c>
      <c r="T235" s="17">
        <v>42294.29178240741</v>
      </c>
    </row>
    <row r="236" spans="1:20" ht="43.5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>
        <v>40.07</v>
      </c>
      <c r="Q236" s="12" t="s">
        <v>8323</v>
      </c>
      <c r="R236" t="s">
        <v>8326</v>
      </c>
      <c r="S236" s="16">
        <v>41491.79478009259</v>
      </c>
      <c r="T236" s="17">
        <v>41509.79478009259</v>
      </c>
    </row>
    <row r="237" spans="1:20" ht="43.5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>
        <v>47.46</v>
      </c>
      <c r="Q237" s="12" t="s">
        <v>8323</v>
      </c>
      <c r="R237" t="s">
        <v>8326</v>
      </c>
      <c r="S237" s="16">
        <v>41759.13962962963</v>
      </c>
      <c r="T237" s="17">
        <v>41791.165972222225</v>
      </c>
    </row>
    <row r="238" spans="1:20" ht="58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>
        <v>37.590000000000003</v>
      </c>
      <c r="Q238" s="12" t="s">
        <v>8323</v>
      </c>
      <c r="R238" t="s">
        <v>8326</v>
      </c>
      <c r="S238" s="16">
        <v>41766.80572916667</v>
      </c>
      <c r="T238" s="17">
        <v>41799.80572916667</v>
      </c>
    </row>
    <row r="239" spans="1:20" ht="43.5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>
        <v>64.63</v>
      </c>
      <c r="Q239" s="12" t="s">
        <v>8323</v>
      </c>
      <c r="R239" t="s">
        <v>8326</v>
      </c>
      <c r="S239" s="16">
        <v>42170.910231481481</v>
      </c>
      <c r="T239" s="17">
        <v>42205.165972222225</v>
      </c>
    </row>
    <row r="240" spans="1:20" ht="43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>
        <v>292.77999999999997</v>
      </c>
      <c r="Q240" s="12" t="s">
        <v>8323</v>
      </c>
      <c r="R240" t="s">
        <v>8326</v>
      </c>
      <c r="S240" s="16">
        <v>41822.57503472222</v>
      </c>
      <c r="T240" s="17">
        <v>41825.041666666664</v>
      </c>
    </row>
    <row r="241" spans="1:20" ht="58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>
        <v>48.7</v>
      </c>
      <c r="Q241" s="12" t="s">
        <v>8323</v>
      </c>
      <c r="R241" t="s">
        <v>8326</v>
      </c>
      <c r="S241" s="16">
        <v>42493.219236111108</v>
      </c>
      <c r="T241" s="17">
        <v>42531.125</v>
      </c>
    </row>
    <row r="242" spans="1:20" ht="43.5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>
        <v>866.67</v>
      </c>
      <c r="Q242" s="12" t="s">
        <v>8323</v>
      </c>
      <c r="R242" t="s">
        <v>8326</v>
      </c>
      <c r="S242" s="16">
        <v>42321.101759259262</v>
      </c>
      <c r="T242" s="17">
        <v>42351.101759259262</v>
      </c>
    </row>
    <row r="243" spans="1:20" ht="87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>
        <v>66.510000000000005</v>
      </c>
      <c r="Q243" s="12" t="s">
        <v>8323</v>
      </c>
      <c r="R243" t="s">
        <v>8326</v>
      </c>
      <c r="S243" s="16">
        <v>41760.935706018521</v>
      </c>
      <c r="T243" s="17">
        <v>41772.166666666664</v>
      </c>
    </row>
    <row r="244" spans="1:20" ht="29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>
        <v>52.55</v>
      </c>
      <c r="Q244" s="12" t="s">
        <v>8323</v>
      </c>
      <c r="R244" t="s">
        <v>8326</v>
      </c>
      <c r="S244" s="16">
        <v>42016.800208333334</v>
      </c>
      <c r="T244" s="17">
        <v>42032.916666666672</v>
      </c>
    </row>
    <row r="245" spans="1:20" ht="43.5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>
        <v>59.65</v>
      </c>
      <c r="Q245" s="12" t="s">
        <v>8323</v>
      </c>
      <c r="R245" t="s">
        <v>8326</v>
      </c>
      <c r="S245" s="16">
        <v>42294.429641203707</v>
      </c>
      <c r="T245" s="17">
        <v>42321.845138888893</v>
      </c>
    </row>
    <row r="246" spans="1:20" ht="29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>
        <v>77.73</v>
      </c>
      <c r="Q246" s="12" t="s">
        <v>8323</v>
      </c>
      <c r="R246" t="s">
        <v>8326</v>
      </c>
      <c r="S246" s="16">
        <v>42417.585532407407</v>
      </c>
      <c r="T246" s="17">
        <v>42432.249305555553</v>
      </c>
    </row>
    <row r="247" spans="1:20" ht="43.5" x14ac:dyDescent="0.35">
      <c r="A247">
        <v>3603</v>
      </c>
      <c r="B247" s="3" t="s">
        <v>3602</v>
      </c>
      <c r="C247" s="3" t="s">
        <v>7713</v>
      </c>
      <c r="D247" s="6">
        <v>1500</v>
      </c>
      <c r="E247" s="8">
        <v>2560</v>
      </c>
      <c r="F247" t="s">
        <v>8218</v>
      </c>
      <c r="G247" t="s">
        <v>8223</v>
      </c>
      <c r="H247" t="s">
        <v>8245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t="s">
        <v>8269</v>
      </c>
      <c r="O247" s="10">
        <v>171</v>
      </c>
      <c r="P247">
        <v>44.91</v>
      </c>
      <c r="Q247" s="12" t="s">
        <v>8323</v>
      </c>
      <c r="R247" t="s">
        <v>8326</v>
      </c>
      <c r="S247" s="16">
        <v>42283.864351851851</v>
      </c>
      <c r="T247" s="17">
        <v>42313.906018518523</v>
      </c>
    </row>
    <row r="248" spans="1:20" ht="43.5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>
        <v>128</v>
      </c>
      <c r="P248">
        <v>60.95</v>
      </c>
      <c r="Q248" s="12" t="s">
        <v>8323</v>
      </c>
      <c r="R248" t="s">
        <v>8326</v>
      </c>
      <c r="S248" s="16">
        <v>42590.90425925926</v>
      </c>
      <c r="T248" s="17">
        <v>42606.90425925926</v>
      </c>
    </row>
    <row r="249" spans="1:20" ht="43.5" x14ac:dyDescent="0.35">
      <c r="A249">
        <v>2809</v>
      </c>
      <c r="B249" s="3" t="s">
        <v>2809</v>
      </c>
      <c r="C249" s="3" t="s">
        <v>6919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1459348740</v>
      </c>
      <c r="J249">
        <v>1458647725</v>
      </c>
      <c r="K249" t="b">
        <v>0</v>
      </c>
      <c r="L249">
        <v>21</v>
      </c>
      <c r="M249" t="b">
        <v>1</v>
      </c>
      <c r="N249" t="s">
        <v>8269</v>
      </c>
      <c r="O249" s="10">
        <v>102</v>
      </c>
      <c r="P249">
        <v>121.9</v>
      </c>
      <c r="Q249" s="12" t="s">
        <v>8323</v>
      </c>
      <c r="R249" t="s">
        <v>8326</v>
      </c>
      <c r="S249" s="16">
        <v>42451.496817129635</v>
      </c>
      <c r="T249" s="17">
        <v>42459.610416666663</v>
      </c>
    </row>
    <row r="250" spans="1:20" ht="116" x14ac:dyDescent="0.35">
      <c r="A250">
        <v>3561</v>
      </c>
      <c r="B250" s="3" t="s">
        <v>3560</v>
      </c>
      <c r="C250" s="3" t="s">
        <v>7671</v>
      </c>
      <c r="D250" s="6">
        <v>2500</v>
      </c>
      <c r="E250" s="8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 s="10">
        <v>102</v>
      </c>
      <c r="P250">
        <v>47.41</v>
      </c>
      <c r="Q250" s="12" t="s">
        <v>8323</v>
      </c>
      <c r="R250" t="s">
        <v>8326</v>
      </c>
      <c r="S250" s="16">
        <v>42203.680300925931</v>
      </c>
      <c r="T250" s="17">
        <v>42221.774999999994</v>
      </c>
    </row>
    <row r="251" spans="1:20" ht="43.5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>
        <v>72.709999999999994</v>
      </c>
      <c r="Q251" s="12" t="s">
        <v>8323</v>
      </c>
      <c r="R251" t="s">
        <v>8326</v>
      </c>
      <c r="S251" s="16">
        <v>41988.829942129625</v>
      </c>
      <c r="T251" s="17">
        <v>42046.207638888889</v>
      </c>
    </row>
    <row r="252" spans="1:20" ht="43.5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>
        <v>66.45</v>
      </c>
      <c r="Q252" s="12" t="s">
        <v>8323</v>
      </c>
      <c r="R252" t="s">
        <v>8326</v>
      </c>
      <c r="S252" s="16">
        <v>42513.045798611114</v>
      </c>
      <c r="T252" s="17">
        <v>42543.045798611114</v>
      </c>
    </row>
    <row r="253" spans="1:20" ht="43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>
        <v>35.49</v>
      </c>
      <c r="Q253" s="12" t="s">
        <v>8323</v>
      </c>
      <c r="R253" t="s">
        <v>8326</v>
      </c>
      <c r="S253" s="16">
        <v>42144.041851851856</v>
      </c>
      <c r="T253" s="17">
        <v>42174.041851851856</v>
      </c>
    </row>
    <row r="254" spans="1:20" ht="58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>
        <v>63</v>
      </c>
      <c r="Q254" s="12" t="s">
        <v>8323</v>
      </c>
      <c r="R254" t="s">
        <v>8326</v>
      </c>
      <c r="S254" s="16">
        <v>41897.602037037039</v>
      </c>
      <c r="T254" s="17">
        <v>41927.602037037039</v>
      </c>
    </row>
    <row r="255" spans="1:20" ht="43.5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>
        <v>61</v>
      </c>
      <c r="Q255" s="12" t="s">
        <v>8323</v>
      </c>
      <c r="R255" t="s">
        <v>8326</v>
      </c>
      <c r="S255" s="16">
        <v>42664.809560185182</v>
      </c>
      <c r="T255" s="17">
        <v>42685.916666666672</v>
      </c>
    </row>
    <row r="256" spans="1:20" ht="43.5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>
        <v>50</v>
      </c>
      <c r="Q256" s="12" t="s">
        <v>8323</v>
      </c>
      <c r="R256" t="s">
        <v>8326</v>
      </c>
      <c r="S256" s="16">
        <v>42675.057997685188</v>
      </c>
      <c r="T256" s="17">
        <v>42705.099664351852</v>
      </c>
    </row>
    <row r="257" spans="1:20" ht="43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>
        <v>227.27</v>
      </c>
      <c r="Q257" s="12" t="s">
        <v>8323</v>
      </c>
      <c r="R257" t="s">
        <v>8326</v>
      </c>
      <c r="S257" s="16">
        <v>41856.010069444441</v>
      </c>
      <c r="T257" s="17">
        <v>41890.125</v>
      </c>
    </row>
    <row r="258" spans="1:20" ht="29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>
        <v>104.17</v>
      </c>
      <c r="Q258" s="12" t="s">
        <v>8323</v>
      </c>
      <c r="R258" t="s">
        <v>8326</v>
      </c>
      <c r="S258" s="16">
        <v>42040.831678240742</v>
      </c>
      <c r="T258" s="17">
        <v>42070.831678240742</v>
      </c>
    </row>
    <row r="259" spans="1:20" ht="43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>
        <v>40.85</v>
      </c>
      <c r="Q259" s="12" t="s">
        <v>8323</v>
      </c>
      <c r="R259" t="s">
        <v>8326</v>
      </c>
      <c r="S259" s="16">
        <v>42282.768414351856</v>
      </c>
      <c r="T259" s="17">
        <v>42312.810081018513</v>
      </c>
    </row>
    <row r="260" spans="1:20" ht="58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>
        <v>104.57</v>
      </c>
      <c r="Q260" s="12" t="s">
        <v>8323</v>
      </c>
      <c r="R260" t="s">
        <v>8326</v>
      </c>
      <c r="S260" s="16">
        <v>42494.683634259258</v>
      </c>
      <c r="T260" s="17">
        <v>42524.6875</v>
      </c>
    </row>
    <row r="261" spans="1:20" ht="43.5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>
        <v>44.54</v>
      </c>
      <c r="Q261" s="12" t="s">
        <v>8323</v>
      </c>
      <c r="R261" t="s">
        <v>8326</v>
      </c>
      <c r="S261" s="16">
        <v>41842.607592592591</v>
      </c>
      <c r="T261" s="17">
        <v>41864.916666666664</v>
      </c>
    </row>
    <row r="262" spans="1:20" ht="29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>
        <v>41.42</v>
      </c>
      <c r="Q262" s="12" t="s">
        <v>8323</v>
      </c>
      <c r="R262" t="s">
        <v>8326</v>
      </c>
      <c r="S262" s="16">
        <v>41891.665324074071</v>
      </c>
      <c r="T262" s="17">
        <v>41913.166666666664</v>
      </c>
    </row>
    <row r="263" spans="1:20" ht="43.5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>
        <v>80.03</v>
      </c>
      <c r="Q263" s="12" t="s">
        <v>8323</v>
      </c>
      <c r="R263" t="s">
        <v>8326</v>
      </c>
      <c r="S263" s="16">
        <v>42382.244409722218</v>
      </c>
      <c r="T263" s="17">
        <v>42396.041666666672</v>
      </c>
    </row>
    <row r="264" spans="1:20" ht="43.5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>
        <v>51.22</v>
      </c>
      <c r="Q264" s="12" t="s">
        <v>8323</v>
      </c>
      <c r="R264" t="s">
        <v>8326</v>
      </c>
      <c r="S264" s="16">
        <v>41960.119085648148</v>
      </c>
      <c r="T264" s="17">
        <v>41990.119085648148</v>
      </c>
    </row>
    <row r="265" spans="1:20" ht="43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>
        <v>79.31</v>
      </c>
      <c r="Q265" s="12" t="s">
        <v>8323</v>
      </c>
      <c r="R265" t="s">
        <v>8326</v>
      </c>
      <c r="S265" s="16">
        <v>40923.729953703703</v>
      </c>
      <c r="T265" s="17">
        <v>40953.729953703703</v>
      </c>
    </row>
    <row r="266" spans="1:20" ht="43.5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>
        <v>87.96</v>
      </c>
      <c r="Q266" s="12" t="s">
        <v>8323</v>
      </c>
      <c r="R266" t="s">
        <v>8326</v>
      </c>
      <c r="S266" s="16">
        <v>41976.331979166673</v>
      </c>
      <c r="T266" s="17">
        <v>42004.291666666672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8323</v>
      </c>
      <c r="R267" t="s">
        <v>8326</v>
      </c>
      <c r="S267" s="16">
        <v>42053.916921296302</v>
      </c>
      <c r="T267" s="17">
        <v>42079.875</v>
      </c>
    </row>
    <row r="268" spans="1:20" ht="43.5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>
        <v>31.62</v>
      </c>
      <c r="Q268" s="12" t="s">
        <v>8323</v>
      </c>
      <c r="R268" t="s">
        <v>8326</v>
      </c>
      <c r="S268" s="16">
        <v>41789.080370370371</v>
      </c>
      <c r="T268" s="17">
        <v>41822.166666666664</v>
      </c>
    </row>
    <row r="269" spans="1:20" ht="43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>
        <v>73.400000000000006</v>
      </c>
      <c r="Q269" s="12" t="s">
        <v>8323</v>
      </c>
      <c r="R269" t="s">
        <v>8326</v>
      </c>
      <c r="S269" s="16">
        <v>41786.761354166665</v>
      </c>
      <c r="T269" s="17">
        <v>41821.207638888889</v>
      </c>
    </row>
    <row r="270" spans="1:20" ht="43.5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>
        <v>52.21</v>
      </c>
      <c r="Q270" s="12" t="s">
        <v>8323</v>
      </c>
      <c r="R270" t="s">
        <v>8326</v>
      </c>
      <c r="S270" s="16">
        <v>42380.581180555557</v>
      </c>
      <c r="T270" s="17">
        <v>42405.916666666672</v>
      </c>
    </row>
    <row r="271" spans="1:20" ht="58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>
        <v>39.67</v>
      </c>
      <c r="Q271" s="12" t="s">
        <v>8323</v>
      </c>
      <c r="R271" t="s">
        <v>8326</v>
      </c>
      <c r="S271" s="16">
        <v>41477.930914351848</v>
      </c>
      <c r="T271" s="17">
        <v>41504.625</v>
      </c>
    </row>
    <row r="272" spans="1:20" ht="58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>
        <v>113.42</v>
      </c>
      <c r="Q272" s="12" t="s">
        <v>8323</v>
      </c>
      <c r="R272" t="s">
        <v>8326</v>
      </c>
      <c r="S272" s="16">
        <v>42171.034861111111</v>
      </c>
      <c r="T272" s="17">
        <v>42195.291666666672</v>
      </c>
    </row>
    <row r="273" spans="1:20" ht="43.5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>
        <v>89.67</v>
      </c>
      <c r="Q273" s="12" t="s">
        <v>8323</v>
      </c>
      <c r="R273" t="s">
        <v>8326</v>
      </c>
      <c r="S273" s="16">
        <v>42183.231006944443</v>
      </c>
      <c r="T273" s="17">
        <v>42228.231006944443</v>
      </c>
    </row>
    <row r="274" spans="1:20" ht="43.5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>
        <v>107.25</v>
      </c>
      <c r="Q274" s="12" t="s">
        <v>8323</v>
      </c>
      <c r="R274" t="s">
        <v>8326</v>
      </c>
      <c r="S274" s="16">
        <v>42284.69694444444</v>
      </c>
      <c r="T274" s="17">
        <v>42301.165972222225</v>
      </c>
    </row>
    <row r="275" spans="1:20" ht="43.5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>
        <v>143</v>
      </c>
      <c r="P275">
        <v>164.62</v>
      </c>
      <c r="Q275" s="12" t="s">
        <v>8323</v>
      </c>
      <c r="R275" t="s">
        <v>8326</v>
      </c>
      <c r="S275" s="16">
        <v>42171.317442129628</v>
      </c>
      <c r="T275" s="17">
        <v>42195.875</v>
      </c>
    </row>
    <row r="276" spans="1:20" ht="43.5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>
        <v>102</v>
      </c>
      <c r="P276">
        <v>164.62</v>
      </c>
      <c r="Q276" s="12" t="s">
        <v>8323</v>
      </c>
      <c r="R276" t="s">
        <v>8326</v>
      </c>
      <c r="S276" s="16">
        <v>42411.942291666666</v>
      </c>
      <c r="T276" s="17">
        <v>42434.041666666672</v>
      </c>
    </row>
    <row r="277" spans="1:20" ht="58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>
        <v>78.52</v>
      </c>
      <c r="Q277" s="12" t="s">
        <v>8323</v>
      </c>
      <c r="R277" t="s">
        <v>8326</v>
      </c>
      <c r="S277" s="16">
        <v>42497.275706018518</v>
      </c>
      <c r="T277" s="17">
        <v>42535.904861111107</v>
      </c>
    </row>
    <row r="278" spans="1:20" ht="43.5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>
        <v>60.29</v>
      </c>
      <c r="Q278" s="12" t="s">
        <v>8323</v>
      </c>
      <c r="R278" t="s">
        <v>8326</v>
      </c>
      <c r="S278" s="16">
        <v>42132.036168981482</v>
      </c>
      <c r="T278" s="17">
        <v>42186.290972222225</v>
      </c>
    </row>
    <row r="279" spans="1:20" ht="29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>
        <v>123.94</v>
      </c>
      <c r="Q279" s="12" t="s">
        <v>8323</v>
      </c>
      <c r="R279" t="s">
        <v>8326</v>
      </c>
      <c r="S279" s="16">
        <v>42694.110185185185</v>
      </c>
      <c r="T279" s="17">
        <v>42709.041666666672</v>
      </c>
    </row>
    <row r="280" spans="1:20" ht="43.5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>
        <v>61.82</v>
      </c>
      <c r="Q280" s="12" t="s">
        <v>8323</v>
      </c>
      <c r="R280" t="s">
        <v>8326</v>
      </c>
      <c r="S280" s="16">
        <v>42058.904074074075</v>
      </c>
      <c r="T280" s="17">
        <v>42095.165972222225</v>
      </c>
    </row>
    <row r="281" spans="1:20" ht="58" x14ac:dyDescent="0.35">
      <c r="A281">
        <v>3708</v>
      </c>
      <c r="B281" s="3" t="s">
        <v>3705</v>
      </c>
      <c r="C281" s="3" t="s">
        <v>7818</v>
      </c>
      <c r="D281" s="6">
        <v>700</v>
      </c>
      <c r="E281" s="8">
        <v>2100</v>
      </c>
      <c r="F281" t="s">
        <v>8218</v>
      </c>
      <c r="G281" t="s">
        <v>8223</v>
      </c>
      <c r="H281" t="s">
        <v>8245</v>
      </c>
      <c r="I281">
        <v>1404444286</v>
      </c>
      <c r="J281">
        <v>1403234686</v>
      </c>
      <c r="K281" t="b">
        <v>0</v>
      </c>
      <c r="L281">
        <v>39</v>
      </c>
      <c r="M281" t="b">
        <v>1</v>
      </c>
      <c r="N281" t="s">
        <v>8269</v>
      </c>
      <c r="O281" s="10">
        <v>300</v>
      </c>
      <c r="P281">
        <v>53.85</v>
      </c>
      <c r="Q281" s="12" t="s">
        <v>8323</v>
      </c>
      <c r="R281" t="s">
        <v>8326</v>
      </c>
      <c r="S281" s="16">
        <v>41810.142199074071</v>
      </c>
      <c r="T281" s="17">
        <v>41824.142199074071</v>
      </c>
    </row>
    <row r="282" spans="1:20" ht="58" x14ac:dyDescent="0.35">
      <c r="A282">
        <v>3386</v>
      </c>
      <c r="B282" s="3" t="s">
        <v>3385</v>
      </c>
      <c r="C282" s="3" t="s">
        <v>7496</v>
      </c>
      <c r="D282" s="6">
        <v>2000</v>
      </c>
      <c r="E282" s="8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 s="10">
        <v>105</v>
      </c>
      <c r="P282">
        <v>51.22</v>
      </c>
      <c r="Q282" s="12" t="s">
        <v>8323</v>
      </c>
      <c r="R282" t="s">
        <v>8326</v>
      </c>
      <c r="S282" s="16">
        <v>41946.644745370373</v>
      </c>
      <c r="T282" s="17">
        <v>41976.644745370373</v>
      </c>
    </row>
    <row r="283" spans="1:20" ht="43.5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>
        <v>59.6</v>
      </c>
      <c r="Q283" s="12" t="s">
        <v>8323</v>
      </c>
      <c r="R283" t="s">
        <v>8326</v>
      </c>
      <c r="S283" s="16">
        <v>42056.65143518518</v>
      </c>
      <c r="T283" s="17">
        <v>42091.609768518523</v>
      </c>
    </row>
    <row r="284" spans="1:20" ht="43.5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>
        <v>53.23</v>
      </c>
      <c r="Q284" s="12" t="s">
        <v>8323</v>
      </c>
      <c r="R284" t="s">
        <v>8326</v>
      </c>
      <c r="S284" s="16">
        <v>42128.736608796295</v>
      </c>
      <c r="T284" s="17">
        <v>42141.125</v>
      </c>
    </row>
    <row r="285" spans="1:20" ht="58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>
        <v>68.67</v>
      </c>
      <c r="Q285" s="12" t="s">
        <v>8323</v>
      </c>
      <c r="R285" t="s">
        <v>8326</v>
      </c>
      <c r="S285" s="16">
        <v>42121.756921296299</v>
      </c>
      <c r="T285" s="17">
        <v>42156.208333333328</v>
      </c>
    </row>
    <row r="286" spans="1:20" ht="43.5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>
        <v>70.86</v>
      </c>
      <c r="Q286" s="12" t="s">
        <v>8323</v>
      </c>
      <c r="R286" t="s">
        <v>8326</v>
      </c>
      <c r="S286" s="16">
        <v>42195.749745370369</v>
      </c>
      <c r="T286" s="17">
        <v>42206.125</v>
      </c>
    </row>
    <row r="287" spans="1:20" ht="43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>
        <v>102.5</v>
      </c>
      <c r="Q287" s="12" t="s">
        <v>8323</v>
      </c>
      <c r="R287" t="s">
        <v>8326</v>
      </c>
      <c r="S287" s="16">
        <v>42550.701886574068</v>
      </c>
      <c r="T287" s="17">
        <v>42580.701886574068</v>
      </c>
    </row>
    <row r="288" spans="1:20" ht="58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>
        <v>73.209999999999994</v>
      </c>
      <c r="Q288" s="12" t="s">
        <v>8323</v>
      </c>
      <c r="R288" t="s">
        <v>8326</v>
      </c>
      <c r="S288" s="16">
        <v>42591.899988425925</v>
      </c>
      <c r="T288" s="17">
        <v>42622.166666666672</v>
      </c>
    </row>
    <row r="289" spans="1:20" ht="43.5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>
        <v>52.49</v>
      </c>
      <c r="Q289" s="12" t="s">
        <v>8323</v>
      </c>
      <c r="R289" t="s">
        <v>8326</v>
      </c>
      <c r="S289" s="16">
        <v>42503.559467592597</v>
      </c>
      <c r="T289" s="17">
        <v>42524.875</v>
      </c>
    </row>
    <row r="290" spans="1:20" ht="43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>
        <v>88.74</v>
      </c>
      <c r="Q290" s="12" t="s">
        <v>8323</v>
      </c>
      <c r="R290" t="s">
        <v>8326</v>
      </c>
      <c r="S290" s="16">
        <v>41928.170497685183</v>
      </c>
      <c r="T290" s="17">
        <v>41949.249305555553</v>
      </c>
    </row>
    <row r="291" spans="1:20" ht="43.5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>
        <v>106.84</v>
      </c>
      <c r="Q291" s="12" t="s">
        <v>8323</v>
      </c>
      <c r="R291" t="s">
        <v>8326</v>
      </c>
      <c r="S291" s="16">
        <v>42505.738032407404</v>
      </c>
      <c r="T291" s="17">
        <v>42525.738032407404</v>
      </c>
    </row>
    <row r="292" spans="1:20" ht="43.5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>
        <v>63.28</v>
      </c>
      <c r="Q292" s="12" t="s">
        <v>8323</v>
      </c>
      <c r="R292" t="s">
        <v>8326</v>
      </c>
      <c r="S292" s="16">
        <v>42155.142638888887</v>
      </c>
      <c r="T292" s="17">
        <v>42215.142638888887</v>
      </c>
    </row>
    <row r="293" spans="1:20" ht="43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>
        <v>65.16</v>
      </c>
      <c r="Q293" s="12" t="s">
        <v>8323</v>
      </c>
      <c r="R293" t="s">
        <v>8326</v>
      </c>
      <c r="S293" s="16">
        <v>42712.23474537037</v>
      </c>
      <c r="T293" s="17">
        <v>42735.707638888889</v>
      </c>
    </row>
    <row r="294" spans="1:20" ht="58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>
        <v>126</v>
      </c>
      <c r="P294">
        <v>55.97</v>
      </c>
      <c r="Q294" s="12" t="s">
        <v>8323</v>
      </c>
      <c r="R294" t="s">
        <v>8326</v>
      </c>
      <c r="S294" s="16">
        <v>42592.066921296297</v>
      </c>
      <c r="T294" s="17">
        <v>42617.066921296297</v>
      </c>
    </row>
    <row r="295" spans="1:20" ht="43.5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>
        <v>101</v>
      </c>
      <c r="P295">
        <v>61.06</v>
      </c>
      <c r="Q295" s="12" t="s">
        <v>8323</v>
      </c>
      <c r="R295" t="s">
        <v>8326</v>
      </c>
      <c r="S295" s="16">
        <v>42632.348310185189</v>
      </c>
      <c r="T295" s="17">
        <v>42663.204861111109</v>
      </c>
    </row>
    <row r="296" spans="1:20" ht="43.5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>
        <v>38.5</v>
      </c>
      <c r="Q296" s="12" t="s">
        <v>8323</v>
      </c>
      <c r="R296" t="s">
        <v>8326</v>
      </c>
      <c r="S296" s="16">
        <v>40884.066678240742</v>
      </c>
      <c r="T296" s="17">
        <v>40926.958333333336</v>
      </c>
    </row>
    <row r="297" spans="1:20" ht="58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>
        <v>133.33000000000001</v>
      </c>
      <c r="Q297" s="12" t="s">
        <v>8323</v>
      </c>
      <c r="R297" t="s">
        <v>8326</v>
      </c>
      <c r="S297" s="16">
        <v>41953.8675</v>
      </c>
      <c r="T297" s="17">
        <v>41983.8675</v>
      </c>
    </row>
    <row r="298" spans="1:20" ht="43.5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>
        <v>95.24</v>
      </c>
      <c r="Q298" s="12" t="s">
        <v>8323</v>
      </c>
      <c r="R298" t="s">
        <v>8326</v>
      </c>
      <c r="S298" s="16">
        <v>41839.730937500004</v>
      </c>
      <c r="T298" s="17">
        <v>41869.730937500004</v>
      </c>
    </row>
    <row r="299" spans="1:20" ht="43.5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>
        <v>68.97</v>
      </c>
      <c r="Q299" s="12" t="s">
        <v>8323</v>
      </c>
      <c r="R299" t="s">
        <v>8326</v>
      </c>
      <c r="S299" s="16">
        <v>42460.741747685184</v>
      </c>
      <c r="T299" s="17">
        <v>42511.165972222225</v>
      </c>
    </row>
    <row r="300" spans="1:20" ht="43.5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>
        <v>65.17</v>
      </c>
      <c r="Q300" s="12" t="s">
        <v>8323</v>
      </c>
      <c r="R300" t="s">
        <v>8326</v>
      </c>
      <c r="S300" s="16">
        <v>42524.782638888893</v>
      </c>
      <c r="T300" s="17">
        <v>42544.782638888893</v>
      </c>
    </row>
    <row r="301" spans="1:20" ht="43.5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>
        <v>36.08</v>
      </c>
      <c r="Q301" s="12" t="s">
        <v>8323</v>
      </c>
      <c r="R301" t="s">
        <v>8326</v>
      </c>
      <c r="S301" s="16">
        <v>42709.134780092587</v>
      </c>
      <c r="T301" s="17">
        <v>42739.134780092587</v>
      </c>
    </row>
    <row r="302" spans="1:20" ht="43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>
        <v>80.87</v>
      </c>
      <c r="Q302" s="12" t="s">
        <v>8323</v>
      </c>
      <c r="R302" t="s">
        <v>8326</v>
      </c>
      <c r="S302" s="16">
        <v>42552.048356481479</v>
      </c>
      <c r="T302" s="17">
        <v>42573.226388888885</v>
      </c>
    </row>
    <row r="303" spans="1:20" ht="43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>
        <v>41.22</v>
      </c>
      <c r="Q303" s="12" t="s">
        <v>8323</v>
      </c>
      <c r="R303" t="s">
        <v>8326</v>
      </c>
      <c r="S303" s="16">
        <v>41861.524837962963</v>
      </c>
      <c r="T303" s="17">
        <v>41891.524837962963</v>
      </c>
    </row>
    <row r="304" spans="1:20" ht="29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>
        <v>67.959999999999994</v>
      </c>
      <c r="Q304" s="12" t="s">
        <v>8323</v>
      </c>
      <c r="R304" t="s">
        <v>8326</v>
      </c>
      <c r="S304" s="16">
        <v>42072.576249999998</v>
      </c>
      <c r="T304" s="17">
        <v>42097.576249999998</v>
      </c>
    </row>
    <row r="305" spans="1:20" ht="43.5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>
        <v>70.23</v>
      </c>
      <c r="Q305" s="12" t="s">
        <v>8323</v>
      </c>
      <c r="R305" t="s">
        <v>8326</v>
      </c>
      <c r="S305" s="16">
        <v>42054.849050925928</v>
      </c>
      <c r="T305" s="17">
        <v>42084.807384259257</v>
      </c>
    </row>
    <row r="306" spans="1:20" ht="43.5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>
        <v>140</v>
      </c>
      <c r="Q306" s="12" t="s">
        <v>8323</v>
      </c>
      <c r="R306" t="s">
        <v>8326</v>
      </c>
      <c r="S306" s="16">
        <v>41879.913761574076</v>
      </c>
      <c r="T306" s="17">
        <v>41894.913761574076</v>
      </c>
    </row>
    <row r="307" spans="1:20" ht="43.5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>
        <v>150.41999999999999</v>
      </c>
      <c r="Q307" s="12" t="s">
        <v>8323</v>
      </c>
      <c r="R307" t="s">
        <v>8326</v>
      </c>
      <c r="S307" s="16">
        <v>42017.88045138889</v>
      </c>
      <c r="T307" s="17">
        <v>42044.1875</v>
      </c>
    </row>
    <row r="308" spans="1:20" ht="43.5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>
        <v>58.06</v>
      </c>
      <c r="Q308" s="12" t="s">
        <v>8323</v>
      </c>
      <c r="R308" t="s">
        <v>8326</v>
      </c>
      <c r="S308" s="16">
        <v>41940.598182870373</v>
      </c>
      <c r="T308" s="17">
        <v>41970.639849537038</v>
      </c>
    </row>
    <row r="309" spans="1:20" ht="58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>
        <v>48.34</v>
      </c>
      <c r="Q309" s="12" t="s">
        <v>8323</v>
      </c>
      <c r="R309" t="s">
        <v>8326</v>
      </c>
      <c r="S309" s="16">
        <v>41807.690081018518</v>
      </c>
      <c r="T309" s="17">
        <v>41837.690081018518</v>
      </c>
    </row>
    <row r="310" spans="1:20" ht="29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>
        <v>67.92</v>
      </c>
      <c r="Q310" s="12" t="s">
        <v>8323</v>
      </c>
      <c r="R310" t="s">
        <v>8326</v>
      </c>
      <c r="S310" s="16">
        <v>42690.334317129629</v>
      </c>
      <c r="T310" s="17">
        <v>42721.333333333328</v>
      </c>
    </row>
    <row r="311" spans="1:20" ht="43.5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>
        <v>37.78</v>
      </c>
      <c r="Q311" s="12" t="s">
        <v>8323</v>
      </c>
      <c r="R311" t="s">
        <v>8326</v>
      </c>
      <c r="S311" s="16">
        <v>41894.91375</v>
      </c>
      <c r="T311" s="17">
        <v>41938.029861111114</v>
      </c>
    </row>
    <row r="312" spans="1:20" ht="58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>
        <v>34.409999999999997</v>
      </c>
      <c r="Q312" s="12" t="s">
        <v>8323</v>
      </c>
      <c r="R312" t="s">
        <v>8326</v>
      </c>
      <c r="S312" s="16">
        <v>42511.741944444439</v>
      </c>
      <c r="T312" s="17">
        <v>42523.916666666672</v>
      </c>
    </row>
    <row r="313" spans="1:20" ht="43.5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>
        <v>83.05</v>
      </c>
      <c r="Q313" s="12" t="s">
        <v>8323</v>
      </c>
      <c r="R313" t="s">
        <v>8326</v>
      </c>
      <c r="S313" s="16">
        <v>42146.731087962966</v>
      </c>
      <c r="T313" s="17">
        <v>42176.731087962966</v>
      </c>
    </row>
    <row r="314" spans="1:20" ht="43.5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>
        <v>55.33</v>
      </c>
      <c r="Q314" s="12" t="s">
        <v>8323</v>
      </c>
      <c r="R314" t="s">
        <v>8326</v>
      </c>
      <c r="S314" s="16">
        <v>42372.693055555559</v>
      </c>
      <c r="T314" s="17">
        <v>42402.693055555559</v>
      </c>
    </row>
    <row r="315" spans="1:20" ht="43.5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>
        <v>50.02</v>
      </c>
      <c r="Q315" s="12" t="s">
        <v>8323</v>
      </c>
      <c r="R315" t="s">
        <v>8326</v>
      </c>
      <c r="S315" s="16">
        <v>41893.783553240741</v>
      </c>
      <c r="T315" s="17">
        <v>41914.597916666666</v>
      </c>
    </row>
    <row r="316" spans="1:20" ht="43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>
        <v>91.67</v>
      </c>
      <c r="Q316" s="12" t="s">
        <v>8323</v>
      </c>
      <c r="R316" t="s">
        <v>8326</v>
      </c>
      <c r="S316" s="16">
        <v>42054.024421296301</v>
      </c>
      <c r="T316" s="17">
        <v>42061.024421296301</v>
      </c>
    </row>
    <row r="317" spans="1:20" ht="58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>
        <v>41.92</v>
      </c>
      <c r="Q317" s="12" t="s">
        <v>8323</v>
      </c>
      <c r="R317" t="s">
        <v>8326</v>
      </c>
      <c r="S317" s="16">
        <v>42162.729548611111</v>
      </c>
      <c r="T317" s="17">
        <v>42192.729548611111</v>
      </c>
    </row>
    <row r="318" spans="1:20" ht="29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>
        <v>89.79</v>
      </c>
      <c r="Q318" s="12" t="s">
        <v>8323</v>
      </c>
      <c r="R318" t="s">
        <v>8326</v>
      </c>
      <c r="S318" s="16">
        <v>42374.911226851851</v>
      </c>
      <c r="T318" s="17">
        <v>42388.207638888889</v>
      </c>
    </row>
    <row r="319" spans="1:20" ht="43.5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>
        <v>57.5</v>
      </c>
      <c r="Q319" s="12" t="s">
        <v>8323</v>
      </c>
      <c r="R319" t="s">
        <v>8326</v>
      </c>
      <c r="S319" s="16">
        <v>42446.943831018521</v>
      </c>
      <c r="T319" s="17">
        <v>42476.943831018521</v>
      </c>
    </row>
    <row r="320" spans="1:20" ht="43.5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>
        <v>36.07</v>
      </c>
      <c r="Q320" s="12" t="s">
        <v>8323</v>
      </c>
      <c r="R320" t="s">
        <v>8326</v>
      </c>
      <c r="S320" s="16">
        <v>41923.921643518523</v>
      </c>
      <c r="T320" s="17">
        <v>41949.031944444447</v>
      </c>
    </row>
    <row r="321" spans="1:20" ht="43.5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>
        <v>55.89</v>
      </c>
      <c r="Q321" s="12" t="s">
        <v>8323</v>
      </c>
      <c r="R321" t="s">
        <v>8326</v>
      </c>
      <c r="S321" s="16">
        <v>41764.44663194444</v>
      </c>
      <c r="T321" s="17">
        <v>41791.165972222225</v>
      </c>
    </row>
    <row r="322" spans="1:20" ht="58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>
        <v>69.819999999999993</v>
      </c>
      <c r="Q322" s="12" t="s">
        <v>8323</v>
      </c>
      <c r="R322" t="s">
        <v>8326</v>
      </c>
      <c r="S322" s="16">
        <v>41815.774826388886</v>
      </c>
      <c r="T322" s="17">
        <v>41830.774826388886</v>
      </c>
    </row>
    <row r="323" spans="1:20" ht="43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>
        <v>109.57</v>
      </c>
      <c r="Q323" s="12" t="s">
        <v>8323</v>
      </c>
      <c r="R323" t="s">
        <v>8326</v>
      </c>
      <c r="S323" s="16">
        <v>42513.110787037032</v>
      </c>
      <c r="T323" s="17">
        <v>42534.708333333328</v>
      </c>
    </row>
    <row r="324" spans="1:20" ht="43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>
        <v>41.41</v>
      </c>
      <c r="Q324" s="12" t="s">
        <v>8323</v>
      </c>
      <c r="R324" t="s">
        <v>8326</v>
      </c>
      <c r="S324" s="16">
        <v>41820.639189814814</v>
      </c>
      <c r="T324" s="17">
        <v>41843.165972222225</v>
      </c>
    </row>
    <row r="325" spans="1:20" ht="43.5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>
        <v>61.1</v>
      </c>
      <c r="Q325" s="12" t="s">
        <v>8323</v>
      </c>
      <c r="R325" t="s">
        <v>8326</v>
      </c>
      <c r="S325" s="16">
        <v>41753.515856481477</v>
      </c>
      <c r="T325" s="17">
        <v>41781.921527777777</v>
      </c>
    </row>
    <row r="326" spans="1:20" ht="29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>
        <v>75.5</v>
      </c>
      <c r="Q326" s="12" t="s">
        <v>8323</v>
      </c>
      <c r="R326" t="s">
        <v>8326</v>
      </c>
      <c r="S326" s="16">
        <v>41775.858564814815</v>
      </c>
      <c r="T326" s="17">
        <v>41822.165972222225</v>
      </c>
    </row>
    <row r="327" spans="1:20" ht="43.5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>
        <v>51.72</v>
      </c>
      <c r="Q327" s="12" t="s">
        <v>8323</v>
      </c>
      <c r="R327" t="s">
        <v>8326</v>
      </c>
      <c r="S327" s="16">
        <v>41848.866157407407</v>
      </c>
      <c r="T327" s="17">
        <v>41868.21597222222</v>
      </c>
    </row>
    <row r="328" spans="1:20" ht="43.5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>
        <v>68.25</v>
      </c>
      <c r="Q328" s="12" t="s">
        <v>8323</v>
      </c>
      <c r="R328" t="s">
        <v>8326</v>
      </c>
      <c r="S328" s="16">
        <v>42532.052523148144</v>
      </c>
      <c r="T328" s="17">
        <v>42560.166666666672</v>
      </c>
    </row>
    <row r="329" spans="1:20" ht="29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>
        <v>44.33</v>
      </c>
      <c r="Q329" s="12" t="s">
        <v>8323</v>
      </c>
      <c r="R329" t="s">
        <v>8326</v>
      </c>
      <c r="S329" s="16">
        <v>42155.920219907406</v>
      </c>
      <c r="T329" s="17">
        <v>42176.888888888891</v>
      </c>
    </row>
    <row r="330" spans="1:20" ht="43.5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>
        <v>47</v>
      </c>
      <c r="Q330" s="12" t="s">
        <v>8323</v>
      </c>
      <c r="R330" t="s">
        <v>8326</v>
      </c>
      <c r="S330" s="16">
        <v>42018.94159722222</v>
      </c>
      <c r="T330" s="17">
        <v>42047.291666666672</v>
      </c>
    </row>
    <row r="331" spans="1:20" ht="43.5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>
        <v>50.46</v>
      </c>
      <c r="Q331" s="12" t="s">
        <v>8323</v>
      </c>
      <c r="R331" t="s">
        <v>8326</v>
      </c>
      <c r="S331" s="16">
        <v>42463.81385416667</v>
      </c>
      <c r="T331" s="17">
        <v>42494.165972222225</v>
      </c>
    </row>
    <row r="332" spans="1:20" ht="43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>
        <v>52</v>
      </c>
      <c r="Q332" s="12" t="s">
        <v>8323</v>
      </c>
      <c r="R332" t="s">
        <v>8326</v>
      </c>
      <c r="S332" s="16">
        <v>41226.017361111109</v>
      </c>
      <c r="T332" s="17">
        <v>41250.083333333336</v>
      </c>
    </row>
    <row r="333" spans="1:20" ht="43.5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>
        <v>43.2</v>
      </c>
      <c r="Q333" s="12" t="s">
        <v>8323</v>
      </c>
      <c r="R333" t="s">
        <v>8326</v>
      </c>
      <c r="S333" s="16">
        <v>42556.504490740743</v>
      </c>
      <c r="T333" s="17">
        <v>42595.290972222225</v>
      </c>
    </row>
    <row r="334" spans="1:20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>
        <v>49.23</v>
      </c>
      <c r="Q334" s="12" t="s">
        <v>8323</v>
      </c>
      <c r="R334" t="s">
        <v>8326</v>
      </c>
      <c r="S334" s="16">
        <v>42521.654328703706</v>
      </c>
      <c r="T334" s="17">
        <v>42551.654328703706</v>
      </c>
    </row>
    <row r="335" spans="1:20" ht="43.5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>
        <v>47.22</v>
      </c>
      <c r="Q335" s="12" t="s">
        <v>8323</v>
      </c>
      <c r="R335" t="s">
        <v>8326</v>
      </c>
      <c r="S335" s="16">
        <v>42443.802361111113</v>
      </c>
      <c r="T335" s="17">
        <v>42473.802361111113</v>
      </c>
    </row>
    <row r="336" spans="1:20" ht="29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>
        <v>74.12</v>
      </c>
      <c r="Q336" s="12" t="s">
        <v>8323</v>
      </c>
      <c r="R336" t="s">
        <v>8326</v>
      </c>
      <c r="S336" s="16">
        <v>41891.96503472222</v>
      </c>
      <c r="T336" s="17">
        <v>41901</v>
      </c>
    </row>
    <row r="337" spans="1:20" ht="43.5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>
        <v>139.56</v>
      </c>
      <c r="Q337" s="12" t="s">
        <v>8323</v>
      </c>
      <c r="R337" t="s">
        <v>8326</v>
      </c>
      <c r="S337" s="16">
        <v>42375.114988425921</v>
      </c>
      <c r="T337" s="17">
        <v>42420.114988425921</v>
      </c>
    </row>
    <row r="338" spans="1:20" ht="43.5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>
        <v>62.5</v>
      </c>
      <c r="Q338" s="12" t="s">
        <v>8323</v>
      </c>
      <c r="R338" t="s">
        <v>8326</v>
      </c>
      <c r="S338" s="16">
        <v>41788.58997685185</v>
      </c>
      <c r="T338" s="17">
        <v>41818.58997685185</v>
      </c>
    </row>
    <row r="339" spans="1:20" ht="43.5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>
        <v>51.92</v>
      </c>
      <c r="Q339" s="12" t="s">
        <v>8323</v>
      </c>
      <c r="R339" t="s">
        <v>8326</v>
      </c>
      <c r="S339" s="16">
        <v>42360.887835648144</v>
      </c>
      <c r="T339" s="17">
        <v>42390.887835648144</v>
      </c>
    </row>
    <row r="340" spans="1:20" ht="43.5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>
        <v>68.06</v>
      </c>
      <c r="Q340" s="12" t="s">
        <v>8323</v>
      </c>
      <c r="R340" t="s">
        <v>8326</v>
      </c>
      <c r="S340" s="16">
        <v>42003.948425925926</v>
      </c>
      <c r="T340" s="17">
        <v>42028.207638888889</v>
      </c>
    </row>
    <row r="341" spans="1:20" ht="58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>
        <v>58.1</v>
      </c>
      <c r="Q341" s="12" t="s">
        <v>8323</v>
      </c>
      <c r="R341" t="s">
        <v>8326</v>
      </c>
      <c r="S341" s="16">
        <v>40644.159259259257</v>
      </c>
      <c r="T341" s="17">
        <v>40666.165972222225</v>
      </c>
    </row>
    <row r="342" spans="1:20" ht="43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>
        <v>60.9</v>
      </c>
      <c r="Q342" s="12" t="s">
        <v>8323</v>
      </c>
      <c r="R342" t="s">
        <v>8326</v>
      </c>
      <c r="S342" s="16">
        <v>42036.24428240741</v>
      </c>
      <c r="T342" s="17">
        <v>42064.290972222225</v>
      </c>
    </row>
    <row r="343" spans="1:20" ht="43.5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>
        <v>45.04</v>
      </c>
      <c r="Q343" s="12" t="s">
        <v>8323</v>
      </c>
      <c r="R343" t="s">
        <v>8326</v>
      </c>
      <c r="S343" s="16">
        <v>42011.202581018515</v>
      </c>
      <c r="T343" s="17">
        <v>42038.185416666667</v>
      </c>
    </row>
    <row r="344" spans="1:20" ht="29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>
        <v>120</v>
      </c>
      <c r="P344">
        <v>66.67</v>
      </c>
      <c r="Q344" s="12" t="s">
        <v>8323</v>
      </c>
      <c r="R344" t="s">
        <v>8326</v>
      </c>
      <c r="S344" s="16">
        <v>42026.924976851849</v>
      </c>
      <c r="T344" s="17">
        <v>42052.207638888889</v>
      </c>
    </row>
    <row r="345" spans="1:20" ht="29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>
        <v>100</v>
      </c>
      <c r="P345">
        <v>31.58</v>
      </c>
      <c r="Q345" s="12" t="s">
        <v>8323</v>
      </c>
      <c r="R345" t="s">
        <v>8326</v>
      </c>
      <c r="S345" s="16">
        <v>41822.90488425926</v>
      </c>
      <c r="T345" s="17">
        <v>41844.291666666664</v>
      </c>
    </row>
    <row r="346" spans="1:20" ht="43.5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>
        <v>31.5</v>
      </c>
      <c r="Q346" s="12" t="s">
        <v>8323</v>
      </c>
      <c r="R346" t="s">
        <v>8326</v>
      </c>
      <c r="S346" s="16">
        <v>41808.198518518519</v>
      </c>
      <c r="T346" s="17">
        <v>41838.198518518519</v>
      </c>
    </row>
    <row r="347" spans="1:20" ht="43.5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>
        <v>97.92</v>
      </c>
      <c r="Q347" s="12" t="s">
        <v>8323</v>
      </c>
      <c r="R347" t="s">
        <v>8326</v>
      </c>
      <c r="S347" s="16">
        <v>41974.743148148147</v>
      </c>
      <c r="T347" s="17">
        <v>42004.743148148147</v>
      </c>
    </row>
    <row r="348" spans="1:20" ht="58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>
        <v>42.3</v>
      </c>
      <c r="Q348" s="12" t="s">
        <v>8323</v>
      </c>
      <c r="R348" t="s">
        <v>8326</v>
      </c>
      <c r="S348" s="16">
        <v>41884.599849537037</v>
      </c>
      <c r="T348" s="17">
        <v>41900.165972222225</v>
      </c>
    </row>
    <row r="349" spans="1:20" ht="43.5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>
        <v>66.47</v>
      </c>
      <c r="Q349" s="12" t="s">
        <v>8323</v>
      </c>
      <c r="R349" t="s">
        <v>8326</v>
      </c>
      <c r="S349" s="16">
        <v>42661.132245370376</v>
      </c>
      <c r="T349" s="17">
        <v>42693.916666666672</v>
      </c>
    </row>
    <row r="350" spans="1:20" ht="43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>
        <v>59.21</v>
      </c>
      <c r="Q350" s="12" t="s">
        <v>8323</v>
      </c>
      <c r="R350" t="s">
        <v>8326</v>
      </c>
      <c r="S350" s="16">
        <v>42073.660694444443</v>
      </c>
      <c r="T350" s="17">
        <v>42095.165972222225</v>
      </c>
    </row>
    <row r="351" spans="1:20" ht="43.5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>
        <v>58.95</v>
      </c>
      <c r="Q351" s="12" t="s">
        <v>8323</v>
      </c>
      <c r="R351" t="s">
        <v>8326</v>
      </c>
      <c r="S351" s="16">
        <v>42572.61681712963</v>
      </c>
      <c r="T351" s="17">
        <v>42589.125</v>
      </c>
    </row>
    <row r="352" spans="1:20" ht="58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>
        <v>62.17</v>
      </c>
      <c r="Q352" s="12" t="s">
        <v>8323</v>
      </c>
      <c r="R352" t="s">
        <v>8326</v>
      </c>
      <c r="S352" s="16">
        <v>42374.651504629626</v>
      </c>
      <c r="T352" s="17">
        <v>42384.651504629626</v>
      </c>
    </row>
    <row r="353" spans="1:20" ht="58" x14ac:dyDescent="0.35">
      <c r="A353">
        <v>3391</v>
      </c>
      <c r="B353" s="3" t="s">
        <v>3390</v>
      </c>
      <c r="C353" s="3" t="s">
        <v>7501</v>
      </c>
      <c r="D353" s="6">
        <v>500</v>
      </c>
      <c r="E353" s="8">
        <v>1115</v>
      </c>
      <c r="F353" t="s">
        <v>8218</v>
      </c>
      <c r="G353" t="s">
        <v>8223</v>
      </c>
      <c r="H353" t="s">
        <v>8245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t="s">
        <v>8269</v>
      </c>
      <c r="O353" s="10">
        <v>223</v>
      </c>
      <c r="P353">
        <v>61.94</v>
      </c>
      <c r="Q353" s="12" t="s">
        <v>8323</v>
      </c>
      <c r="R353" t="s">
        <v>8326</v>
      </c>
      <c r="S353" s="16">
        <v>41830.545694444445</v>
      </c>
      <c r="T353" s="17">
        <v>41859.936111111114</v>
      </c>
    </row>
    <row r="354" spans="1:20" ht="43.5" x14ac:dyDescent="0.35">
      <c r="A354">
        <v>3317</v>
      </c>
      <c r="B354" s="3" t="s">
        <v>3317</v>
      </c>
      <c r="C354" s="3" t="s">
        <v>7427</v>
      </c>
      <c r="D354" s="6">
        <v>1050</v>
      </c>
      <c r="E354" s="8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 s="10">
        <v>106</v>
      </c>
      <c r="P354">
        <v>61.94</v>
      </c>
      <c r="Q354" s="12" t="s">
        <v>8323</v>
      </c>
      <c r="R354" t="s">
        <v>8326</v>
      </c>
      <c r="S354" s="16">
        <v>42499.039629629624</v>
      </c>
      <c r="T354" s="17">
        <v>42529.039629629624</v>
      </c>
    </row>
    <row r="355" spans="1:20" ht="43.5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>
        <v>58.42</v>
      </c>
      <c r="Q355" s="12" t="s">
        <v>8323</v>
      </c>
      <c r="R355" t="s">
        <v>8326</v>
      </c>
      <c r="S355" s="16">
        <v>41869.740671296298</v>
      </c>
      <c r="T355" s="17">
        <v>41899.740671296298</v>
      </c>
    </row>
    <row r="356" spans="1:20" ht="43.5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>
        <v>61.39</v>
      </c>
      <c r="Q356" s="12" t="s">
        <v>8323</v>
      </c>
      <c r="R356" t="s">
        <v>8326</v>
      </c>
      <c r="S356" s="16">
        <v>42107.067557870367</v>
      </c>
      <c r="T356" s="17">
        <v>42137.067557870367</v>
      </c>
    </row>
    <row r="357" spans="1:20" ht="43.5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>
        <v>40.78</v>
      </c>
      <c r="Q357" s="12" t="s">
        <v>8323</v>
      </c>
      <c r="R357" t="s">
        <v>8326</v>
      </c>
      <c r="S357" s="16">
        <v>41866.79886574074</v>
      </c>
      <c r="T357" s="17">
        <v>41885.207638888889</v>
      </c>
    </row>
    <row r="358" spans="1:20" ht="43.5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>
        <v>54.5</v>
      </c>
      <c r="Q358" s="12" t="s">
        <v>8323</v>
      </c>
      <c r="R358" t="s">
        <v>8326</v>
      </c>
      <c r="S358" s="16">
        <v>42056.091631944444</v>
      </c>
      <c r="T358" s="17">
        <v>42070.204861111109</v>
      </c>
    </row>
    <row r="359" spans="1:20" ht="29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>
        <v>77</v>
      </c>
      <c r="Q359" s="12" t="s">
        <v>8323</v>
      </c>
      <c r="R359" t="s">
        <v>8326</v>
      </c>
      <c r="S359" s="16">
        <v>42402.889027777783</v>
      </c>
      <c r="T359" s="17">
        <v>42447.847361111111</v>
      </c>
    </row>
    <row r="360" spans="1:20" ht="43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>
        <v>53.34</v>
      </c>
      <c r="Q360" s="12" t="s">
        <v>8323</v>
      </c>
      <c r="R360" t="s">
        <v>8326</v>
      </c>
      <c r="S360" s="16">
        <v>42475.057164351849</v>
      </c>
      <c r="T360" s="17">
        <v>42505.057164351849</v>
      </c>
    </row>
    <row r="361" spans="1:20" ht="43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>
        <v>40.92</v>
      </c>
      <c r="Q361" s="12" t="s">
        <v>8323</v>
      </c>
      <c r="R361" t="s">
        <v>8326</v>
      </c>
      <c r="S361" s="16">
        <v>42184.209537037037</v>
      </c>
      <c r="T361" s="17">
        <v>42202.876388888893</v>
      </c>
    </row>
    <row r="362" spans="1:20" ht="58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>
        <v>25.31</v>
      </c>
      <c r="Q362" s="12" t="s">
        <v>8323</v>
      </c>
      <c r="R362" t="s">
        <v>8326</v>
      </c>
      <c r="S362" s="16">
        <v>42419.91942129629</v>
      </c>
      <c r="T362" s="17">
        <v>42436.207638888889</v>
      </c>
    </row>
    <row r="363" spans="1:20" ht="43.5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>
        <v>58.61</v>
      </c>
      <c r="Q363" s="12" t="s">
        <v>8323</v>
      </c>
      <c r="R363" t="s">
        <v>8326</v>
      </c>
      <c r="S363" s="16">
        <v>41808.991944444446</v>
      </c>
      <c r="T363" s="17">
        <v>41838.991944444446</v>
      </c>
    </row>
    <row r="364" spans="1:20" ht="43.5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>
        <v>45.48</v>
      </c>
      <c r="Q364" s="12" t="s">
        <v>8323</v>
      </c>
      <c r="R364" t="s">
        <v>8326</v>
      </c>
      <c r="S364" s="16">
        <v>41969.199756944443</v>
      </c>
      <c r="T364" s="17">
        <v>42005.208333333328</v>
      </c>
    </row>
    <row r="365" spans="1:20" ht="43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>
        <v>45.35</v>
      </c>
      <c r="Q365" s="12" t="s">
        <v>8323</v>
      </c>
      <c r="R365" t="s">
        <v>8326</v>
      </c>
      <c r="S365" s="16">
        <v>42219.180393518516</v>
      </c>
      <c r="T365" s="17">
        <v>42249.180393518516</v>
      </c>
    </row>
    <row r="366" spans="1:20" ht="43.5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>
        <v>38.33</v>
      </c>
      <c r="Q366" s="12" t="s">
        <v>8323</v>
      </c>
      <c r="R366" t="s">
        <v>8326</v>
      </c>
      <c r="S366" s="16">
        <v>41855.548101851848</v>
      </c>
      <c r="T366" s="17">
        <v>41876.207638888889</v>
      </c>
    </row>
    <row r="367" spans="1:20" ht="43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>
        <v>36.96</v>
      </c>
      <c r="Q367" s="12" t="s">
        <v>8323</v>
      </c>
      <c r="R367" t="s">
        <v>8326</v>
      </c>
      <c r="S367" s="16">
        <v>42185.556157407409</v>
      </c>
      <c r="T367" s="17">
        <v>42208.772916666669</v>
      </c>
    </row>
    <row r="368" spans="1:20" ht="43.5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>
        <v>64.38</v>
      </c>
      <c r="Q368" s="12" t="s">
        <v>8323</v>
      </c>
      <c r="R368" t="s">
        <v>8326</v>
      </c>
      <c r="S368" s="16">
        <v>41876.815787037034</v>
      </c>
      <c r="T368" s="17">
        <v>41894.815787037034</v>
      </c>
    </row>
    <row r="369" spans="1:20" ht="43.5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>
        <v>37.96</v>
      </c>
      <c r="Q369" s="12" t="s">
        <v>8323</v>
      </c>
      <c r="R369" t="s">
        <v>8326</v>
      </c>
      <c r="S369" s="16">
        <v>42026.176180555558</v>
      </c>
      <c r="T369" s="17">
        <v>42064.207638888889</v>
      </c>
    </row>
    <row r="370" spans="1:20" ht="43.5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>
        <v>59.41</v>
      </c>
      <c r="Q370" s="12" t="s">
        <v>8323</v>
      </c>
      <c r="R370" t="s">
        <v>8326</v>
      </c>
      <c r="S370" s="16">
        <v>42220.79487268519</v>
      </c>
      <c r="T370" s="17">
        <v>42246</v>
      </c>
    </row>
    <row r="371" spans="1:20" ht="29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>
        <v>47.67</v>
      </c>
      <c r="Q371" s="12" t="s">
        <v>8323</v>
      </c>
      <c r="R371" t="s">
        <v>8326</v>
      </c>
      <c r="S371" s="16">
        <v>41877.221886574072</v>
      </c>
      <c r="T371" s="17">
        <v>41910.140972222223</v>
      </c>
    </row>
    <row r="372" spans="1:20" ht="43.5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>
        <v>125</v>
      </c>
      <c r="Q372" s="12" t="s">
        <v>8323</v>
      </c>
      <c r="R372" t="s">
        <v>8326</v>
      </c>
      <c r="S372" s="16">
        <v>42297.748738425929</v>
      </c>
      <c r="T372" s="17">
        <v>42327.790405092594</v>
      </c>
    </row>
    <row r="373" spans="1:20" ht="58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>
        <v>60.69</v>
      </c>
      <c r="Q373" s="12" t="s">
        <v>8323</v>
      </c>
      <c r="R373" t="s">
        <v>8326</v>
      </c>
      <c r="S373" s="16">
        <v>41922.640590277777</v>
      </c>
      <c r="T373" s="17">
        <v>41932.249305555553</v>
      </c>
    </row>
    <row r="374" spans="1:20" ht="58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>
        <v>60.33</v>
      </c>
      <c r="Q374" s="12" t="s">
        <v>8323</v>
      </c>
      <c r="R374" t="s">
        <v>8326</v>
      </c>
      <c r="S374" s="16">
        <v>41802.62090277778</v>
      </c>
      <c r="T374" s="17">
        <v>41822.62090277778</v>
      </c>
    </row>
    <row r="375" spans="1:20" ht="43.5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>
        <v>64.290000000000006</v>
      </c>
      <c r="Q375" s="12" t="s">
        <v>8323</v>
      </c>
      <c r="R375" t="s">
        <v>8326</v>
      </c>
      <c r="S375" s="16">
        <v>42553.926527777774</v>
      </c>
      <c r="T375" s="17">
        <v>42585.172916666663</v>
      </c>
    </row>
    <row r="376" spans="1:20" ht="43.5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>
        <v>46.05</v>
      </c>
      <c r="Q376" s="12" t="s">
        <v>8323</v>
      </c>
      <c r="R376" t="s">
        <v>8326</v>
      </c>
      <c r="S376" s="16">
        <v>42523.248715277776</v>
      </c>
      <c r="T376" s="17">
        <v>42537.248715277776</v>
      </c>
    </row>
    <row r="377" spans="1:20" ht="58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>
        <v>79.099999999999994</v>
      </c>
      <c r="Q377" s="12" t="s">
        <v>8323</v>
      </c>
      <c r="R377" t="s">
        <v>8326</v>
      </c>
      <c r="S377" s="16">
        <v>42121.249814814815</v>
      </c>
      <c r="T377" s="17">
        <v>42142.249814814815</v>
      </c>
    </row>
    <row r="378" spans="1:20" ht="43.5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>
        <v>28.89</v>
      </c>
      <c r="Q378" s="12" t="s">
        <v>8323</v>
      </c>
      <c r="R378" t="s">
        <v>8326</v>
      </c>
      <c r="S378" s="16">
        <v>42093.786840277782</v>
      </c>
      <c r="T378" s="17">
        <v>42120.26944444445</v>
      </c>
    </row>
    <row r="379" spans="1:20" ht="43.5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>
        <v>50.67</v>
      </c>
      <c r="Q379" s="12" t="s">
        <v>8323</v>
      </c>
      <c r="R379" t="s">
        <v>8326</v>
      </c>
      <c r="S379" s="16">
        <v>42136.270787037036</v>
      </c>
      <c r="T379" s="17">
        <v>42168.071527777778</v>
      </c>
    </row>
    <row r="380" spans="1:20" ht="43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>
        <v>36.5</v>
      </c>
      <c r="Q380" s="12" t="s">
        <v>8323</v>
      </c>
      <c r="R380" t="s">
        <v>8326</v>
      </c>
      <c r="S380" s="16">
        <v>41780.525937500002</v>
      </c>
      <c r="T380" s="17">
        <v>41796.958333333336</v>
      </c>
    </row>
    <row r="381" spans="1:20" ht="43.5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>
        <v>55.23</v>
      </c>
      <c r="Q381" s="12" t="s">
        <v>8323</v>
      </c>
      <c r="R381" t="s">
        <v>8326</v>
      </c>
      <c r="S381" s="16">
        <v>42600.756041666667</v>
      </c>
      <c r="T381" s="17">
        <v>42621.756041666667</v>
      </c>
    </row>
    <row r="382" spans="1:20" ht="58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>
        <v>57.92</v>
      </c>
      <c r="Q382" s="12" t="s">
        <v>8323</v>
      </c>
      <c r="R382" t="s">
        <v>8326</v>
      </c>
      <c r="S382" s="16">
        <v>42643.632858796293</v>
      </c>
      <c r="T382" s="17">
        <v>42672.125</v>
      </c>
    </row>
    <row r="383" spans="1:20" ht="58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>
        <v>36.67</v>
      </c>
      <c r="Q383" s="12" t="s">
        <v>8323</v>
      </c>
      <c r="R383" t="s">
        <v>8326</v>
      </c>
      <c r="S383" s="16">
        <v>42177.761782407411</v>
      </c>
      <c r="T383" s="17">
        <v>42198.041666666672</v>
      </c>
    </row>
    <row r="384" spans="1:20" ht="43.5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>
        <v>41.13</v>
      </c>
      <c r="Q384" s="12" t="s">
        <v>8323</v>
      </c>
      <c r="R384" t="s">
        <v>8326</v>
      </c>
      <c r="S384" s="16">
        <v>42088.723692129628</v>
      </c>
      <c r="T384" s="17">
        <v>42115.723692129628</v>
      </c>
    </row>
    <row r="385" spans="1:20" ht="43.5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>
        <v>50</v>
      </c>
      <c r="Q385" s="12" t="s">
        <v>8323</v>
      </c>
      <c r="R385" t="s">
        <v>8326</v>
      </c>
      <c r="S385" s="16">
        <v>42053.106111111112</v>
      </c>
      <c r="T385" s="17">
        <v>42112.025694444441</v>
      </c>
    </row>
    <row r="386" spans="1:20" ht="58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>
        <v>46.43</v>
      </c>
      <c r="Q386" s="12" t="s">
        <v>8323</v>
      </c>
      <c r="R386" t="s">
        <v>8326</v>
      </c>
      <c r="S386" s="16">
        <v>42053.733078703706</v>
      </c>
      <c r="T386" s="17">
        <v>42063.207638888889</v>
      </c>
    </row>
    <row r="387" spans="1:20" ht="58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>
        <v>78.88</v>
      </c>
      <c r="Q387" s="12" t="s">
        <v>8323</v>
      </c>
      <c r="R387" t="s">
        <v>8326</v>
      </c>
      <c r="S387" s="16">
        <v>42289.761192129634</v>
      </c>
      <c r="T387" s="17">
        <v>42319.802858796291</v>
      </c>
    </row>
    <row r="388" spans="1:20" ht="58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>
        <v>203.33</v>
      </c>
      <c r="Q388" s="12" t="s">
        <v>8323</v>
      </c>
      <c r="R388" t="s">
        <v>8326</v>
      </c>
      <c r="S388" s="16">
        <v>42152.503495370373</v>
      </c>
      <c r="T388" s="17">
        <v>42172.503495370373</v>
      </c>
    </row>
    <row r="389" spans="1:20" ht="29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>
        <v>33.67</v>
      </c>
      <c r="Q389" s="12" t="s">
        <v>8323</v>
      </c>
      <c r="R389" t="s">
        <v>8326</v>
      </c>
      <c r="S389" s="16">
        <v>41882.585648148146</v>
      </c>
      <c r="T389" s="17">
        <v>41912.666666666664</v>
      </c>
    </row>
    <row r="390" spans="1:20" ht="58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>
        <v>45.62</v>
      </c>
      <c r="Q390" s="12" t="s">
        <v>8323</v>
      </c>
      <c r="R390" t="s">
        <v>8326</v>
      </c>
      <c r="S390" s="16">
        <v>41881.361342592594</v>
      </c>
      <c r="T390" s="17">
        <v>41911.361342592594</v>
      </c>
    </row>
    <row r="391" spans="1:20" ht="43.5" x14ac:dyDescent="0.35">
      <c r="A391">
        <v>3818</v>
      </c>
      <c r="B391" s="3" t="s">
        <v>3815</v>
      </c>
      <c r="C391" s="3" t="s">
        <v>7928</v>
      </c>
      <c r="D391" s="6">
        <v>250</v>
      </c>
      <c r="E391" s="8">
        <v>570</v>
      </c>
      <c r="F391" t="s">
        <v>8218</v>
      </c>
      <c r="G391" t="s">
        <v>8223</v>
      </c>
      <c r="H391" t="s">
        <v>8245</v>
      </c>
      <c r="I391">
        <v>1426187582</v>
      </c>
      <c r="J391">
        <v>1423599182</v>
      </c>
      <c r="K391" t="b">
        <v>0</v>
      </c>
      <c r="L391">
        <v>10</v>
      </c>
      <c r="M391" t="b">
        <v>1</v>
      </c>
      <c r="N391" t="s">
        <v>8269</v>
      </c>
      <c r="O391" s="10">
        <v>228</v>
      </c>
      <c r="P391">
        <v>57</v>
      </c>
      <c r="Q391" s="12" t="s">
        <v>8323</v>
      </c>
      <c r="R391" t="s">
        <v>8326</v>
      </c>
      <c r="S391" s="16">
        <v>42045.84238425926</v>
      </c>
      <c r="T391" s="17">
        <v>42075.800717592589</v>
      </c>
    </row>
    <row r="392" spans="1:20" ht="58" x14ac:dyDescent="0.35">
      <c r="A392">
        <v>3291</v>
      </c>
      <c r="B392" s="3" t="s">
        <v>3291</v>
      </c>
      <c r="C392" s="3" t="s">
        <v>7401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 s="10">
        <v>114</v>
      </c>
      <c r="P392">
        <v>40.71</v>
      </c>
      <c r="Q392" s="12" t="s">
        <v>8323</v>
      </c>
      <c r="R392" t="s">
        <v>8326</v>
      </c>
      <c r="S392" s="16">
        <v>42232.702546296292</v>
      </c>
      <c r="T392" s="17">
        <v>42264.165972222225</v>
      </c>
    </row>
    <row r="393" spans="1:20" ht="29" x14ac:dyDescent="0.35">
      <c r="A393">
        <v>3711</v>
      </c>
      <c r="B393" s="3" t="s">
        <v>3708</v>
      </c>
      <c r="C393" s="3" t="s">
        <v>7821</v>
      </c>
      <c r="D393" s="6">
        <v>500</v>
      </c>
      <c r="E393" s="8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 s="10">
        <v>114</v>
      </c>
      <c r="P393">
        <v>27.14</v>
      </c>
      <c r="Q393" s="12" t="s">
        <v>8323</v>
      </c>
      <c r="R393" t="s">
        <v>8326</v>
      </c>
      <c r="S393" s="16">
        <v>41779.724224537036</v>
      </c>
      <c r="T393" s="17">
        <v>41805.666666666664</v>
      </c>
    </row>
    <row r="394" spans="1:20" ht="43.5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>
        <v>55</v>
      </c>
      <c r="Q394" s="12" t="s">
        <v>8323</v>
      </c>
      <c r="R394" t="s">
        <v>8326</v>
      </c>
      <c r="S394" s="16">
        <v>42020.846666666665</v>
      </c>
      <c r="T394" s="17">
        <v>42037.207638888889</v>
      </c>
    </row>
    <row r="395" spans="1:20" ht="58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>
        <v>35.799999999999997</v>
      </c>
      <c r="Q395" s="12" t="s">
        <v>8323</v>
      </c>
      <c r="R395" t="s">
        <v>8326</v>
      </c>
      <c r="S395" s="16">
        <v>41914.100289351853</v>
      </c>
      <c r="T395" s="17">
        <v>41928.165972222225</v>
      </c>
    </row>
    <row r="396" spans="1:20" ht="58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>
        <v>58.9</v>
      </c>
      <c r="Q396" s="12" t="s">
        <v>8323</v>
      </c>
      <c r="R396" t="s">
        <v>8326</v>
      </c>
      <c r="S396" s="16">
        <v>41927.848900462966</v>
      </c>
      <c r="T396" s="17">
        <v>41948.890567129631</v>
      </c>
    </row>
    <row r="397" spans="1:20" ht="43.5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>
        <v>75.709999999999994</v>
      </c>
      <c r="Q397" s="12" t="s">
        <v>8323</v>
      </c>
      <c r="R397" t="s">
        <v>8326</v>
      </c>
      <c r="S397" s="16">
        <v>42214.6956712963</v>
      </c>
      <c r="T397" s="17">
        <v>42225.666666666672</v>
      </c>
    </row>
    <row r="398" spans="1:20" ht="43.5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>
        <v>57.78</v>
      </c>
      <c r="Q398" s="12" t="s">
        <v>8323</v>
      </c>
      <c r="R398" t="s">
        <v>8326</v>
      </c>
      <c r="S398" s="16">
        <v>41828.646319444444</v>
      </c>
      <c r="T398" s="17">
        <v>41861.665972222225</v>
      </c>
    </row>
    <row r="399" spans="1:20" ht="43.5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>
        <v>29.71</v>
      </c>
      <c r="Q399" s="12" t="s">
        <v>8323</v>
      </c>
      <c r="R399" t="s">
        <v>8326</v>
      </c>
      <c r="S399" s="16">
        <v>42179.898472222223</v>
      </c>
      <c r="T399" s="17">
        <v>42195.75</v>
      </c>
    </row>
    <row r="400" spans="1:20" ht="43.5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62.63</v>
      </c>
      <c r="Q400" s="12" t="s">
        <v>8323</v>
      </c>
      <c r="R400" t="s">
        <v>8326</v>
      </c>
      <c r="S400" s="16">
        <v>42593.865405092598</v>
      </c>
      <c r="T400" s="17">
        <v>42613.865405092598</v>
      </c>
    </row>
    <row r="401" spans="1:20" ht="58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>
        <v>44.09</v>
      </c>
      <c r="Q401" s="12" t="s">
        <v>8323</v>
      </c>
      <c r="R401" t="s">
        <v>8326</v>
      </c>
      <c r="S401" s="16">
        <v>42746.261782407411</v>
      </c>
      <c r="T401" s="17">
        <v>42784.207638888889</v>
      </c>
    </row>
    <row r="402" spans="1:20" ht="43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>
        <v>30.77</v>
      </c>
      <c r="Q402" s="12" t="s">
        <v>8323</v>
      </c>
      <c r="R402" t="s">
        <v>8326</v>
      </c>
      <c r="S402" s="16">
        <v>42689.214988425927</v>
      </c>
      <c r="T402" s="17">
        <v>42700.25</v>
      </c>
    </row>
    <row r="403" spans="1:20" ht="29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>
        <v>41.67</v>
      </c>
      <c r="Q403" s="12" t="s">
        <v>8323</v>
      </c>
      <c r="R403" t="s">
        <v>8326</v>
      </c>
      <c r="S403" s="16">
        <v>42529.022013888884</v>
      </c>
      <c r="T403" s="17">
        <v>42566.901388888888</v>
      </c>
    </row>
    <row r="404" spans="1:20" ht="43.5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>
        <v>59.17</v>
      </c>
      <c r="Q404" s="12" t="s">
        <v>8323</v>
      </c>
      <c r="R404" t="s">
        <v>8326</v>
      </c>
      <c r="S404" s="16">
        <v>42230.662731481483</v>
      </c>
      <c r="T404" s="17">
        <v>42245.165972222225</v>
      </c>
    </row>
    <row r="405" spans="1:20" ht="43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>
        <v>35</v>
      </c>
      <c r="Q405" s="12" t="s">
        <v>8323</v>
      </c>
      <c r="R405" t="s">
        <v>8326</v>
      </c>
      <c r="S405" s="16">
        <v>42088.911354166667</v>
      </c>
      <c r="T405" s="17">
        <v>42118.911354166667</v>
      </c>
    </row>
    <row r="406" spans="1:20" ht="58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>
        <v>52</v>
      </c>
      <c r="Q406" s="12" t="s">
        <v>8323</v>
      </c>
      <c r="R406" t="s">
        <v>8326</v>
      </c>
      <c r="S406" s="16">
        <v>41921.279976851853</v>
      </c>
      <c r="T406" s="17">
        <v>41939.125</v>
      </c>
    </row>
    <row r="407" spans="1:20" ht="29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>
        <v>30.78</v>
      </c>
      <c r="Q407" s="12" t="s">
        <v>8323</v>
      </c>
      <c r="R407" t="s">
        <v>8326</v>
      </c>
      <c r="S407" s="16">
        <v>42312.874594907407</v>
      </c>
      <c r="T407" s="17">
        <v>42340.874594907407</v>
      </c>
    </row>
    <row r="408" spans="1:20" ht="43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31.38</v>
      </c>
      <c r="Q408" s="12" t="s">
        <v>8323</v>
      </c>
      <c r="R408" t="s">
        <v>8326</v>
      </c>
      <c r="S408" s="16">
        <v>42075.807395833333</v>
      </c>
      <c r="T408" s="17">
        <v>42105.807395833333</v>
      </c>
    </row>
    <row r="409" spans="1:20" ht="43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>
        <v>31.25</v>
      </c>
      <c r="Q409" s="12" t="s">
        <v>8323</v>
      </c>
      <c r="R409" t="s">
        <v>8326</v>
      </c>
      <c r="S409" s="16">
        <v>42124.841111111105</v>
      </c>
      <c r="T409" s="17">
        <v>42154.841111111105</v>
      </c>
    </row>
    <row r="410" spans="1:20" ht="43.5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>
        <v>75</v>
      </c>
      <c r="Q410" s="12" t="s">
        <v>8323</v>
      </c>
      <c r="R410" t="s">
        <v>8326</v>
      </c>
      <c r="S410" s="16">
        <v>42503.740868055553</v>
      </c>
      <c r="T410" s="17">
        <v>42517.740868055553</v>
      </c>
    </row>
    <row r="411" spans="1:20" ht="43.5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>
        <v>22.22</v>
      </c>
      <c r="Q411" s="12" t="s">
        <v>8323</v>
      </c>
      <c r="R411" t="s">
        <v>8326</v>
      </c>
      <c r="S411" s="16">
        <v>42467.144166666665</v>
      </c>
      <c r="T411" s="17">
        <v>42477.979166666672</v>
      </c>
    </row>
    <row r="412" spans="1:20" ht="43.5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>
        <v>20</v>
      </c>
      <c r="Q412" s="12" t="s">
        <v>8323</v>
      </c>
      <c r="R412" t="s">
        <v>8326</v>
      </c>
      <c r="S412" s="16">
        <v>42649.54923611111</v>
      </c>
      <c r="T412" s="17">
        <v>42709.590902777782</v>
      </c>
    </row>
    <row r="413" spans="1:20" ht="29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>
        <v>3.25</v>
      </c>
      <c r="Q413" s="12" t="s">
        <v>8323</v>
      </c>
      <c r="R413" t="s">
        <v>8326</v>
      </c>
      <c r="S413" s="16">
        <v>42628.849120370374</v>
      </c>
      <c r="T413" s="17">
        <v>42656.849120370374</v>
      </c>
    </row>
    <row r="414" spans="1:20" x14ac:dyDescent="0.35">
      <c r="B414" s="3"/>
      <c r="C414" s="3"/>
      <c r="D414" s="6"/>
      <c r="E414" s="8"/>
      <c r="O414" s="10"/>
      <c r="S414" s="16"/>
      <c r="T414" s="17"/>
    </row>
    <row r="415" spans="1:20" x14ac:dyDescent="0.35">
      <c r="B415" s="3"/>
      <c r="C415" s="3"/>
      <c r="D415" s="6"/>
      <c r="E415" s="8"/>
      <c r="O415" s="10"/>
      <c r="S415" s="16"/>
      <c r="T415" s="17"/>
    </row>
    <row r="416" spans="1:20" x14ac:dyDescent="0.35">
      <c r="B416" s="3"/>
      <c r="C416" s="3"/>
      <c r="D416" s="6"/>
      <c r="E416" s="8"/>
      <c r="O416" s="10"/>
      <c r="S416" s="16"/>
      <c r="T416" s="17"/>
    </row>
    <row r="417" spans="2:20" x14ac:dyDescent="0.35">
      <c r="B417" s="3"/>
      <c r="C417" s="3"/>
      <c r="D417" s="6"/>
      <c r="E417" s="8"/>
      <c r="O417" s="10"/>
      <c r="S417" s="16"/>
      <c r="T417" s="17"/>
    </row>
    <row r="418" spans="2:20" x14ac:dyDescent="0.35">
      <c r="B418" s="3"/>
      <c r="C418" s="3"/>
      <c r="D418" s="6"/>
      <c r="E418" s="8"/>
      <c r="O418" s="10"/>
      <c r="S418" s="16"/>
      <c r="T418" s="17"/>
    </row>
    <row r="419" spans="2:20" x14ac:dyDescent="0.35">
      <c r="B419" s="3"/>
      <c r="C419" s="3"/>
      <c r="D419" s="6"/>
      <c r="E419" s="8"/>
      <c r="O419" s="10"/>
      <c r="S419" s="16"/>
      <c r="T419" s="17"/>
    </row>
    <row r="420" spans="2:20" x14ac:dyDescent="0.35">
      <c r="B420" s="3"/>
      <c r="C420" s="3"/>
      <c r="D420" s="6"/>
      <c r="E420" s="8"/>
      <c r="O420" s="10"/>
      <c r="S420" s="16"/>
      <c r="T420" s="17"/>
    </row>
    <row r="421" spans="2:20" x14ac:dyDescent="0.35">
      <c r="B421" s="3"/>
      <c r="C421" s="3"/>
      <c r="D421" s="6"/>
      <c r="E421" s="8"/>
      <c r="O421" s="10"/>
      <c r="S421" s="16"/>
      <c r="T421" s="17"/>
    </row>
    <row r="422" spans="2:20" x14ac:dyDescent="0.35">
      <c r="B422" s="3"/>
      <c r="C422" s="3"/>
      <c r="D422" s="6"/>
      <c r="E422" s="8"/>
      <c r="O422" s="10"/>
      <c r="S422" s="16"/>
      <c r="T422" s="17"/>
    </row>
    <row r="423" spans="2:20" x14ac:dyDescent="0.35">
      <c r="B423" s="3"/>
      <c r="C423" s="3"/>
      <c r="D423" s="6"/>
      <c r="E423" s="8"/>
      <c r="O423" s="10"/>
      <c r="S423" s="16"/>
      <c r="T423" s="17"/>
    </row>
    <row r="424" spans="2:20" x14ac:dyDescent="0.35">
      <c r="B424" s="3"/>
      <c r="C424" s="3"/>
      <c r="D424" s="6"/>
      <c r="E424" s="8"/>
      <c r="O424" s="10"/>
      <c r="S424" s="16"/>
      <c r="T424" s="17"/>
    </row>
    <row r="425" spans="2:20" x14ac:dyDescent="0.35">
      <c r="B425" s="3"/>
      <c r="C425" s="3"/>
      <c r="D425" s="6"/>
      <c r="E425" s="8"/>
      <c r="O425" s="10"/>
      <c r="S425" s="16"/>
      <c r="T425" s="17"/>
    </row>
    <row r="426" spans="2:20" x14ac:dyDescent="0.35">
      <c r="B426" s="3"/>
      <c r="C426" s="3"/>
      <c r="D426" s="6"/>
      <c r="E426" s="8"/>
      <c r="O426" s="10"/>
      <c r="S426" s="16"/>
      <c r="T426" s="17"/>
    </row>
    <row r="427" spans="2:20" x14ac:dyDescent="0.35">
      <c r="B427" s="3"/>
      <c r="C427" s="3"/>
      <c r="D427" s="6"/>
      <c r="E427" s="8"/>
      <c r="O427" s="10"/>
      <c r="S427" s="16"/>
      <c r="T427" s="17"/>
    </row>
    <row r="428" spans="2:20" x14ac:dyDescent="0.35">
      <c r="B428" s="3"/>
      <c r="C428" s="3"/>
      <c r="D428" s="6"/>
      <c r="E428" s="8"/>
      <c r="O428" s="10"/>
      <c r="S428" s="16"/>
      <c r="T428" s="17"/>
    </row>
    <row r="429" spans="2:20" x14ac:dyDescent="0.35">
      <c r="B429" s="3"/>
      <c r="C429" s="3"/>
      <c r="D429" s="6"/>
      <c r="E429" s="8"/>
      <c r="O429" s="10"/>
      <c r="S429" s="16"/>
      <c r="T429" s="17"/>
    </row>
    <row r="430" spans="2:20" x14ac:dyDescent="0.35">
      <c r="B430" s="3"/>
      <c r="C430" s="3"/>
      <c r="D430" s="6"/>
      <c r="E430" s="8"/>
      <c r="O430" s="10"/>
      <c r="S430" s="16"/>
      <c r="T430" s="17"/>
    </row>
    <row r="431" spans="2:20" x14ac:dyDescent="0.35">
      <c r="B431" s="3"/>
      <c r="C431" s="3"/>
      <c r="D431" s="6"/>
      <c r="E431" s="8"/>
      <c r="O431" s="10"/>
      <c r="S431" s="16"/>
      <c r="T431" s="17"/>
    </row>
    <row r="432" spans="2:20" x14ac:dyDescent="0.35">
      <c r="B432" s="3"/>
      <c r="C432" s="3"/>
      <c r="D432" s="6"/>
      <c r="E432" s="8"/>
      <c r="O432" s="10"/>
      <c r="S432" s="16"/>
      <c r="T432" s="17"/>
    </row>
    <row r="433" spans="2:20" x14ac:dyDescent="0.35">
      <c r="B433" s="3"/>
      <c r="C433" s="3"/>
      <c r="D433" s="6"/>
      <c r="E433" s="8"/>
      <c r="O433" s="10"/>
      <c r="S433" s="16"/>
      <c r="T433" s="17"/>
    </row>
    <row r="434" spans="2:20" x14ac:dyDescent="0.35">
      <c r="B434" s="3"/>
      <c r="C434" s="3"/>
      <c r="D434" s="6"/>
      <c r="E434" s="8"/>
      <c r="O434" s="10"/>
      <c r="S434" s="16"/>
      <c r="T434" s="17"/>
    </row>
    <row r="435" spans="2:20" x14ac:dyDescent="0.35">
      <c r="B435" s="3"/>
      <c r="C435" s="3"/>
      <c r="D435" s="6"/>
      <c r="E435" s="8"/>
      <c r="O435" s="10"/>
      <c r="S435" s="16"/>
      <c r="T435" s="17"/>
    </row>
    <row r="436" spans="2:20" x14ac:dyDescent="0.35">
      <c r="B436" s="3"/>
      <c r="C436" s="3"/>
      <c r="D436" s="6"/>
      <c r="E436" s="8"/>
      <c r="O436" s="10"/>
      <c r="S436" s="16"/>
      <c r="T436" s="17"/>
    </row>
    <row r="437" spans="2:20" x14ac:dyDescent="0.35">
      <c r="B437" s="3"/>
      <c r="C437" s="3"/>
      <c r="D437" s="6"/>
      <c r="E437" s="8"/>
      <c r="O437" s="10"/>
      <c r="S437" s="16"/>
      <c r="T437" s="17"/>
    </row>
    <row r="438" spans="2:20" x14ac:dyDescent="0.35">
      <c r="B438" s="3"/>
      <c r="C438" s="3"/>
      <c r="D438" s="6"/>
      <c r="E438" s="8"/>
      <c r="O438" s="10"/>
      <c r="S438" s="16"/>
      <c r="T438" s="17"/>
    </row>
    <row r="439" spans="2:20" x14ac:dyDescent="0.35">
      <c r="B439" s="3"/>
      <c r="C439" s="3"/>
      <c r="D439" s="6"/>
      <c r="E439" s="8"/>
      <c r="O439" s="10"/>
      <c r="S439" s="16"/>
      <c r="T439" s="17"/>
    </row>
    <row r="440" spans="2:20" x14ac:dyDescent="0.35">
      <c r="B440" s="3"/>
      <c r="C440" s="3"/>
      <c r="D440" s="6"/>
      <c r="E440" s="8"/>
      <c r="O440" s="10"/>
      <c r="S440" s="16"/>
      <c r="T440" s="17"/>
    </row>
    <row r="441" spans="2:20" x14ac:dyDescent="0.35">
      <c r="B441" s="3"/>
      <c r="C441" s="3"/>
      <c r="D441" s="6"/>
      <c r="E441" s="8"/>
      <c r="O441" s="10"/>
      <c r="S441" s="16"/>
      <c r="T441" s="17"/>
    </row>
    <row r="442" spans="2:20" x14ac:dyDescent="0.35">
      <c r="B442" s="3"/>
      <c r="C442" s="3"/>
      <c r="D442" s="6"/>
      <c r="E442" s="8"/>
      <c r="O442" s="10"/>
      <c r="S442" s="16"/>
      <c r="T442" s="17"/>
    </row>
    <row r="443" spans="2:20" x14ac:dyDescent="0.35">
      <c r="B443" s="3"/>
      <c r="C443" s="3"/>
      <c r="D443" s="6"/>
      <c r="E443" s="8"/>
      <c r="O443" s="10"/>
      <c r="S443" s="16"/>
      <c r="T443" s="17"/>
    </row>
    <row r="444" spans="2:20" x14ac:dyDescent="0.35">
      <c r="B444" s="3"/>
      <c r="C444" s="3"/>
      <c r="D444" s="6"/>
      <c r="E444" s="8"/>
      <c r="O444" s="10"/>
      <c r="S444" s="16"/>
      <c r="T444" s="17"/>
    </row>
    <row r="445" spans="2:20" x14ac:dyDescent="0.35">
      <c r="B445" s="3"/>
      <c r="C445" s="3"/>
      <c r="D445" s="6"/>
      <c r="E445" s="8"/>
      <c r="O445" s="10"/>
      <c r="S445" s="16"/>
      <c r="T445" s="17"/>
    </row>
    <row r="446" spans="2:20" x14ac:dyDescent="0.35">
      <c r="B446" s="3"/>
      <c r="C446" s="3"/>
      <c r="D446" s="6"/>
      <c r="E446" s="8"/>
      <c r="O446" s="10"/>
      <c r="S446" s="16"/>
      <c r="T446" s="17"/>
    </row>
    <row r="447" spans="2:20" x14ac:dyDescent="0.35">
      <c r="B447" s="3"/>
      <c r="C447" s="3"/>
      <c r="D447" s="6"/>
      <c r="E447" s="8"/>
      <c r="O447" s="10"/>
      <c r="S447" s="16"/>
      <c r="T447" s="17"/>
    </row>
    <row r="448" spans="2:20" x14ac:dyDescent="0.35">
      <c r="B448" s="3"/>
      <c r="C448" s="3"/>
      <c r="D448" s="6"/>
      <c r="E448" s="8"/>
      <c r="O448" s="10"/>
      <c r="S448" s="16"/>
      <c r="T448" s="17"/>
    </row>
    <row r="449" spans="2:20" x14ac:dyDescent="0.35">
      <c r="B449" s="3"/>
      <c r="C449" s="3"/>
      <c r="D449" s="6"/>
      <c r="E449" s="8"/>
      <c r="O449" s="10"/>
      <c r="S449" s="16"/>
      <c r="T449" s="17"/>
    </row>
    <row r="450" spans="2:20" x14ac:dyDescent="0.35">
      <c r="B450" s="3"/>
      <c r="C450" s="3"/>
      <c r="D450" s="6"/>
      <c r="E450" s="8"/>
      <c r="O450" s="10"/>
      <c r="S450" s="16"/>
      <c r="T450" s="17"/>
    </row>
    <row r="451" spans="2:20" x14ac:dyDescent="0.35">
      <c r="B451" s="3"/>
      <c r="C451" s="3"/>
      <c r="D451" s="6"/>
      <c r="E451" s="8"/>
      <c r="O451" s="10"/>
      <c r="S451" s="16"/>
      <c r="T451" s="17"/>
    </row>
    <row r="452" spans="2:20" x14ac:dyDescent="0.35">
      <c r="B452" s="3"/>
      <c r="C452" s="3"/>
      <c r="D452" s="6"/>
      <c r="E452" s="8"/>
      <c r="O452" s="10"/>
      <c r="S452" s="16"/>
      <c r="T452" s="17"/>
    </row>
    <row r="453" spans="2:20" x14ac:dyDescent="0.35">
      <c r="B453" s="3"/>
      <c r="C453" s="3"/>
      <c r="D453" s="6"/>
      <c r="E453" s="8"/>
      <c r="O453" s="10"/>
      <c r="S453" s="16"/>
      <c r="T453" s="17"/>
    </row>
    <row r="454" spans="2:20" x14ac:dyDescent="0.35">
      <c r="B454" s="3"/>
      <c r="C454" s="3"/>
      <c r="D454" s="6"/>
      <c r="E454" s="8"/>
      <c r="O454" s="10"/>
      <c r="S454" s="16"/>
      <c r="T454" s="17"/>
    </row>
    <row r="455" spans="2:20" x14ac:dyDescent="0.35">
      <c r="B455" s="3"/>
      <c r="C455" s="3"/>
      <c r="D455" s="6"/>
      <c r="E455" s="8"/>
      <c r="O455" s="10"/>
      <c r="S455" s="16"/>
      <c r="T455" s="17"/>
    </row>
    <row r="456" spans="2:20" x14ac:dyDescent="0.35">
      <c r="B456" s="3"/>
      <c r="C456" s="3"/>
      <c r="D456" s="6"/>
      <c r="E456" s="8"/>
      <c r="O456" s="10"/>
      <c r="S456" s="16"/>
      <c r="T456" s="17"/>
    </row>
    <row r="457" spans="2:20" x14ac:dyDescent="0.35">
      <c r="B457" s="3"/>
      <c r="C457" s="3"/>
      <c r="D457" s="6"/>
      <c r="E457" s="8"/>
      <c r="O457" s="10"/>
      <c r="S457" s="16"/>
      <c r="T457" s="17"/>
    </row>
    <row r="458" spans="2:20" x14ac:dyDescent="0.35">
      <c r="B458" s="3"/>
      <c r="C458" s="3"/>
      <c r="D458" s="6"/>
      <c r="E458" s="8"/>
      <c r="O458" s="10"/>
      <c r="S458" s="16"/>
      <c r="T458" s="17"/>
    </row>
    <row r="459" spans="2:20" x14ac:dyDescent="0.35">
      <c r="B459" s="3"/>
      <c r="C459" s="3"/>
      <c r="D459" s="6"/>
      <c r="E459" s="8"/>
      <c r="O459" s="10"/>
      <c r="S459" s="16"/>
      <c r="T459" s="17"/>
    </row>
    <row r="460" spans="2:20" x14ac:dyDescent="0.35">
      <c r="B460" s="3"/>
      <c r="C460" s="3"/>
      <c r="D460" s="6"/>
      <c r="E460" s="8"/>
      <c r="O460" s="10"/>
      <c r="S460" s="16"/>
      <c r="T460" s="17"/>
    </row>
    <row r="461" spans="2:20" x14ac:dyDescent="0.35">
      <c r="B461" s="3"/>
      <c r="C461" s="3"/>
      <c r="D461" s="6"/>
      <c r="E461" s="8"/>
      <c r="O461" s="10"/>
      <c r="S461" s="16"/>
      <c r="T461" s="17"/>
    </row>
    <row r="462" spans="2:20" x14ac:dyDescent="0.35">
      <c r="B462" s="3"/>
      <c r="C462" s="3"/>
      <c r="D462" s="6"/>
      <c r="E462" s="8"/>
      <c r="O462" s="10"/>
      <c r="S462" s="16"/>
      <c r="T462" s="17"/>
    </row>
    <row r="463" spans="2:20" x14ac:dyDescent="0.35">
      <c r="B463" s="3"/>
      <c r="C463" s="3"/>
      <c r="D463" s="6"/>
      <c r="E463" s="8"/>
      <c r="O463" s="10"/>
      <c r="S463" s="16"/>
      <c r="T463" s="17"/>
    </row>
    <row r="464" spans="2:20" x14ac:dyDescent="0.35">
      <c r="B464" s="3"/>
      <c r="C464" s="3"/>
      <c r="D464" s="6"/>
      <c r="E464" s="8"/>
      <c r="O464" s="10"/>
      <c r="S464" s="16"/>
      <c r="T464" s="17"/>
    </row>
    <row r="465" spans="2:20" x14ac:dyDescent="0.35">
      <c r="B465" s="3"/>
      <c r="C465" s="3"/>
      <c r="D465" s="6"/>
      <c r="E465" s="8"/>
      <c r="O465" s="10"/>
      <c r="S465" s="16"/>
      <c r="T465" s="17"/>
    </row>
    <row r="466" spans="2:20" x14ac:dyDescent="0.35">
      <c r="B466" s="3"/>
      <c r="C466" s="3"/>
      <c r="D466" s="6"/>
      <c r="E466" s="8"/>
      <c r="O466" s="10"/>
      <c r="S466" s="16"/>
      <c r="T466" s="17"/>
    </row>
    <row r="467" spans="2:20" x14ac:dyDescent="0.35">
      <c r="B467" s="3"/>
      <c r="C467" s="3"/>
      <c r="D467" s="6"/>
      <c r="E467" s="8"/>
      <c r="O467" s="10"/>
      <c r="S467" s="16"/>
      <c r="T467" s="17"/>
    </row>
    <row r="468" spans="2:20" x14ac:dyDescent="0.35">
      <c r="B468" s="3"/>
      <c r="C468" s="3"/>
      <c r="D468" s="6"/>
      <c r="E468" s="8"/>
      <c r="O468" s="10"/>
      <c r="S468" s="16"/>
      <c r="T468" s="17"/>
    </row>
    <row r="469" spans="2:20" x14ac:dyDescent="0.35">
      <c r="B469" s="3"/>
      <c r="C469" s="3"/>
      <c r="D469" s="6"/>
      <c r="E469" s="8"/>
      <c r="O469" s="10"/>
      <c r="S469" s="16"/>
      <c r="T469" s="17"/>
    </row>
    <row r="470" spans="2:20" x14ac:dyDescent="0.35">
      <c r="B470" s="3"/>
      <c r="C470" s="3"/>
      <c r="D470" s="6"/>
      <c r="E470" s="8"/>
      <c r="O470" s="10"/>
      <c r="S470" s="16"/>
      <c r="T470" s="17"/>
    </row>
    <row r="471" spans="2:20" x14ac:dyDescent="0.35">
      <c r="B471" s="3"/>
      <c r="C471" s="3"/>
      <c r="D471" s="6"/>
      <c r="E471" s="8"/>
      <c r="O471" s="10"/>
      <c r="S471" s="16"/>
      <c r="T471" s="17"/>
    </row>
    <row r="472" spans="2:20" x14ac:dyDescent="0.35">
      <c r="B472" s="3"/>
      <c r="C472" s="3"/>
      <c r="D472" s="6"/>
      <c r="E472" s="8"/>
      <c r="O472" s="10"/>
      <c r="S472" s="16"/>
      <c r="T472" s="17"/>
    </row>
    <row r="473" spans="2:20" x14ac:dyDescent="0.35">
      <c r="B473" s="3"/>
      <c r="C473" s="3"/>
      <c r="D473" s="6"/>
      <c r="E473" s="8"/>
      <c r="O473" s="10"/>
      <c r="S473" s="16"/>
      <c r="T473" s="17"/>
    </row>
    <row r="474" spans="2:20" x14ac:dyDescent="0.35">
      <c r="B474" s="3"/>
      <c r="C474" s="3"/>
      <c r="D474" s="6"/>
      <c r="E474" s="8"/>
      <c r="O474" s="10"/>
      <c r="S474" s="16"/>
      <c r="T474" s="17"/>
    </row>
    <row r="475" spans="2:20" x14ac:dyDescent="0.35">
      <c r="B475" s="3"/>
      <c r="C475" s="3"/>
      <c r="D475" s="6"/>
      <c r="E475" s="8"/>
      <c r="O475" s="10"/>
      <c r="S475" s="16"/>
      <c r="T475" s="17"/>
    </row>
    <row r="476" spans="2:20" x14ac:dyDescent="0.35">
      <c r="B476" s="3"/>
      <c r="C476" s="3"/>
      <c r="D476" s="6"/>
      <c r="E476" s="8"/>
      <c r="O476" s="10"/>
      <c r="S476" s="16"/>
      <c r="T476" s="17"/>
    </row>
    <row r="477" spans="2:20" x14ac:dyDescent="0.35">
      <c r="B477" s="3"/>
      <c r="C477" s="3"/>
      <c r="D477" s="6"/>
      <c r="E477" s="8"/>
      <c r="O477" s="10"/>
      <c r="S477" s="16"/>
      <c r="T477" s="17"/>
    </row>
    <row r="478" spans="2:20" x14ac:dyDescent="0.35">
      <c r="B478" s="3"/>
      <c r="C478" s="3"/>
      <c r="D478" s="6"/>
      <c r="E478" s="8"/>
      <c r="O478" s="10"/>
      <c r="S478" s="16"/>
      <c r="T478" s="17"/>
    </row>
    <row r="479" spans="2:20" x14ac:dyDescent="0.35">
      <c r="B479" s="3"/>
      <c r="C479" s="3"/>
      <c r="D479" s="6"/>
      <c r="E479" s="8"/>
      <c r="O479" s="10"/>
      <c r="S479" s="16"/>
      <c r="T479" s="17"/>
    </row>
    <row r="480" spans="2:20" x14ac:dyDescent="0.35">
      <c r="B480" s="3"/>
      <c r="C480" s="3"/>
      <c r="D480" s="6"/>
      <c r="E480" s="8"/>
      <c r="O480" s="10"/>
      <c r="S480" s="16"/>
      <c r="T480" s="17"/>
    </row>
    <row r="481" spans="2:20" x14ac:dyDescent="0.35">
      <c r="B481" s="3"/>
      <c r="C481" s="3"/>
      <c r="D481" s="6"/>
      <c r="E481" s="8"/>
      <c r="O481" s="10"/>
      <c r="S481" s="16"/>
      <c r="T481" s="17"/>
    </row>
    <row r="482" spans="2:20" x14ac:dyDescent="0.35">
      <c r="B482" s="3"/>
      <c r="C482" s="3"/>
      <c r="D482" s="6"/>
      <c r="E482" s="8"/>
      <c r="O482" s="10"/>
      <c r="S482" s="16"/>
      <c r="T482" s="17"/>
    </row>
    <row r="483" spans="2:20" x14ac:dyDescent="0.35">
      <c r="B483" s="3"/>
      <c r="C483" s="3"/>
      <c r="D483" s="6"/>
      <c r="E483" s="8"/>
      <c r="O483" s="10"/>
      <c r="S483" s="16"/>
      <c r="T483" s="17"/>
    </row>
    <row r="484" spans="2:20" x14ac:dyDescent="0.35">
      <c r="B484" s="3"/>
      <c r="C484" s="3"/>
      <c r="D484" s="6"/>
      <c r="E484" s="8"/>
      <c r="O484" s="10"/>
      <c r="S484" s="16"/>
      <c r="T484" s="17"/>
    </row>
    <row r="485" spans="2:20" x14ac:dyDescent="0.35">
      <c r="B485" s="3"/>
      <c r="C485" s="3"/>
      <c r="D485" s="6"/>
      <c r="E485" s="8"/>
      <c r="O485" s="10"/>
      <c r="S485" s="16"/>
      <c r="T485" s="17"/>
    </row>
    <row r="486" spans="2:20" x14ac:dyDescent="0.35">
      <c r="B486" s="3"/>
      <c r="C486" s="3"/>
      <c r="D486" s="6"/>
      <c r="E486" s="8"/>
      <c r="O486" s="10"/>
      <c r="S486" s="16"/>
      <c r="T486" s="17"/>
    </row>
    <row r="487" spans="2:20" x14ac:dyDescent="0.35">
      <c r="B487" s="3"/>
      <c r="C487" s="3"/>
      <c r="D487" s="6"/>
      <c r="E487" s="8"/>
      <c r="O487" s="10"/>
      <c r="S487" s="16"/>
      <c r="T487" s="17"/>
    </row>
    <row r="488" spans="2:20" x14ac:dyDescent="0.35">
      <c r="B488" s="3"/>
      <c r="C488" s="3"/>
      <c r="D488" s="6"/>
      <c r="E488" s="8"/>
      <c r="O488" s="10"/>
      <c r="S488" s="16"/>
      <c r="T488" s="17"/>
    </row>
    <row r="489" spans="2:20" x14ac:dyDescent="0.35">
      <c r="B489" s="3"/>
      <c r="C489" s="3"/>
      <c r="D489" s="6"/>
      <c r="E489" s="8"/>
      <c r="O489" s="10"/>
      <c r="S489" s="16"/>
      <c r="T489" s="17"/>
    </row>
    <row r="490" spans="2:20" x14ac:dyDescent="0.35">
      <c r="B490" s="3"/>
      <c r="C490" s="3"/>
      <c r="D490" s="6"/>
      <c r="E490" s="8"/>
      <c r="O490" s="10"/>
      <c r="S490" s="16"/>
      <c r="T490" s="17"/>
    </row>
    <row r="491" spans="2:20" x14ac:dyDescent="0.35">
      <c r="B491" s="3"/>
      <c r="C491" s="3"/>
      <c r="D491" s="6"/>
      <c r="E491" s="8"/>
      <c r="O491" s="10"/>
      <c r="S491" s="16"/>
      <c r="T491" s="17"/>
    </row>
    <row r="492" spans="2:20" x14ac:dyDescent="0.35">
      <c r="B492" s="3"/>
      <c r="C492" s="3"/>
      <c r="D492" s="6"/>
      <c r="E492" s="8"/>
      <c r="O492" s="10"/>
      <c r="S492" s="16"/>
      <c r="T492" s="17"/>
    </row>
    <row r="493" spans="2:20" x14ac:dyDescent="0.35">
      <c r="B493" s="3"/>
      <c r="C493" s="3"/>
      <c r="D493" s="6"/>
      <c r="E493" s="8"/>
      <c r="O493" s="10"/>
      <c r="S493" s="16"/>
      <c r="T493" s="17"/>
    </row>
    <row r="494" spans="2:20" x14ac:dyDescent="0.35">
      <c r="B494" s="3"/>
      <c r="C494" s="3"/>
      <c r="D494" s="6"/>
      <c r="E494" s="8"/>
      <c r="O494" s="10"/>
      <c r="S494" s="16"/>
      <c r="T494" s="17"/>
    </row>
    <row r="495" spans="2:20" x14ac:dyDescent="0.35">
      <c r="B495" s="3"/>
      <c r="C495" s="3"/>
      <c r="D495" s="6"/>
      <c r="E495" s="8"/>
      <c r="O495" s="10"/>
      <c r="S495" s="16"/>
      <c r="T495" s="17"/>
    </row>
    <row r="496" spans="2:20" x14ac:dyDescent="0.35">
      <c r="B496" s="3"/>
      <c r="C496" s="3"/>
      <c r="D496" s="6"/>
      <c r="E496" s="8"/>
      <c r="O496" s="10"/>
      <c r="S496" s="16"/>
      <c r="T496" s="17"/>
    </row>
    <row r="497" spans="2:20" x14ac:dyDescent="0.35">
      <c r="B497" s="3"/>
      <c r="C497" s="3"/>
      <c r="D497" s="6"/>
      <c r="E497" s="8"/>
      <c r="O497" s="10"/>
      <c r="S497" s="16"/>
      <c r="T497" s="17"/>
    </row>
    <row r="498" spans="2:20" x14ac:dyDescent="0.35">
      <c r="B498" s="3"/>
      <c r="C498" s="3"/>
      <c r="D498" s="6"/>
      <c r="E498" s="8"/>
      <c r="O498" s="10"/>
      <c r="S498" s="16"/>
      <c r="T498" s="17"/>
    </row>
    <row r="499" spans="2:20" x14ac:dyDescent="0.35">
      <c r="B499" s="3"/>
      <c r="C499" s="3"/>
      <c r="D499" s="6"/>
      <c r="E499" s="8"/>
      <c r="O499" s="10"/>
      <c r="S499" s="16"/>
      <c r="T499" s="17"/>
    </row>
    <row r="500" spans="2:20" x14ac:dyDescent="0.35">
      <c r="B500" s="3"/>
      <c r="C500" s="3"/>
      <c r="D500" s="6"/>
      <c r="E500" s="8"/>
      <c r="O500" s="10"/>
      <c r="S500" s="16"/>
      <c r="T500" s="17"/>
    </row>
    <row r="501" spans="2:20" x14ac:dyDescent="0.35">
      <c r="B501" s="3"/>
      <c r="C501" s="3"/>
      <c r="D501" s="6"/>
      <c r="E501" s="8"/>
      <c r="O501" s="10"/>
      <c r="S501" s="16"/>
      <c r="T501" s="17"/>
    </row>
    <row r="502" spans="2:20" x14ac:dyDescent="0.35">
      <c r="B502" s="3"/>
      <c r="C502" s="3"/>
      <c r="D502" s="6"/>
      <c r="E502" s="8"/>
      <c r="O502" s="10"/>
      <c r="S502" s="16"/>
      <c r="T502" s="17"/>
    </row>
    <row r="503" spans="2:20" x14ac:dyDescent="0.35">
      <c r="B503" s="3"/>
      <c r="C503" s="3"/>
      <c r="D503" s="6"/>
      <c r="E503" s="8"/>
      <c r="O503" s="10"/>
      <c r="S503" s="16"/>
      <c r="T503" s="17"/>
    </row>
    <row r="504" spans="2:20" x14ac:dyDescent="0.35">
      <c r="B504" s="3"/>
      <c r="C504" s="3"/>
      <c r="D504" s="6"/>
      <c r="E504" s="8"/>
      <c r="O504" s="10"/>
      <c r="S504" s="16"/>
      <c r="T504" s="17"/>
    </row>
    <row r="505" spans="2:20" x14ac:dyDescent="0.35">
      <c r="B505" s="3"/>
      <c r="C505" s="3"/>
      <c r="D505" s="6"/>
      <c r="E505" s="8"/>
      <c r="O505" s="10"/>
      <c r="S505" s="16"/>
      <c r="T505" s="17"/>
    </row>
    <row r="506" spans="2:20" x14ac:dyDescent="0.35">
      <c r="B506" s="3"/>
      <c r="C506" s="3"/>
      <c r="D506" s="6"/>
      <c r="E506" s="8"/>
      <c r="O506" s="10"/>
      <c r="S506" s="16"/>
      <c r="T506" s="17"/>
    </row>
    <row r="507" spans="2:20" x14ac:dyDescent="0.35">
      <c r="B507" s="3"/>
      <c r="C507" s="3"/>
      <c r="D507" s="6"/>
      <c r="E507" s="8"/>
      <c r="O507" s="10"/>
      <c r="S507" s="16"/>
      <c r="T507" s="17"/>
    </row>
    <row r="508" spans="2:20" x14ac:dyDescent="0.35">
      <c r="B508" s="3"/>
      <c r="C508" s="3"/>
      <c r="D508" s="6"/>
      <c r="E508" s="8"/>
      <c r="O508" s="10"/>
      <c r="S508" s="16"/>
      <c r="T508" s="17"/>
    </row>
    <row r="509" spans="2:20" x14ac:dyDescent="0.35">
      <c r="B509" s="3"/>
      <c r="C509" s="3"/>
      <c r="D509" s="6"/>
      <c r="E509" s="8"/>
      <c r="O509" s="10"/>
      <c r="S509" s="16"/>
      <c r="T509" s="17"/>
    </row>
    <row r="510" spans="2:20" x14ac:dyDescent="0.35">
      <c r="B510" s="3"/>
      <c r="C510" s="3"/>
      <c r="D510" s="6"/>
      <c r="E510" s="8"/>
      <c r="O510" s="10"/>
      <c r="S510" s="16"/>
      <c r="T510" s="17"/>
    </row>
    <row r="511" spans="2:20" x14ac:dyDescent="0.35">
      <c r="B511" s="3"/>
      <c r="C511" s="3"/>
      <c r="D511" s="6"/>
      <c r="E511" s="8"/>
      <c r="O511" s="10"/>
      <c r="S511" s="16"/>
      <c r="T511" s="17"/>
    </row>
    <row r="512" spans="2:20" x14ac:dyDescent="0.35">
      <c r="B512" s="3"/>
      <c r="C512" s="3"/>
      <c r="D512" s="6"/>
      <c r="E512" s="8"/>
      <c r="O512" s="10"/>
      <c r="S512" s="16"/>
      <c r="T512" s="17"/>
    </row>
    <row r="513" spans="2:20" x14ac:dyDescent="0.35">
      <c r="B513" s="3"/>
      <c r="C513" s="3"/>
      <c r="D513" s="6"/>
      <c r="E513" s="8"/>
      <c r="O513" s="10"/>
      <c r="S513" s="16"/>
      <c r="T513" s="17"/>
    </row>
    <row r="514" spans="2:20" x14ac:dyDescent="0.35">
      <c r="B514" s="3"/>
      <c r="C514" s="3"/>
      <c r="D514" s="6"/>
      <c r="E514" s="8"/>
      <c r="O514" s="10"/>
      <c r="S514" s="16"/>
      <c r="T514" s="17"/>
    </row>
    <row r="515" spans="2:20" x14ac:dyDescent="0.35">
      <c r="B515" s="3"/>
      <c r="C515" s="3"/>
      <c r="D515" s="6"/>
      <c r="E515" s="8"/>
      <c r="O515" s="10"/>
      <c r="S515" s="16"/>
      <c r="T515" s="17"/>
    </row>
    <row r="516" spans="2:20" x14ac:dyDescent="0.35">
      <c r="B516" s="3"/>
      <c r="C516" s="3"/>
      <c r="D516" s="6"/>
      <c r="E516" s="8"/>
      <c r="O516" s="10"/>
      <c r="S516" s="16"/>
      <c r="T516" s="17"/>
    </row>
    <row r="517" spans="2:20" x14ac:dyDescent="0.35">
      <c r="B517" s="3"/>
      <c r="C517" s="3"/>
      <c r="D517" s="6"/>
      <c r="E517" s="8"/>
      <c r="O517" s="10"/>
      <c r="S517" s="16"/>
      <c r="T517" s="17"/>
    </row>
    <row r="518" spans="2:20" x14ac:dyDescent="0.35">
      <c r="B518" s="3"/>
      <c r="C518" s="3"/>
      <c r="D518" s="6"/>
      <c r="E518" s="8"/>
      <c r="O518" s="10"/>
      <c r="S518" s="16"/>
      <c r="T518" s="17"/>
    </row>
    <row r="519" spans="2:20" x14ac:dyDescent="0.35">
      <c r="B519" s="3"/>
      <c r="C519" s="3"/>
      <c r="D519" s="6"/>
      <c r="E519" s="8"/>
      <c r="O519" s="10"/>
      <c r="S519" s="16"/>
      <c r="T519" s="17"/>
    </row>
    <row r="520" spans="2:20" x14ac:dyDescent="0.35">
      <c r="B520" s="3"/>
      <c r="C520" s="3"/>
      <c r="D520" s="6"/>
      <c r="E520" s="8"/>
      <c r="O520" s="10"/>
      <c r="S520" s="16"/>
      <c r="T520" s="17"/>
    </row>
    <row r="521" spans="2:20" x14ac:dyDescent="0.35">
      <c r="B521" s="3"/>
      <c r="C521" s="3"/>
      <c r="D521" s="6"/>
      <c r="E521" s="8"/>
      <c r="O521" s="10"/>
      <c r="S521" s="16"/>
      <c r="T521" s="17"/>
    </row>
    <row r="522" spans="2:20" x14ac:dyDescent="0.35">
      <c r="B522" s="3"/>
      <c r="C522" s="3"/>
      <c r="D522" s="6"/>
      <c r="E522" s="8"/>
      <c r="O522" s="10"/>
      <c r="S522" s="16"/>
      <c r="T522" s="17"/>
    </row>
    <row r="523" spans="2:20" x14ac:dyDescent="0.35">
      <c r="B523" s="3"/>
      <c r="C523" s="3"/>
      <c r="D523" s="6"/>
      <c r="E523" s="8"/>
      <c r="O523" s="10"/>
      <c r="S523" s="16"/>
      <c r="T523" s="17"/>
    </row>
    <row r="524" spans="2:20" x14ac:dyDescent="0.35">
      <c r="B524" s="3"/>
      <c r="C524" s="3"/>
      <c r="D524" s="6"/>
      <c r="E524" s="8"/>
      <c r="O524" s="10"/>
      <c r="S524" s="16"/>
      <c r="T524" s="17"/>
    </row>
    <row r="525" spans="2:20" x14ac:dyDescent="0.35">
      <c r="B525" s="3"/>
      <c r="C525" s="3"/>
      <c r="D525" s="6"/>
      <c r="E525" s="8"/>
      <c r="O525" s="10"/>
      <c r="S525" s="16"/>
      <c r="T525" s="17"/>
    </row>
    <row r="526" spans="2:20" x14ac:dyDescent="0.35">
      <c r="B526" s="3"/>
      <c r="C526" s="3"/>
      <c r="D526" s="6"/>
      <c r="E526" s="8"/>
      <c r="O526" s="10"/>
      <c r="S526" s="16"/>
      <c r="T526" s="17"/>
    </row>
    <row r="527" spans="2:20" x14ac:dyDescent="0.35">
      <c r="B527" s="3"/>
      <c r="C527" s="3"/>
      <c r="D527" s="6"/>
      <c r="E527" s="8"/>
      <c r="O527" s="10"/>
      <c r="S527" s="16"/>
      <c r="T527" s="17"/>
    </row>
    <row r="528" spans="2:20" x14ac:dyDescent="0.35">
      <c r="B528" s="3"/>
      <c r="C528" s="3"/>
      <c r="D528" s="6"/>
      <c r="E528" s="8"/>
      <c r="O528" s="10"/>
      <c r="S528" s="16"/>
      <c r="T528" s="17"/>
    </row>
    <row r="529" spans="2:20" x14ac:dyDescent="0.35">
      <c r="B529" s="3"/>
      <c r="C529" s="3"/>
      <c r="D529" s="6"/>
      <c r="E529" s="8"/>
      <c r="O529" s="10"/>
      <c r="S529" s="16"/>
      <c r="T529" s="17"/>
    </row>
    <row r="530" spans="2:20" x14ac:dyDescent="0.35">
      <c r="B530" s="3"/>
      <c r="C530" s="3"/>
      <c r="D530" s="6"/>
      <c r="E530" s="8"/>
      <c r="O530" s="10"/>
      <c r="S530" s="16"/>
      <c r="T530" s="17"/>
    </row>
    <row r="531" spans="2:20" x14ac:dyDescent="0.35">
      <c r="B531" s="3"/>
      <c r="C531" s="3"/>
      <c r="D531" s="6"/>
      <c r="E531" s="8"/>
      <c r="O531" s="10"/>
      <c r="S531" s="16"/>
      <c r="T531" s="17"/>
    </row>
    <row r="532" spans="2:20" x14ac:dyDescent="0.35">
      <c r="B532" s="3"/>
      <c r="C532" s="3"/>
      <c r="D532" s="6"/>
      <c r="E532" s="8"/>
      <c r="O532" s="10"/>
      <c r="S532" s="16"/>
      <c r="T532" s="17"/>
    </row>
    <row r="533" spans="2:20" x14ac:dyDescent="0.35">
      <c r="B533" s="3"/>
      <c r="C533" s="3"/>
      <c r="D533" s="6"/>
      <c r="E533" s="8"/>
      <c r="O533" s="10"/>
      <c r="S533" s="16"/>
      <c r="T533" s="17"/>
    </row>
    <row r="534" spans="2:20" x14ac:dyDescent="0.35">
      <c r="B534" s="3"/>
      <c r="C534" s="3"/>
      <c r="D534" s="6"/>
      <c r="E534" s="8"/>
      <c r="O534" s="10"/>
      <c r="S534" s="16"/>
      <c r="T534" s="17"/>
    </row>
    <row r="535" spans="2:20" x14ac:dyDescent="0.35">
      <c r="B535" s="3"/>
      <c r="C535" s="3"/>
      <c r="D535" s="6"/>
      <c r="E535" s="8"/>
      <c r="O535" s="10"/>
      <c r="S535" s="16"/>
      <c r="T535" s="17"/>
    </row>
    <row r="536" spans="2:20" x14ac:dyDescent="0.35">
      <c r="B536" s="3"/>
      <c r="C536" s="3"/>
      <c r="D536" s="6"/>
      <c r="E536" s="8"/>
      <c r="O536" s="10"/>
      <c r="S536" s="16"/>
      <c r="T536" s="17"/>
    </row>
    <row r="537" spans="2:20" x14ac:dyDescent="0.35">
      <c r="B537" s="3"/>
      <c r="C537" s="3"/>
      <c r="D537" s="6"/>
      <c r="E537" s="8"/>
      <c r="O537" s="10"/>
      <c r="S537" s="16"/>
      <c r="T537" s="17"/>
    </row>
    <row r="538" spans="2:20" x14ac:dyDescent="0.35">
      <c r="B538" s="3"/>
      <c r="C538" s="3"/>
      <c r="D538" s="6"/>
      <c r="E538" s="8"/>
      <c r="O538" s="10"/>
      <c r="S538" s="16"/>
      <c r="T538" s="17"/>
    </row>
    <row r="539" spans="2:20" x14ac:dyDescent="0.35">
      <c r="B539" s="3"/>
      <c r="C539" s="3"/>
      <c r="D539" s="6"/>
      <c r="E539" s="8"/>
      <c r="O539" s="10"/>
      <c r="S539" s="16"/>
      <c r="T539" s="17"/>
    </row>
    <row r="540" spans="2:20" x14ac:dyDescent="0.35">
      <c r="B540" s="3"/>
      <c r="C540" s="3"/>
      <c r="D540" s="6"/>
      <c r="E540" s="8"/>
      <c r="O540" s="10"/>
      <c r="S540" s="16"/>
      <c r="T540" s="17"/>
    </row>
    <row r="541" spans="2:20" x14ac:dyDescent="0.35">
      <c r="B541" s="3"/>
      <c r="C541" s="3"/>
      <c r="D541" s="6"/>
      <c r="E541" s="8"/>
      <c r="O541" s="10"/>
      <c r="S541" s="16"/>
      <c r="T541" s="17"/>
    </row>
    <row r="542" spans="2:20" x14ac:dyDescent="0.35">
      <c r="B542" s="3"/>
      <c r="C542" s="3"/>
      <c r="D542" s="6"/>
      <c r="E542" s="8"/>
      <c r="O542" s="10"/>
      <c r="S542" s="16"/>
      <c r="T542" s="17"/>
    </row>
    <row r="543" spans="2:20" x14ac:dyDescent="0.35">
      <c r="B543" s="3"/>
      <c r="C543" s="3"/>
      <c r="D543" s="6"/>
      <c r="E543" s="8"/>
      <c r="O543" s="10"/>
      <c r="S543" s="16"/>
      <c r="T543" s="17"/>
    </row>
    <row r="544" spans="2:20" x14ac:dyDescent="0.35">
      <c r="B544" s="3"/>
      <c r="C544" s="3"/>
      <c r="D544" s="6"/>
      <c r="E544" s="8"/>
      <c r="O544" s="10"/>
      <c r="S544" s="16"/>
      <c r="T544" s="17"/>
    </row>
    <row r="545" spans="2:20" x14ac:dyDescent="0.35">
      <c r="B545" s="3"/>
      <c r="C545" s="3"/>
      <c r="D545" s="6"/>
      <c r="E545" s="8"/>
      <c r="O545" s="10"/>
      <c r="S545" s="16"/>
      <c r="T545" s="17"/>
    </row>
    <row r="546" spans="2:20" x14ac:dyDescent="0.35">
      <c r="B546" s="3"/>
      <c r="C546" s="3"/>
      <c r="D546" s="6"/>
      <c r="E546" s="8"/>
      <c r="O546" s="10"/>
      <c r="S546" s="16"/>
      <c r="T546" s="17"/>
    </row>
    <row r="547" spans="2:20" x14ac:dyDescent="0.35">
      <c r="B547" s="3"/>
      <c r="C547" s="3"/>
      <c r="D547" s="6"/>
      <c r="E547" s="8"/>
      <c r="O547" s="10"/>
      <c r="S547" s="16"/>
      <c r="T547" s="17"/>
    </row>
    <row r="548" spans="2:20" x14ac:dyDescent="0.35">
      <c r="B548" s="3"/>
      <c r="C548" s="3"/>
      <c r="D548" s="6"/>
      <c r="E548" s="8"/>
      <c r="O548" s="10"/>
      <c r="S548" s="16"/>
      <c r="T548" s="17"/>
    </row>
    <row r="549" spans="2:20" x14ac:dyDescent="0.35">
      <c r="B549" s="3"/>
      <c r="C549" s="3"/>
      <c r="D549" s="6"/>
      <c r="E549" s="8"/>
      <c r="O549" s="10"/>
      <c r="S549" s="16"/>
      <c r="T549" s="17"/>
    </row>
    <row r="550" spans="2:20" x14ac:dyDescent="0.35">
      <c r="B550" s="3"/>
      <c r="C550" s="3"/>
      <c r="D550" s="6"/>
      <c r="E550" s="8"/>
      <c r="O550" s="10"/>
      <c r="S550" s="16"/>
      <c r="T550" s="17"/>
    </row>
    <row r="551" spans="2:20" x14ac:dyDescent="0.35">
      <c r="B551" s="3"/>
      <c r="C551" s="3"/>
      <c r="D551" s="6"/>
      <c r="E551" s="8"/>
      <c r="O551" s="10"/>
      <c r="S551" s="16"/>
      <c r="T551" s="17"/>
    </row>
    <row r="552" spans="2:20" x14ac:dyDescent="0.35">
      <c r="B552" s="3"/>
      <c r="C552" s="3"/>
      <c r="D552" s="6"/>
      <c r="E552" s="8"/>
      <c r="O552" s="10"/>
      <c r="S552" s="16"/>
      <c r="T552" s="17"/>
    </row>
    <row r="553" spans="2:20" x14ac:dyDescent="0.35">
      <c r="B553" s="3"/>
      <c r="C553" s="3"/>
      <c r="D553" s="6"/>
      <c r="E553" s="8"/>
      <c r="O553" s="10"/>
      <c r="S553" s="16"/>
      <c r="T553" s="17"/>
    </row>
    <row r="554" spans="2:20" x14ac:dyDescent="0.35">
      <c r="B554" s="3"/>
      <c r="C554" s="3"/>
      <c r="D554" s="6"/>
      <c r="E554" s="8"/>
      <c r="O554" s="10"/>
      <c r="S554" s="16"/>
      <c r="T554" s="17"/>
    </row>
    <row r="555" spans="2:20" x14ac:dyDescent="0.35">
      <c r="B555" s="3"/>
      <c r="C555" s="3"/>
      <c r="D555" s="6"/>
      <c r="E555" s="8"/>
      <c r="O555" s="10"/>
      <c r="S555" s="16"/>
      <c r="T555" s="17"/>
    </row>
    <row r="556" spans="2:20" x14ac:dyDescent="0.35">
      <c r="B556" s="3"/>
      <c r="C556" s="3"/>
      <c r="D556" s="6"/>
      <c r="E556" s="8"/>
      <c r="O556" s="10"/>
      <c r="S556" s="16"/>
      <c r="T556" s="17"/>
    </row>
    <row r="557" spans="2:20" x14ac:dyDescent="0.35">
      <c r="B557" s="3"/>
      <c r="C557" s="3"/>
      <c r="D557" s="6"/>
      <c r="E557" s="8"/>
      <c r="O557" s="10"/>
      <c r="S557" s="16"/>
      <c r="T557" s="17"/>
    </row>
    <row r="558" spans="2:20" x14ac:dyDescent="0.35">
      <c r="B558" s="3"/>
      <c r="C558" s="3"/>
      <c r="D558" s="6"/>
      <c r="E558" s="8"/>
      <c r="O558" s="10"/>
      <c r="S558" s="16"/>
      <c r="T558" s="17"/>
    </row>
    <row r="559" spans="2:20" x14ac:dyDescent="0.35">
      <c r="B559" s="3"/>
      <c r="C559" s="3"/>
      <c r="D559" s="6"/>
      <c r="E559" s="8"/>
      <c r="O559" s="10"/>
      <c r="S559" s="16"/>
      <c r="T559" s="17"/>
    </row>
    <row r="560" spans="2:20" x14ac:dyDescent="0.35">
      <c r="B560" s="3"/>
      <c r="C560" s="3"/>
      <c r="D560" s="6"/>
      <c r="E560" s="8"/>
      <c r="O560" s="10"/>
      <c r="S560" s="16"/>
      <c r="T560" s="17"/>
    </row>
    <row r="561" spans="2:20" x14ac:dyDescent="0.35">
      <c r="B561" s="3"/>
      <c r="C561" s="3"/>
      <c r="D561" s="6"/>
      <c r="E561" s="8"/>
      <c r="O561" s="10"/>
      <c r="S561" s="16"/>
      <c r="T561" s="17"/>
    </row>
    <row r="562" spans="2:20" x14ac:dyDescent="0.35">
      <c r="B562" s="3"/>
      <c r="C562" s="3"/>
      <c r="D562" s="6"/>
      <c r="E562" s="8"/>
      <c r="O562" s="10"/>
      <c r="S562" s="16"/>
      <c r="T562" s="17"/>
    </row>
    <row r="563" spans="2:20" x14ac:dyDescent="0.35">
      <c r="B563" s="3"/>
      <c r="C563" s="3"/>
      <c r="D563" s="6"/>
      <c r="E563" s="8"/>
      <c r="O563" s="10"/>
      <c r="S563" s="16"/>
      <c r="T563" s="17"/>
    </row>
    <row r="564" spans="2:20" x14ac:dyDescent="0.35">
      <c r="B564" s="3"/>
      <c r="C564" s="3"/>
      <c r="D564" s="6"/>
      <c r="E564" s="8"/>
      <c r="O564" s="10"/>
      <c r="S564" s="16"/>
      <c r="T564" s="17"/>
    </row>
    <row r="565" spans="2:20" x14ac:dyDescent="0.35">
      <c r="B565" s="3"/>
      <c r="C565" s="3"/>
      <c r="D565" s="6"/>
      <c r="E565" s="8"/>
      <c r="O565" s="10"/>
      <c r="S565" s="16"/>
      <c r="T565" s="17"/>
    </row>
    <row r="566" spans="2:20" x14ac:dyDescent="0.35">
      <c r="B566" s="3"/>
      <c r="C566" s="3"/>
      <c r="D566" s="6"/>
      <c r="E566" s="8"/>
      <c r="O566" s="10"/>
      <c r="S566" s="16"/>
      <c r="T566" s="17"/>
    </row>
    <row r="567" spans="2:20" x14ac:dyDescent="0.35">
      <c r="B567" s="3"/>
      <c r="C567" s="3"/>
      <c r="D567" s="6"/>
      <c r="E567" s="8"/>
      <c r="O567" s="10"/>
      <c r="S567" s="16"/>
      <c r="T567" s="17"/>
    </row>
    <row r="568" spans="2:20" x14ac:dyDescent="0.35">
      <c r="B568" s="3"/>
      <c r="C568" s="3"/>
      <c r="D568" s="6"/>
      <c r="E568" s="8"/>
      <c r="O568" s="10"/>
      <c r="S568" s="16"/>
      <c r="T568" s="17"/>
    </row>
    <row r="569" spans="2:20" x14ac:dyDescent="0.35">
      <c r="B569" s="3"/>
      <c r="C569" s="3"/>
      <c r="D569" s="6"/>
      <c r="E569" s="8"/>
      <c r="O569" s="10"/>
      <c r="S569" s="16"/>
      <c r="T569" s="17"/>
    </row>
    <row r="570" spans="2:20" x14ac:dyDescent="0.35">
      <c r="B570" s="3"/>
      <c r="C570" s="3"/>
      <c r="D570" s="6"/>
      <c r="E570" s="8"/>
      <c r="O570" s="10"/>
      <c r="S570" s="16"/>
      <c r="T570" s="17"/>
    </row>
    <row r="571" spans="2:20" x14ac:dyDescent="0.35">
      <c r="B571" s="3"/>
      <c r="C571" s="3"/>
      <c r="D571" s="6"/>
      <c r="E571" s="8"/>
      <c r="O571" s="10"/>
      <c r="S571" s="16"/>
      <c r="T571" s="17"/>
    </row>
    <row r="572" spans="2:20" x14ac:dyDescent="0.35">
      <c r="B572" s="3"/>
      <c r="C572" s="3"/>
      <c r="D572" s="6"/>
      <c r="E572" s="8"/>
      <c r="O572" s="10"/>
      <c r="S572" s="16"/>
      <c r="T572" s="17"/>
    </row>
    <row r="573" spans="2:20" x14ac:dyDescent="0.35">
      <c r="B573" s="3"/>
      <c r="C573" s="3"/>
      <c r="D573" s="6"/>
      <c r="E573" s="8"/>
      <c r="O573" s="10"/>
      <c r="S573" s="16"/>
      <c r="T573" s="17"/>
    </row>
    <row r="574" spans="2:20" x14ac:dyDescent="0.35">
      <c r="B574" s="3"/>
      <c r="C574" s="3"/>
      <c r="D574" s="6"/>
      <c r="E574" s="8"/>
      <c r="O574" s="10"/>
      <c r="S574" s="16"/>
      <c r="T574" s="17"/>
    </row>
    <row r="575" spans="2:20" x14ac:dyDescent="0.35">
      <c r="B575" s="3"/>
      <c r="C575" s="3"/>
      <c r="D575" s="6"/>
      <c r="E575" s="8"/>
      <c r="O575" s="10"/>
      <c r="S575" s="16"/>
      <c r="T575" s="17"/>
    </row>
    <row r="576" spans="2:20" x14ac:dyDescent="0.35">
      <c r="B576" s="3"/>
      <c r="C576" s="3"/>
      <c r="D576" s="6"/>
      <c r="E576" s="8"/>
      <c r="O576" s="10"/>
      <c r="S576" s="16"/>
      <c r="T576" s="17"/>
    </row>
    <row r="577" spans="2:20" x14ac:dyDescent="0.35">
      <c r="B577" s="3"/>
      <c r="C577" s="3"/>
      <c r="D577" s="6"/>
      <c r="E577" s="8"/>
      <c r="O577" s="10"/>
      <c r="S577" s="16"/>
      <c r="T577" s="17"/>
    </row>
    <row r="578" spans="2:20" x14ac:dyDescent="0.35">
      <c r="B578" s="3"/>
      <c r="C578" s="3"/>
      <c r="D578" s="6"/>
      <c r="E578" s="8"/>
      <c r="O578" s="10"/>
      <c r="S578" s="16"/>
      <c r="T578" s="17"/>
    </row>
    <row r="579" spans="2:20" x14ac:dyDescent="0.35">
      <c r="B579" s="3"/>
      <c r="C579" s="3"/>
      <c r="D579" s="6"/>
      <c r="E579" s="8"/>
      <c r="O579" s="10"/>
      <c r="S579" s="16"/>
      <c r="T579" s="17"/>
    </row>
    <row r="580" spans="2:20" x14ac:dyDescent="0.35">
      <c r="B580" s="3"/>
      <c r="C580" s="3"/>
      <c r="D580" s="6"/>
      <c r="E580" s="8"/>
      <c r="O580" s="10"/>
      <c r="S580" s="16"/>
      <c r="T580" s="17"/>
    </row>
    <row r="581" spans="2:20" x14ac:dyDescent="0.35">
      <c r="B581" s="3"/>
      <c r="C581" s="3"/>
      <c r="D581" s="6"/>
      <c r="E581" s="8"/>
      <c r="O581" s="10"/>
      <c r="S581" s="16"/>
      <c r="T581" s="17"/>
    </row>
    <row r="582" spans="2:20" x14ac:dyDescent="0.35">
      <c r="B582" s="3"/>
      <c r="C582" s="3"/>
      <c r="D582" s="6"/>
      <c r="E582" s="8"/>
      <c r="O582" s="10"/>
      <c r="S582" s="16"/>
      <c r="T582" s="17"/>
    </row>
    <row r="583" spans="2:20" x14ac:dyDescent="0.35">
      <c r="B583" s="3"/>
      <c r="C583" s="3"/>
      <c r="D583" s="6"/>
      <c r="E583" s="8"/>
      <c r="O583" s="10"/>
      <c r="S583" s="16"/>
      <c r="T583" s="17"/>
    </row>
    <row r="584" spans="2:20" x14ac:dyDescent="0.35">
      <c r="B584" s="3"/>
      <c r="C584" s="3"/>
      <c r="D584" s="6"/>
      <c r="E584" s="8"/>
      <c r="O584" s="10"/>
      <c r="S584" s="16"/>
      <c r="T584" s="17"/>
    </row>
    <row r="585" spans="2:20" x14ac:dyDescent="0.35">
      <c r="B585" s="3"/>
      <c r="C585" s="3"/>
      <c r="D585" s="6"/>
      <c r="E585" s="8"/>
      <c r="O585" s="10"/>
      <c r="S585" s="16"/>
      <c r="T585" s="17"/>
    </row>
    <row r="586" spans="2:20" x14ac:dyDescent="0.35">
      <c r="B586" s="3"/>
      <c r="C586" s="3"/>
      <c r="D586" s="6"/>
      <c r="E586" s="8"/>
      <c r="O586" s="10"/>
      <c r="S586" s="16"/>
      <c r="T586" s="17"/>
    </row>
    <row r="587" spans="2:20" x14ac:dyDescent="0.35">
      <c r="B587" s="3"/>
      <c r="C587" s="3"/>
      <c r="D587" s="6"/>
      <c r="E587" s="8"/>
      <c r="O587" s="10"/>
      <c r="S587" s="16"/>
      <c r="T587" s="17"/>
    </row>
    <row r="588" spans="2:20" x14ac:dyDescent="0.35">
      <c r="B588" s="3"/>
      <c r="C588" s="3"/>
      <c r="D588" s="6"/>
      <c r="E588" s="8"/>
      <c r="O588" s="10"/>
      <c r="S588" s="16"/>
      <c r="T588" s="17"/>
    </row>
    <row r="589" spans="2:20" x14ac:dyDescent="0.35">
      <c r="B589" s="3"/>
      <c r="C589" s="3"/>
      <c r="D589" s="6"/>
      <c r="E589" s="8"/>
      <c r="O589" s="10"/>
      <c r="S589" s="16"/>
      <c r="T589" s="17"/>
    </row>
    <row r="590" spans="2:20" x14ac:dyDescent="0.35">
      <c r="B590" s="3"/>
      <c r="C590" s="3"/>
      <c r="D590" s="6"/>
      <c r="E590" s="8"/>
      <c r="O590" s="10"/>
      <c r="S590" s="16"/>
      <c r="T590" s="17"/>
    </row>
    <row r="591" spans="2:20" x14ac:dyDescent="0.35">
      <c r="B591" s="3"/>
      <c r="C591" s="3"/>
      <c r="D591" s="6"/>
      <c r="E591" s="8"/>
      <c r="O591" s="10"/>
      <c r="S591" s="16"/>
      <c r="T591" s="17"/>
    </row>
    <row r="592" spans="2:20" x14ac:dyDescent="0.35">
      <c r="B592" s="3"/>
      <c r="C592" s="3"/>
      <c r="D592" s="6"/>
      <c r="E592" s="8"/>
      <c r="O592" s="10"/>
      <c r="S592" s="16"/>
      <c r="T592" s="17"/>
    </row>
    <row r="593" spans="2:20" x14ac:dyDescent="0.35">
      <c r="B593" s="3"/>
      <c r="C593" s="3"/>
      <c r="D593" s="6"/>
      <c r="E593" s="8"/>
      <c r="O593" s="10"/>
      <c r="S593" s="16"/>
      <c r="T593" s="17"/>
    </row>
    <row r="594" spans="2:20" x14ac:dyDescent="0.35">
      <c r="B594" s="3"/>
      <c r="C594" s="3"/>
      <c r="D594" s="6"/>
      <c r="E594" s="8"/>
      <c r="O594" s="10"/>
      <c r="S594" s="16"/>
      <c r="T594" s="17"/>
    </row>
    <row r="595" spans="2:20" x14ac:dyDescent="0.35">
      <c r="B595" s="3"/>
      <c r="C595" s="3"/>
      <c r="D595" s="6"/>
      <c r="E595" s="8"/>
      <c r="O595" s="10"/>
      <c r="S595" s="16"/>
      <c r="T595" s="17"/>
    </row>
    <row r="596" spans="2:20" x14ac:dyDescent="0.35">
      <c r="B596" s="3"/>
      <c r="C596" s="3"/>
      <c r="D596" s="6"/>
      <c r="E596" s="8"/>
      <c r="O596" s="10"/>
      <c r="S596" s="16"/>
      <c r="T596" s="17"/>
    </row>
    <row r="597" spans="2:20" x14ac:dyDescent="0.35">
      <c r="B597" s="3"/>
      <c r="C597" s="3"/>
      <c r="D597" s="6"/>
      <c r="E597" s="8"/>
      <c r="O597" s="10"/>
      <c r="S597" s="16"/>
      <c r="T597" s="17"/>
    </row>
    <row r="598" spans="2:20" x14ac:dyDescent="0.35">
      <c r="B598" s="3"/>
      <c r="C598" s="3"/>
      <c r="D598" s="6"/>
      <c r="E598" s="8"/>
      <c r="O598" s="10"/>
      <c r="S598" s="16"/>
      <c r="T598" s="17"/>
    </row>
    <row r="599" spans="2:20" x14ac:dyDescent="0.35">
      <c r="B599" s="3"/>
      <c r="C599" s="3"/>
      <c r="D599" s="6"/>
      <c r="E599" s="8"/>
      <c r="O599" s="10"/>
      <c r="S599" s="16"/>
      <c r="T599" s="17"/>
    </row>
    <row r="600" spans="2:20" x14ac:dyDescent="0.35">
      <c r="B600" s="3"/>
      <c r="C600" s="3"/>
      <c r="D600" s="6"/>
      <c r="E600" s="8"/>
      <c r="O600" s="10"/>
      <c r="S600" s="16"/>
      <c r="T600" s="17"/>
    </row>
    <row r="601" spans="2:20" x14ac:dyDescent="0.35">
      <c r="B601" s="3"/>
      <c r="C601" s="3"/>
      <c r="D601" s="6"/>
      <c r="E601" s="8"/>
      <c r="O601" s="10"/>
      <c r="S601" s="16"/>
      <c r="T601" s="17"/>
    </row>
    <row r="602" spans="2:20" x14ac:dyDescent="0.35">
      <c r="B602" s="3"/>
      <c r="C602" s="3"/>
      <c r="D602" s="6"/>
      <c r="E602" s="8"/>
      <c r="O602" s="10"/>
      <c r="S602" s="16"/>
      <c r="T602" s="17"/>
    </row>
    <row r="603" spans="2:20" x14ac:dyDescent="0.35">
      <c r="B603" s="3"/>
      <c r="C603" s="3"/>
      <c r="D603" s="6"/>
      <c r="E603" s="8"/>
      <c r="O603" s="10"/>
      <c r="S603" s="16"/>
      <c r="T603" s="17"/>
    </row>
    <row r="604" spans="2:20" x14ac:dyDescent="0.35">
      <c r="B604" s="3"/>
      <c r="C604" s="3"/>
      <c r="D604" s="6"/>
      <c r="E604" s="8"/>
      <c r="O604" s="10"/>
      <c r="S604" s="16"/>
      <c r="T604" s="17"/>
    </row>
    <row r="605" spans="2:20" x14ac:dyDescent="0.35">
      <c r="B605" s="3"/>
      <c r="C605" s="3"/>
      <c r="D605" s="6"/>
      <c r="E605" s="8"/>
      <c r="O605" s="10"/>
      <c r="S605" s="16"/>
      <c r="T605" s="17"/>
    </row>
    <row r="606" spans="2:20" x14ac:dyDescent="0.35">
      <c r="B606" s="3"/>
      <c r="C606" s="3"/>
      <c r="D606" s="6"/>
      <c r="E606" s="8"/>
      <c r="O606" s="10"/>
      <c r="S606" s="16"/>
      <c r="T606" s="17"/>
    </row>
    <row r="607" spans="2:20" x14ac:dyDescent="0.35">
      <c r="B607" s="3"/>
      <c r="C607" s="3"/>
      <c r="D607" s="6"/>
      <c r="E607" s="8"/>
      <c r="O607" s="10"/>
      <c r="S607" s="16"/>
      <c r="T607" s="17"/>
    </row>
    <row r="608" spans="2:20" x14ac:dyDescent="0.35">
      <c r="B608" s="3"/>
      <c r="C608" s="3"/>
      <c r="D608" s="6"/>
      <c r="E608" s="8"/>
      <c r="O608" s="10"/>
      <c r="S608" s="16"/>
      <c r="T608" s="17"/>
    </row>
    <row r="609" spans="2:20" x14ac:dyDescent="0.35">
      <c r="B609" s="3"/>
      <c r="C609" s="3"/>
      <c r="D609" s="6"/>
      <c r="E609" s="8"/>
      <c r="O609" s="10"/>
      <c r="S609" s="16"/>
      <c r="T609" s="17"/>
    </row>
    <row r="610" spans="2:20" x14ac:dyDescent="0.35">
      <c r="B610" s="3"/>
      <c r="C610" s="3"/>
      <c r="D610" s="6"/>
      <c r="E610" s="8"/>
      <c r="O610" s="10"/>
      <c r="S610" s="16"/>
      <c r="T610" s="17"/>
    </row>
    <row r="611" spans="2:20" x14ac:dyDescent="0.35">
      <c r="B611" s="3"/>
      <c r="C611" s="3"/>
      <c r="D611" s="6"/>
      <c r="E611" s="8"/>
      <c r="O611" s="10"/>
      <c r="S611" s="16"/>
      <c r="T611" s="17"/>
    </row>
    <row r="612" spans="2:20" x14ac:dyDescent="0.35">
      <c r="B612" s="3"/>
      <c r="C612" s="3"/>
      <c r="D612" s="6"/>
      <c r="E612" s="8"/>
      <c r="O612" s="10"/>
      <c r="S612" s="16"/>
      <c r="T612" s="17"/>
    </row>
    <row r="613" spans="2:20" x14ac:dyDescent="0.35">
      <c r="B613" s="3"/>
      <c r="C613" s="3"/>
      <c r="D613" s="6"/>
      <c r="E613" s="8"/>
      <c r="O613" s="10"/>
      <c r="S613" s="16"/>
      <c r="T613" s="17"/>
    </row>
    <row r="614" spans="2:20" x14ac:dyDescent="0.35">
      <c r="B614" s="3"/>
      <c r="C614" s="3"/>
      <c r="D614" s="6"/>
      <c r="E614" s="8"/>
      <c r="O614" s="10"/>
      <c r="S614" s="16"/>
      <c r="T614" s="17"/>
    </row>
    <row r="615" spans="2:20" x14ac:dyDescent="0.35">
      <c r="B615" s="3"/>
      <c r="C615" s="3"/>
      <c r="D615" s="6"/>
      <c r="E615" s="8"/>
      <c r="O615" s="10"/>
      <c r="S615" s="16"/>
      <c r="T615" s="17"/>
    </row>
    <row r="616" spans="2:20" x14ac:dyDescent="0.35">
      <c r="B616" s="3"/>
      <c r="C616" s="3"/>
      <c r="D616" s="6"/>
      <c r="E616" s="8"/>
      <c r="O616" s="10"/>
      <c r="S616" s="16"/>
      <c r="T616" s="17"/>
    </row>
    <row r="617" spans="2:20" x14ac:dyDescent="0.35">
      <c r="B617" s="3"/>
      <c r="C617" s="3"/>
      <c r="D617" s="6"/>
      <c r="E617" s="8"/>
      <c r="O617" s="10"/>
      <c r="S617" s="16"/>
      <c r="T617" s="17"/>
    </row>
    <row r="618" spans="2:20" x14ac:dyDescent="0.35">
      <c r="B618" s="3"/>
      <c r="C618" s="3"/>
      <c r="D618" s="6"/>
      <c r="E618" s="8"/>
      <c r="O618" s="10"/>
      <c r="S618" s="16"/>
      <c r="T618" s="17"/>
    </row>
    <row r="619" spans="2:20" x14ac:dyDescent="0.35">
      <c r="B619" s="3"/>
      <c r="C619" s="3"/>
      <c r="D619" s="6"/>
      <c r="E619" s="8"/>
      <c r="O619" s="10"/>
      <c r="S619" s="16"/>
      <c r="T619" s="17"/>
    </row>
    <row r="620" spans="2:20" x14ac:dyDescent="0.35">
      <c r="B620" s="3"/>
      <c r="C620" s="3"/>
      <c r="D620" s="6"/>
      <c r="E620" s="8"/>
      <c r="O620" s="10"/>
      <c r="S620" s="16"/>
      <c r="T620" s="17"/>
    </row>
    <row r="621" spans="2:20" x14ac:dyDescent="0.35">
      <c r="B621" s="3"/>
      <c r="C621" s="3"/>
      <c r="D621" s="6"/>
      <c r="E621" s="8"/>
      <c r="O621" s="10"/>
      <c r="S621" s="16"/>
      <c r="T621" s="17"/>
    </row>
    <row r="622" spans="2:20" x14ac:dyDescent="0.35">
      <c r="B622" s="3"/>
      <c r="C622" s="3"/>
      <c r="D622" s="6"/>
      <c r="E622" s="8"/>
      <c r="O622" s="10"/>
      <c r="S622" s="16"/>
      <c r="T622" s="17"/>
    </row>
    <row r="623" spans="2:20" x14ac:dyDescent="0.35">
      <c r="B623" s="3"/>
      <c r="C623" s="3"/>
      <c r="D623" s="6"/>
      <c r="E623" s="8"/>
      <c r="O623" s="10"/>
      <c r="S623" s="16"/>
      <c r="T623" s="17"/>
    </row>
    <row r="624" spans="2:20" x14ac:dyDescent="0.35">
      <c r="B624" s="3"/>
      <c r="C624" s="3"/>
      <c r="D624" s="6"/>
      <c r="E624" s="8"/>
      <c r="O624" s="10"/>
      <c r="S624" s="16"/>
      <c r="T624" s="17"/>
    </row>
    <row r="625" spans="2:20" x14ac:dyDescent="0.35">
      <c r="B625" s="3"/>
      <c r="C625" s="3"/>
      <c r="D625" s="6"/>
      <c r="E625" s="8"/>
      <c r="O625" s="10"/>
      <c r="S625" s="16"/>
      <c r="T625" s="17"/>
    </row>
    <row r="626" spans="2:20" x14ac:dyDescent="0.35">
      <c r="B626" s="3"/>
      <c r="C626" s="3"/>
      <c r="D626" s="6"/>
      <c r="E626" s="8"/>
      <c r="O626" s="10"/>
      <c r="S626" s="16"/>
      <c r="T626" s="17"/>
    </row>
    <row r="627" spans="2:20" x14ac:dyDescent="0.35">
      <c r="B627" s="3"/>
      <c r="C627" s="3"/>
      <c r="D627" s="6"/>
      <c r="E627" s="8"/>
      <c r="O627" s="10"/>
      <c r="S627" s="16"/>
      <c r="T627" s="17"/>
    </row>
    <row r="628" spans="2:20" x14ac:dyDescent="0.35">
      <c r="B628" s="3"/>
      <c r="C628" s="3"/>
      <c r="D628" s="6"/>
      <c r="E628" s="8"/>
      <c r="O628" s="10"/>
      <c r="S628" s="16"/>
      <c r="T628" s="17"/>
    </row>
    <row r="629" spans="2:20" x14ac:dyDescent="0.35">
      <c r="B629" s="3"/>
      <c r="C629" s="3"/>
      <c r="D629" s="6"/>
      <c r="E629" s="8"/>
      <c r="O629" s="10"/>
      <c r="S629" s="16"/>
      <c r="T629" s="17"/>
    </row>
    <row r="630" spans="2:20" x14ac:dyDescent="0.35">
      <c r="B630" s="3"/>
      <c r="C630" s="3"/>
      <c r="D630" s="6"/>
      <c r="E630" s="8"/>
      <c r="O630" s="10"/>
      <c r="S630" s="16"/>
      <c r="T630" s="17"/>
    </row>
    <row r="631" spans="2:20" x14ac:dyDescent="0.35">
      <c r="B631" s="3"/>
      <c r="C631" s="3"/>
      <c r="D631" s="6"/>
      <c r="E631" s="8"/>
      <c r="O631" s="10"/>
      <c r="S631" s="16"/>
      <c r="T631" s="17"/>
    </row>
    <row r="632" spans="2:20" x14ac:dyDescent="0.35">
      <c r="B632" s="3"/>
      <c r="C632" s="3"/>
      <c r="D632" s="6"/>
      <c r="E632" s="8"/>
      <c r="O632" s="10"/>
      <c r="S632" s="16"/>
      <c r="T632" s="17"/>
    </row>
    <row r="633" spans="2:20" x14ac:dyDescent="0.35">
      <c r="B633" s="3"/>
      <c r="C633" s="3"/>
      <c r="D633" s="6"/>
      <c r="E633" s="8"/>
      <c r="O633" s="10"/>
      <c r="S633" s="16"/>
      <c r="T633" s="17"/>
    </row>
    <row r="634" spans="2:20" x14ac:dyDescent="0.35">
      <c r="B634" s="3"/>
      <c r="C634" s="3"/>
      <c r="D634" s="6"/>
      <c r="E634" s="8"/>
      <c r="O634" s="10"/>
      <c r="S634" s="16"/>
      <c r="T634" s="17"/>
    </row>
    <row r="635" spans="2:20" x14ac:dyDescent="0.35">
      <c r="B635" s="3"/>
      <c r="C635" s="3"/>
      <c r="D635" s="6"/>
      <c r="E635" s="8"/>
      <c r="O635" s="10"/>
      <c r="S635" s="16"/>
      <c r="T635" s="17"/>
    </row>
    <row r="636" spans="2:20" x14ac:dyDescent="0.35">
      <c r="B636" s="3"/>
      <c r="C636" s="3"/>
      <c r="D636" s="6"/>
      <c r="E636" s="8"/>
      <c r="O636" s="10"/>
      <c r="S636" s="16"/>
      <c r="T636" s="17"/>
    </row>
    <row r="637" spans="2:20" x14ac:dyDescent="0.35">
      <c r="B637" s="3"/>
      <c r="C637" s="3"/>
      <c r="D637" s="6"/>
      <c r="E637" s="8"/>
      <c r="O637" s="10"/>
      <c r="S637" s="16"/>
      <c r="T637" s="17"/>
    </row>
    <row r="638" spans="2:20" x14ac:dyDescent="0.35">
      <c r="B638" s="3"/>
      <c r="C638" s="3"/>
      <c r="D638" s="6"/>
      <c r="E638" s="8"/>
      <c r="O638" s="10"/>
      <c r="S638" s="16"/>
      <c r="T638" s="17"/>
    </row>
    <row r="639" spans="2:20" x14ac:dyDescent="0.35">
      <c r="B639" s="3"/>
      <c r="C639" s="3"/>
      <c r="D639" s="6"/>
      <c r="E639" s="8"/>
      <c r="O639" s="10"/>
      <c r="S639" s="16"/>
      <c r="T639" s="17"/>
    </row>
    <row r="640" spans="2:20" x14ac:dyDescent="0.35">
      <c r="B640" s="3"/>
      <c r="C640" s="3"/>
      <c r="D640" s="6"/>
      <c r="E640" s="8"/>
      <c r="O640" s="10"/>
      <c r="S640" s="16"/>
      <c r="T640" s="17"/>
    </row>
    <row r="641" spans="2:20" x14ac:dyDescent="0.35">
      <c r="B641" s="3"/>
      <c r="C641" s="3"/>
      <c r="D641" s="6"/>
      <c r="E641" s="8"/>
      <c r="O641" s="10"/>
      <c r="S641" s="16"/>
      <c r="T641" s="17"/>
    </row>
    <row r="642" spans="2:20" x14ac:dyDescent="0.35">
      <c r="B642" s="3"/>
      <c r="C642" s="3"/>
      <c r="D642" s="6"/>
      <c r="E642" s="8"/>
      <c r="O642" s="10"/>
      <c r="S642" s="16"/>
      <c r="T642" s="17"/>
    </row>
    <row r="643" spans="2:20" x14ac:dyDescent="0.35">
      <c r="B643" s="3"/>
      <c r="C643" s="3"/>
      <c r="D643" s="6"/>
      <c r="E643" s="8"/>
      <c r="O643" s="10"/>
      <c r="S643" s="16"/>
      <c r="T643" s="17"/>
    </row>
    <row r="644" spans="2:20" x14ac:dyDescent="0.35">
      <c r="B644" s="3"/>
      <c r="C644" s="3"/>
      <c r="D644" s="6"/>
      <c r="E644" s="8"/>
      <c r="O644" s="10"/>
      <c r="S644" s="16"/>
      <c r="T644" s="17"/>
    </row>
    <row r="645" spans="2:20" x14ac:dyDescent="0.35">
      <c r="B645" s="3"/>
      <c r="C645" s="3"/>
      <c r="D645" s="6"/>
      <c r="E645" s="8"/>
      <c r="O645" s="10"/>
      <c r="S645" s="16"/>
      <c r="T645" s="17"/>
    </row>
    <row r="646" spans="2:20" x14ac:dyDescent="0.35">
      <c r="B646" s="3"/>
      <c r="C646" s="3"/>
      <c r="D646" s="6"/>
      <c r="E646" s="8"/>
      <c r="O646" s="10"/>
      <c r="S646" s="16"/>
      <c r="T646" s="17"/>
    </row>
    <row r="647" spans="2:20" x14ac:dyDescent="0.35">
      <c r="B647" s="3"/>
      <c r="C647" s="3"/>
      <c r="D647" s="6"/>
      <c r="E647" s="8"/>
      <c r="O647" s="10"/>
      <c r="S647" s="16"/>
      <c r="T647" s="17"/>
    </row>
    <row r="648" spans="2:20" x14ac:dyDescent="0.35">
      <c r="B648" s="3"/>
      <c r="C648" s="3"/>
      <c r="D648" s="6"/>
      <c r="E648" s="8"/>
      <c r="O648" s="10"/>
      <c r="S648" s="16"/>
      <c r="T648" s="17"/>
    </row>
    <row r="649" spans="2:20" x14ac:dyDescent="0.35">
      <c r="B649" s="3"/>
      <c r="C649" s="3"/>
      <c r="D649" s="6"/>
      <c r="E649" s="8"/>
      <c r="O649" s="10"/>
      <c r="S649" s="16"/>
      <c r="T649" s="17"/>
    </row>
    <row r="650" spans="2:20" x14ac:dyDescent="0.35">
      <c r="B650" s="3"/>
      <c r="C650" s="3"/>
      <c r="D650" s="6"/>
      <c r="E650" s="8"/>
      <c r="O650" s="10"/>
      <c r="S650" s="16"/>
      <c r="T650" s="17"/>
    </row>
    <row r="651" spans="2:20" x14ac:dyDescent="0.35">
      <c r="B651" s="3"/>
      <c r="C651" s="3"/>
      <c r="D651" s="6"/>
      <c r="E651" s="8"/>
      <c r="O651" s="10"/>
      <c r="S651" s="16"/>
      <c r="T651" s="17"/>
    </row>
    <row r="652" spans="2:20" x14ac:dyDescent="0.35">
      <c r="B652" s="3"/>
      <c r="C652" s="3"/>
      <c r="D652" s="6"/>
      <c r="E652" s="8"/>
      <c r="O652" s="10"/>
      <c r="S652" s="16"/>
      <c r="T652" s="17"/>
    </row>
    <row r="653" spans="2:20" x14ac:dyDescent="0.35">
      <c r="B653" s="3"/>
      <c r="C653" s="3"/>
      <c r="D653" s="6"/>
      <c r="E653" s="8"/>
      <c r="O653" s="10"/>
      <c r="S653" s="16"/>
      <c r="T653" s="17"/>
    </row>
    <row r="654" spans="2:20" x14ac:dyDescent="0.35">
      <c r="B654" s="3"/>
      <c r="C654" s="3"/>
      <c r="D654" s="6"/>
      <c r="E654" s="8"/>
      <c r="O654" s="10"/>
      <c r="S654" s="16"/>
      <c r="T654" s="17"/>
    </row>
    <row r="655" spans="2:20" x14ac:dyDescent="0.35">
      <c r="B655" s="3"/>
      <c r="C655" s="3"/>
      <c r="D655" s="6"/>
      <c r="E655" s="8"/>
      <c r="O655" s="10"/>
      <c r="S655" s="16"/>
      <c r="T655" s="17"/>
    </row>
    <row r="656" spans="2:20" x14ac:dyDescent="0.35">
      <c r="B656" s="3"/>
      <c r="C656" s="3"/>
      <c r="D656" s="6"/>
      <c r="E656" s="8"/>
      <c r="O656" s="10"/>
      <c r="S656" s="16"/>
      <c r="T656" s="17"/>
    </row>
    <row r="657" spans="2:20" x14ac:dyDescent="0.35">
      <c r="B657" s="3"/>
      <c r="C657" s="3"/>
      <c r="D657" s="6"/>
      <c r="E657" s="8"/>
      <c r="O657" s="10"/>
      <c r="S657" s="16"/>
      <c r="T657" s="17"/>
    </row>
    <row r="658" spans="2:20" x14ac:dyDescent="0.35">
      <c r="B658" s="3"/>
      <c r="C658" s="3"/>
      <c r="D658" s="6"/>
      <c r="E658" s="8"/>
      <c r="O658" s="10"/>
      <c r="S658" s="16"/>
      <c r="T658" s="17"/>
    </row>
    <row r="659" spans="2:20" x14ac:dyDescent="0.35">
      <c r="B659" s="3"/>
      <c r="C659" s="3"/>
      <c r="D659" s="6"/>
      <c r="E659" s="8"/>
      <c r="O659" s="10"/>
      <c r="S659" s="16"/>
      <c r="T659" s="17"/>
    </row>
    <row r="660" spans="2:20" x14ac:dyDescent="0.35">
      <c r="B660" s="3"/>
      <c r="C660" s="3"/>
      <c r="D660" s="6"/>
      <c r="E660" s="8"/>
      <c r="O660" s="10"/>
      <c r="S660" s="16"/>
      <c r="T660" s="17"/>
    </row>
    <row r="661" spans="2:20" x14ac:dyDescent="0.35">
      <c r="B661" s="3"/>
      <c r="C661" s="3"/>
      <c r="D661" s="6"/>
      <c r="E661" s="8"/>
      <c r="O661" s="10"/>
      <c r="S661" s="16"/>
      <c r="T661" s="17"/>
    </row>
    <row r="662" spans="2:20" x14ac:dyDescent="0.35">
      <c r="B662" s="3"/>
      <c r="C662" s="3"/>
      <c r="D662" s="6"/>
      <c r="E662" s="8"/>
      <c r="O662" s="10"/>
      <c r="S662" s="16"/>
      <c r="T662" s="17"/>
    </row>
    <row r="663" spans="2:20" x14ac:dyDescent="0.35">
      <c r="B663" s="3"/>
      <c r="C663" s="3"/>
      <c r="D663" s="6"/>
      <c r="E663" s="8"/>
      <c r="O663" s="10"/>
      <c r="S663" s="16"/>
      <c r="T663" s="17"/>
    </row>
    <row r="664" spans="2:20" x14ac:dyDescent="0.35">
      <c r="B664" s="3"/>
      <c r="C664" s="3"/>
      <c r="D664" s="6"/>
      <c r="E664" s="8"/>
      <c r="O664" s="10"/>
      <c r="S664" s="16"/>
      <c r="T664" s="17"/>
    </row>
    <row r="665" spans="2:20" x14ac:dyDescent="0.35">
      <c r="B665" s="3"/>
      <c r="C665" s="3"/>
      <c r="D665" s="6"/>
      <c r="E665" s="8"/>
      <c r="O665" s="10"/>
      <c r="S665" s="16"/>
      <c r="T665" s="17"/>
    </row>
    <row r="666" spans="2:20" x14ac:dyDescent="0.35">
      <c r="B666" s="3"/>
      <c r="C666" s="3"/>
      <c r="D666" s="6"/>
      <c r="E666" s="8"/>
      <c r="O666" s="10"/>
      <c r="S666" s="16"/>
      <c r="T666" s="17"/>
    </row>
    <row r="667" spans="2:20" x14ac:dyDescent="0.35">
      <c r="B667" s="3"/>
      <c r="C667" s="3"/>
      <c r="D667" s="6"/>
      <c r="E667" s="8"/>
      <c r="O667" s="10"/>
      <c r="S667" s="16"/>
      <c r="T667" s="17"/>
    </row>
    <row r="668" spans="2:20" x14ac:dyDescent="0.35">
      <c r="B668" s="3"/>
      <c r="C668" s="3"/>
      <c r="D668" s="6"/>
      <c r="E668" s="8"/>
      <c r="O668" s="10"/>
      <c r="S668" s="16"/>
      <c r="T668" s="17"/>
    </row>
    <row r="669" spans="2:20" x14ac:dyDescent="0.35">
      <c r="B669" s="3"/>
      <c r="C669" s="3"/>
      <c r="D669" s="6"/>
      <c r="E669" s="8"/>
      <c r="O669" s="10"/>
      <c r="S669" s="16"/>
      <c r="T669" s="17"/>
    </row>
    <row r="670" spans="2:20" x14ac:dyDescent="0.35">
      <c r="B670" s="3"/>
      <c r="C670" s="3"/>
      <c r="D670" s="6"/>
      <c r="E670" s="8"/>
      <c r="O670" s="10"/>
      <c r="S670" s="16"/>
      <c r="T670" s="17"/>
    </row>
    <row r="671" spans="2:20" x14ac:dyDescent="0.35">
      <c r="B671" s="3"/>
      <c r="C671" s="3"/>
      <c r="D671" s="6"/>
      <c r="E671" s="8"/>
      <c r="O671" s="10"/>
      <c r="S671" s="16"/>
      <c r="T671" s="17"/>
    </row>
    <row r="672" spans="2:20" x14ac:dyDescent="0.35">
      <c r="B672" s="3"/>
      <c r="C672" s="3"/>
      <c r="D672" s="6"/>
      <c r="E672" s="8"/>
      <c r="O672" s="10"/>
      <c r="S672" s="16"/>
      <c r="T672" s="17"/>
    </row>
    <row r="673" spans="2:20" x14ac:dyDescent="0.35">
      <c r="B673" s="3"/>
      <c r="C673" s="3"/>
      <c r="D673" s="6"/>
      <c r="E673" s="8"/>
      <c r="O673" s="10"/>
      <c r="S673" s="16"/>
      <c r="T673" s="17"/>
    </row>
    <row r="674" spans="2:20" x14ac:dyDescent="0.35">
      <c r="B674" s="3"/>
      <c r="C674" s="3"/>
      <c r="D674" s="6"/>
      <c r="E674" s="8"/>
      <c r="O674" s="10"/>
      <c r="S674" s="16"/>
      <c r="T674" s="17"/>
    </row>
    <row r="675" spans="2:20" x14ac:dyDescent="0.35">
      <c r="B675" s="3"/>
      <c r="C675" s="3"/>
      <c r="D675" s="6"/>
      <c r="E675" s="8"/>
      <c r="O675" s="10"/>
      <c r="S675" s="16"/>
      <c r="T675" s="17"/>
    </row>
    <row r="676" spans="2:20" x14ac:dyDescent="0.35">
      <c r="B676" s="3"/>
      <c r="C676" s="3"/>
      <c r="D676" s="6"/>
      <c r="E676" s="8"/>
      <c r="O676" s="10"/>
      <c r="S676" s="16"/>
      <c r="T676" s="17"/>
    </row>
    <row r="677" spans="2:20" x14ac:dyDescent="0.35">
      <c r="B677" s="3"/>
      <c r="C677" s="3"/>
      <c r="D677" s="6"/>
      <c r="E677" s="8"/>
      <c r="O677" s="10"/>
      <c r="S677" s="16"/>
      <c r="T677" s="17"/>
    </row>
    <row r="678" spans="2:20" x14ac:dyDescent="0.35">
      <c r="B678" s="3"/>
      <c r="C678" s="3"/>
      <c r="D678" s="6"/>
      <c r="E678" s="8"/>
      <c r="O678" s="10"/>
      <c r="S678" s="16"/>
      <c r="T678" s="17"/>
    </row>
    <row r="679" spans="2:20" x14ac:dyDescent="0.35">
      <c r="B679" s="3"/>
      <c r="C679" s="3"/>
      <c r="D679" s="6"/>
      <c r="E679" s="8"/>
      <c r="O679" s="10"/>
      <c r="S679" s="16"/>
      <c r="T679" s="17"/>
    </row>
    <row r="680" spans="2:20" x14ac:dyDescent="0.35">
      <c r="B680" s="3"/>
      <c r="C680" s="3"/>
      <c r="D680" s="6"/>
      <c r="E680" s="8"/>
      <c r="O680" s="10"/>
      <c r="S680" s="16"/>
      <c r="T680" s="17"/>
    </row>
    <row r="681" spans="2:20" x14ac:dyDescent="0.35">
      <c r="B681" s="3"/>
      <c r="C681" s="3"/>
      <c r="D681" s="6"/>
      <c r="E681" s="8"/>
      <c r="O681" s="10"/>
      <c r="S681" s="16"/>
      <c r="T681" s="17"/>
    </row>
    <row r="682" spans="2:20" x14ac:dyDescent="0.35">
      <c r="B682" s="3"/>
      <c r="C682" s="3"/>
      <c r="D682" s="6"/>
      <c r="E682" s="8"/>
      <c r="O682" s="10"/>
      <c r="S682" s="16"/>
      <c r="T682" s="17"/>
    </row>
    <row r="683" spans="2:20" x14ac:dyDescent="0.35">
      <c r="B683" s="3"/>
      <c r="C683" s="3"/>
      <c r="D683" s="6"/>
      <c r="E683" s="8"/>
      <c r="O683" s="10"/>
      <c r="S683" s="16"/>
      <c r="T683" s="17"/>
    </row>
    <row r="684" spans="2:20" x14ac:dyDescent="0.35">
      <c r="B684" s="3"/>
      <c r="C684" s="3"/>
      <c r="D684" s="6"/>
      <c r="E684" s="8"/>
      <c r="O684" s="10"/>
      <c r="S684" s="16"/>
      <c r="T684" s="17"/>
    </row>
    <row r="685" spans="2:20" x14ac:dyDescent="0.35">
      <c r="B685" s="3"/>
      <c r="C685" s="3"/>
      <c r="D685" s="6"/>
      <c r="E685" s="8"/>
      <c r="O685" s="10"/>
      <c r="S685" s="16"/>
      <c r="T685" s="17"/>
    </row>
    <row r="686" spans="2:20" x14ac:dyDescent="0.35">
      <c r="B686" s="3"/>
      <c r="C686" s="3"/>
      <c r="D686" s="6"/>
      <c r="E686" s="8"/>
      <c r="O686" s="10"/>
      <c r="S686" s="16"/>
      <c r="T686" s="17"/>
    </row>
    <row r="687" spans="2:20" x14ac:dyDescent="0.35">
      <c r="B687" s="3"/>
      <c r="C687" s="3"/>
      <c r="D687" s="6"/>
      <c r="E687" s="8"/>
      <c r="O687" s="10"/>
      <c r="S687" s="16"/>
      <c r="T687" s="17"/>
    </row>
    <row r="688" spans="2:20" x14ac:dyDescent="0.35">
      <c r="B688" s="3"/>
      <c r="C688" s="3"/>
      <c r="D688" s="6"/>
      <c r="E688" s="8"/>
      <c r="O688" s="10"/>
      <c r="S688" s="16"/>
      <c r="T688" s="17"/>
    </row>
    <row r="689" spans="2:20" x14ac:dyDescent="0.35">
      <c r="B689" s="3"/>
      <c r="C689" s="3"/>
      <c r="D689" s="6"/>
      <c r="E689" s="8"/>
      <c r="O689" s="10"/>
      <c r="S689" s="16"/>
      <c r="T689" s="17"/>
    </row>
    <row r="690" spans="2:20" x14ac:dyDescent="0.35">
      <c r="B690" s="3"/>
      <c r="C690" s="3"/>
      <c r="D690" s="6"/>
      <c r="E690" s="8"/>
      <c r="O690" s="10"/>
      <c r="S690" s="16"/>
      <c r="T690" s="17"/>
    </row>
    <row r="691" spans="2:20" x14ac:dyDescent="0.35">
      <c r="B691" s="3"/>
      <c r="C691" s="3"/>
      <c r="D691" s="6"/>
      <c r="E691" s="8"/>
      <c r="O691" s="10"/>
      <c r="S691" s="16"/>
      <c r="T691" s="17"/>
    </row>
    <row r="692" spans="2:20" x14ac:dyDescent="0.35">
      <c r="B692" s="3"/>
      <c r="C692" s="3"/>
      <c r="D692" s="6"/>
      <c r="E692" s="8"/>
      <c r="O692" s="10"/>
      <c r="S692" s="16"/>
      <c r="T692" s="17"/>
    </row>
    <row r="693" spans="2:20" x14ac:dyDescent="0.35">
      <c r="B693" s="3"/>
      <c r="C693" s="3"/>
      <c r="D693" s="6"/>
      <c r="E693" s="8"/>
      <c r="O693" s="10"/>
      <c r="S693" s="16"/>
      <c r="T693" s="17"/>
    </row>
    <row r="694" spans="2:20" x14ac:dyDescent="0.35">
      <c r="B694" s="3"/>
      <c r="C694" s="3"/>
      <c r="D694" s="6"/>
      <c r="E694" s="8"/>
      <c r="O694" s="10"/>
      <c r="S694" s="16"/>
      <c r="T694" s="17"/>
    </row>
    <row r="695" spans="2:20" x14ac:dyDescent="0.35">
      <c r="B695" s="3"/>
      <c r="C695" s="3"/>
      <c r="D695" s="6"/>
      <c r="E695" s="8"/>
      <c r="O695" s="10"/>
      <c r="S695" s="16"/>
      <c r="T695" s="17"/>
    </row>
    <row r="696" spans="2:20" x14ac:dyDescent="0.35">
      <c r="B696" s="3"/>
      <c r="C696" s="3"/>
      <c r="D696" s="6"/>
      <c r="E696" s="8"/>
      <c r="O696" s="10"/>
      <c r="S696" s="16"/>
      <c r="T696" s="17"/>
    </row>
    <row r="697" spans="2:20" x14ac:dyDescent="0.35">
      <c r="B697" s="3"/>
      <c r="C697" s="3"/>
      <c r="D697" s="6"/>
      <c r="E697" s="8"/>
      <c r="O697" s="10"/>
      <c r="S697" s="16"/>
      <c r="T697" s="17"/>
    </row>
    <row r="698" spans="2:20" x14ac:dyDescent="0.35">
      <c r="B698" s="3"/>
      <c r="C698" s="3"/>
      <c r="D698" s="6"/>
      <c r="E698" s="8"/>
      <c r="O698" s="10"/>
      <c r="S698" s="16"/>
      <c r="T698" s="17"/>
    </row>
    <row r="699" spans="2:20" x14ac:dyDescent="0.35">
      <c r="B699" s="3"/>
      <c r="C699" s="3"/>
      <c r="D699" s="6"/>
      <c r="E699" s="8"/>
      <c r="O699" s="10"/>
      <c r="S699" s="16"/>
      <c r="T699" s="17"/>
    </row>
    <row r="700" spans="2:20" x14ac:dyDescent="0.35">
      <c r="B700" s="3"/>
      <c r="C700" s="3"/>
      <c r="D700" s="6"/>
      <c r="E700" s="8"/>
      <c r="O700" s="10"/>
      <c r="S700" s="16"/>
      <c r="T700" s="17"/>
    </row>
    <row r="701" spans="2:20" x14ac:dyDescent="0.35">
      <c r="B701" s="3"/>
      <c r="C701" s="3"/>
      <c r="D701" s="6"/>
      <c r="E701" s="8"/>
      <c r="O701" s="10"/>
      <c r="S701" s="16"/>
      <c r="T701" s="17"/>
    </row>
    <row r="702" spans="2:20" x14ac:dyDescent="0.35">
      <c r="B702" s="3"/>
      <c r="C702" s="3"/>
      <c r="D702" s="6"/>
      <c r="E702" s="8"/>
      <c r="O702" s="10"/>
      <c r="S702" s="16"/>
      <c r="T702" s="17"/>
    </row>
    <row r="703" spans="2:20" x14ac:dyDescent="0.35">
      <c r="B703" s="3"/>
      <c r="C703" s="3"/>
      <c r="D703" s="6"/>
      <c r="E703" s="8"/>
      <c r="O703" s="10"/>
      <c r="S703" s="16"/>
      <c r="T703" s="17"/>
    </row>
    <row r="704" spans="2:20" x14ac:dyDescent="0.35">
      <c r="B704" s="3"/>
      <c r="C704" s="3"/>
      <c r="D704" s="6"/>
      <c r="E704" s="8"/>
      <c r="O704" s="10"/>
      <c r="S704" s="16"/>
      <c r="T704" s="17"/>
    </row>
    <row r="705" spans="2:20" x14ac:dyDescent="0.35">
      <c r="B705" s="3"/>
      <c r="C705" s="3"/>
      <c r="D705" s="6"/>
      <c r="E705" s="8"/>
      <c r="O705" s="10"/>
      <c r="S705" s="16"/>
      <c r="T705" s="17"/>
    </row>
    <row r="706" spans="2:20" x14ac:dyDescent="0.35">
      <c r="B706" s="3"/>
      <c r="C706" s="3"/>
      <c r="D706" s="6"/>
      <c r="E706" s="8"/>
      <c r="O706" s="10"/>
      <c r="S706" s="16"/>
      <c r="T706" s="17"/>
    </row>
    <row r="707" spans="2:20" x14ac:dyDescent="0.35">
      <c r="B707" s="3"/>
      <c r="C707" s="3"/>
      <c r="D707" s="6"/>
      <c r="E707" s="8"/>
      <c r="O707" s="10"/>
      <c r="S707" s="16"/>
      <c r="T707" s="17"/>
    </row>
    <row r="708" spans="2:20" x14ac:dyDescent="0.35">
      <c r="B708" s="3"/>
      <c r="C708" s="3"/>
      <c r="D708" s="6"/>
      <c r="E708" s="8"/>
      <c r="O708" s="10"/>
      <c r="S708" s="16"/>
      <c r="T708" s="17"/>
    </row>
    <row r="709" spans="2:20" x14ac:dyDescent="0.35">
      <c r="B709" s="3"/>
      <c r="C709" s="3"/>
      <c r="D709" s="6"/>
      <c r="E709" s="8"/>
      <c r="O709" s="10"/>
      <c r="S709" s="16"/>
      <c r="T709" s="17"/>
    </row>
    <row r="710" spans="2:20" x14ac:dyDescent="0.35">
      <c r="B710" s="3"/>
      <c r="C710" s="3"/>
      <c r="D710" s="6"/>
      <c r="E710" s="8"/>
      <c r="O710" s="10"/>
      <c r="S710" s="16"/>
      <c r="T710" s="17"/>
    </row>
    <row r="711" spans="2:20" x14ac:dyDescent="0.35">
      <c r="B711" s="3"/>
      <c r="C711" s="3"/>
      <c r="D711" s="6"/>
      <c r="E711" s="8"/>
      <c r="O711" s="10"/>
      <c r="S711" s="16"/>
      <c r="T711" s="17"/>
    </row>
    <row r="712" spans="2:20" x14ac:dyDescent="0.35">
      <c r="B712" s="3"/>
      <c r="C712" s="3"/>
      <c r="D712" s="6"/>
      <c r="E712" s="8"/>
      <c r="O712" s="10"/>
      <c r="S712" s="16"/>
      <c r="T712" s="17"/>
    </row>
    <row r="713" spans="2:20" x14ac:dyDescent="0.35">
      <c r="B713" s="3"/>
      <c r="C713" s="3"/>
      <c r="D713" s="6"/>
      <c r="E713" s="8"/>
      <c r="O713" s="10"/>
      <c r="S713" s="16"/>
      <c r="T713" s="17"/>
    </row>
    <row r="714" spans="2:20" x14ac:dyDescent="0.35">
      <c r="B714" s="3"/>
      <c r="C714" s="3"/>
      <c r="D714" s="6"/>
      <c r="E714" s="8"/>
      <c r="O714" s="10"/>
      <c r="S714" s="16"/>
      <c r="T714" s="17"/>
    </row>
    <row r="715" spans="2:20" x14ac:dyDescent="0.35">
      <c r="B715" s="3"/>
      <c r="C715" s="3"/>
      <c r="D715" s="6"/>
      <c r="E715" s="8"/>
      <c r="O715" s="10"/>
      <c r="S715" s="16"/>
      <c r="T715" s="17"/>
    </row>
    <row r="716" spans="2:20" x14ac:dyDescent="0.35">
      <c r="B716" s="3"/>
      <c r="C716" s="3"/>
      <c r="D716" s="6"/>
      <c r="E716" s="8"/>
      <c r="O716" s="10"/>
      <c r="S716" s="16"/>
      <c r="T716" s="17"/>
    </row>
    <row r="717" spans="2:20" x14ac:dyDescent="0.35">
      <c r="B717" s="3"/>
      <c r="C717" s="3"/>
      <c r="D717" s="6"/>
      <c r="E717" s="8"/>
      <c r="O717" s="10"/>
      <c r="S717" s="16"/>
      <c r="T717" s="17"/>
    </row>
    <row r="718" spans="2:20" x14ac:dyDescent="0.35">
      <c r="B718" s="3"/>
      <c r="C718" s="3"/>
      <c r="D718" s="6"/>
      <c r="E718" s="8"/>
      <c r="O718" s="10"/>
      <c r="S718" s="16"/>
      <c r="T718" s="17"/>
    </row>
    <row r="719" spans="2:20" x14ac:dyDescent="0.35">
      <c r="B719" s="3"/>
      <c r="C719" s="3"/>
      <c r="D719" s="6"/>
      <c r="E719" s="8"/>
      <c r="O719" s="10"/>
      <c r="S719" s="16"/>
      <c r="T719" s="17"/>
    </row>
    <row r="720" spans="2:20" x14ac:dyDescent="0.35">
      <c r="B720" s="3"/>
      <c r="C720" s="3"/>
      <c r="D720" s="6"/>
      <c r="E720" s="8"/>
      <c r="O720" s="10"/>
      <c r="S720" s="16"/>
      <c r="T720" s="17"/>
    </row>
    <row r="721" spans="2:20" x14ac:dyDescent="0.35">
      <c r="B721" s="3"/>
      <c r="C721" s="3"/>
      <c r="D721" s="6"/>
      <c r="E721" s="8"/>
      <c r="O721" s="10"/>
      <c r="S721" s="16"/>
      <c r="T721" s="17"/>
    </row>
    <row r="722" spans="2:20" x14ac:dyDescent="0.35">
      <c r="B722" s="3"/>
      <c r="C722" s="3"/>
      <c r="D722" s="6"/>
      <c r="E722" s="8"/>
      <c r="O722" s="10"/>
      <c r="S722" s="16"/>
      <c r="T722" s="17"/>
    </row>
    <row r="723" spans="2:20" x14ac:dyDescent="0.35">
      <c r="B723" s="3"/>
      <c r="C723" s="3"/>
      <c r="D723" s="6"/>
      <c r="E723" s="8"/>
      <c r="O723" s="10"/>
      <c r="S723" s="16"/>
      <c r="T723" s="17"/>
    </row>
    <row r="724" spans="2:20" x14ac:dyDescent="0.35">
      <c r="B724" s="3"/>
      <c r="C724" s="3"/>
      <c r="D724" s="6"/>
      <c r="E724" s="8"/>
      <c r="O724" s="10"/>
      <c r="S724" s="16"/>
      <c r="T724" s="17"/>
    </row>
    <row r="725" spans="2:20" x14ac:dyDescent="0.35">
      <c r="B725" s="3"/>
      <c r="C725" s="3"/>
      <c r="D725" s="6"/>
      <c r="E725" s="8"/>
      <c r="O725" s="10"/>
      <c r="S725" s="16"/>
      <c r="T725" s="17"/>
    </row>
    <row r="726" spans="2:20" x14ac:dyDescent="0.35">
      <c r="B726" s="3"/>
      <c r="C726" s="3"/>
      <c r="D726" s="6"/>
      <c r="E726" s="8"/>
      <c r="O726" s="10"/>
      <c r="S726" s="16"/>
      <c r="T726" s="17"/>
    </row>
    <row r="727" spans="2:20" x14ac:dyDescent="0.35">
      <c r="B727" s="3"/>
      <c r="C727" s="3"/>
      <c r="D727" s="6"/>
      <c r="E727" s="8"/>
      <c r="O727" s="10"/>
      <c r="S727" s="16"/>
      <c r="T727" s="17"/>
    </row>
    <row r="728" spans="2:20" x14ac:dyDescent="0.35">
      <c r="B728" s="3"/>
      <c r="C728" s="3"/>
      <c r="D728" s="6"/>
      <c r="E728" s="8"/>
      <c r="O728" s="10"/>
      <c r="S728" s="16"/>
      <c r="T728" s="17"/>
    </row>
    <row r="729" spans="2:20" x14ac:dyDescent="0.35">
      <c r="B729" s="3"/>
      <c r="C729" s="3"/>
      <c r="D729" s="6"/>
      <c r="E729" s="8"/>
      <c r="O729" s="10"/>
      <c r="S729" s="16"/>
      <c r="T729" s="17"/>
    </row>
    <row r="730" spans="2:20" x14ac:dyDescent="0.35">
      <c r="B730" s="3"/>
      <c r="C730" s="3"/>
      <c r="D730" s="6"/>
      <c r="E730" s="8"/>
      <c r="O730" s="10"/>
      <c r="S730" s="16"/>
      <c r="T730" s="17"/>
    </row>
    <row r="731" spans="2:20" x14ac:dyDescent="0.35">
      <c r="B731" s="3"/>
      <c r="C731" s="3"/>
      <c r="D731" s="6"/>
      <c r="E731" s="8"/>
      <c r="O731" s="10"/>
      <c r="S731" s="16"/>
      <c r="T731" s="17"/>
    </row>
    <row r="732" spans="2:20" x14ac:dyDescent="0.35">
      <c r="B732" s="3"/>
      <c r="C732" s="3"/>
      <c r="D732" s="6"/>
      <c r="E732" s="8"/>
      <c r="O732" s="10"/>
      <c r="S732" s="16"/>
      <c r="T732" s="17"/>
    </row>
    <row r="733" spans="2:20" x14ac:dyDescent="0.35">
      <c r="B733" s="3"/>
      <c r="C733" s="3"/>
      <c r="D733" s="6"/>
      <c r="E733" s="8"/>
      <c r="O733" s="10"/>
      <c r="S733" s="16"/>
      <c r="T733" s="17"/>
    </row>
    <row r="734" spans="2:20" x14ac:dyDescent="0.35">
      <c r="B734" s="3"/>
      <c r="C734" s="3"/>
      <c r="D734" s="6"/>
      <c r="E734" s="8"/>
      <c r="O734" s="10"/>
      <c r="S734" s="16"/>
      <c r="T734" s="17"/>
    </row>
    <row r="735" spans="2:20" x14ac:dyDescent="0.35">
      <c r="B735" s="3"/>
      <c r="C735" s="3"/>
      <c r="D735" s="6"/>
      <c r="E735" s="8"/>
      <c r="O735" s="10"/>
      <c r="S735" s="16"/>
      <c r="T735" s="17"/>
    </row>
    <row r="736" spans="2:20" x14ac:dyDescent="0.35">
      <c r="B736" s="3"/>
      <c r="C736" s="3"/>
      <c r="D736" s="6"/>
      <c r="E736" s="8"/>
      <c r="O736" s="10"/>
      <c r="S736" s="16"/>
      <c r="T736" s="17"/>
    </row>
    <row r="737" spans="2:20" x14ac:dyDescent="0.35">
      <c r="B737" s="3"/>
      <c r="C737" s="3"/>
      <c r="D737" s="6"/>
      <c r="E737" s="8"/>
      <c r="O737" s="10"/>
      <c r="S737" s="16"/>
      <c r="T737" s="17"/>
    </row>
    <row r="738" spans="2:20" x14ac:dyDescent="0.35">
      <c r="B738" s="3"/>
      <c r="C738" s="3"/>
      <c r="D738" s="6"/>
      <c r="E738" s="8"/>
      <c r="O738" s="10"/>
      <c r="S738" s="16"/>
      <c r="T738" s="17"/>
    </row>
    <row r="739" spans="2:20" x14ac:dyDescent="0.35">
      <c r="B739" s="3"/>
      <c r="C739" s="3"/>
      <c r="D739" s="6"/>
      <c r="E739" s="8"/>
      <c r="O739" s="10"/>
      <c r="S739" s="16"/>
      <c r="T739" s="17"/>
    </row>
    <row r="740" spans="2:20" x14ac:dyDescent="0.35">
      <c r="B740" s="3"/>
      <c r="C740" s="3"/>
      <c r="D740" s="6"/>
      <c r="E740" s="8"/>
      <c r="O740" s="10"/>
      <c r="S740" s="16"/>
      <c r="T740" s="17"/>
    </row>
    <row r="741" spans="2:20" x14ac:dyDescent="0.35">
      <c r="B741" s="3"/>
      <c r="C741" s="3"/>
      <c r="D741" s="6"/>
      <c r="E741" s="8"/>
      <c r="O741" s="10"/>
      <c r="S741" s="16"/>
      <c r="T741" s="17"/>
    </row>
    <row r="742" spans="2:20" x14ac:dyDescent="0.35">
      <c r="B742" s="3"/>
      <c r="C742" s="3"/>
      <c r="D742" s="6"/>
      <c r="E742" s="8"/>
      <c r="O742" s="10"/>
      <c r="S742" s="16"/>
      <c r="T742" s="17"/>
    </row>
    <row r="743" spans="2:20" x14ac:dyDescent="0.35">
      <c r="B743" s="3"/>
      <c r="C743" s="3"/>
      <c r="D743" s="6"/>
      <c r="E743" s="8"/>
      <c r="O743" s="10"/>
      <c r="S743" s="16"/>
      <c r="T743" s="17"/>
    </row>
    <row r="744" spans="2:20" x14ac:dyDescent="0.35">
      <c r="B744" s="3"/>
      <c r="C744" s="3"/>
      <c r="D744" s="6"/>
      <c r="E744" s="8"/>
      <c r="O744" s="10"/>
      <c r="S744" s="16"/>
      <c r="T744" s="17"/>
    </row>
    <row r="745" spans="2:20" x14ac:dyDescent="0.35">
      <c r="B745" s="3"/>
      <c r="C745" s="3"/>
      <c r="D745" s="6"/>
      <c r="E745" s="8"/>
      <c r="O745" s="10"/>
      <c r="S745" s="16"/>
      <c r="T745" s="17"/>
    </row>
    <row r="746" spans="2:20" x14ac:dyDescent="0.35">
      <c r="B746" s="3"/>
      <c r="C746" s="3"/>
      <c r="D746" s="6"/>
      <c r="E746" s="8"/>
      <c r="O746" s="10"/>
      <c r="S746" s="16"/>
      <c r="T746" s="17"/>
    </row>
    <row r="747" spans="2:20" x14ac:dyDescent="0.35">
      <c r="B747" s="3"/>
      <c r="C747" s="3"/>
      <c r="D747" s="6"/>
      <c r="E747" s="8"/>
      <c r="O747" s="10"/>
      <c r="S747" s="16"/>
      <c r="T747" s="17"/>
    </row>
    <row r="748" spans="2:20" x14ac:dyDescent="0.35">
      <c r="B748" s="3"/>
      <c r="C748" s="3"/>
      <c r="D748" s="6"/>
      <c r="E748" s="8"/>
      <c r="O748" s="10"/>
      <c r="S748" s="16"/>
      <c r="T748" s="17"/>
    </row>
    <row r="749" spans="2:20" x14ac:dyDescent="0.35">
      <c r="B749" s="3"/>
      <c r="C749" s="3"/>
      <c r="D749" s="6"/>
      <c r="E749" s="8"/>
      <c r="O749" s="10"/>
      <c r="S749" s="16"/>
      <c r="T749" s="17"/>
    </row>
    <row r="750" spans="2:20" x14ac:dyDescent="0.35">
      <c r="B750" s="3"/>
      <c r="C750" s="3"/>
      <c r="D750" s="6"/>
      <c r="E750" s="8"/>
      <c r="O750" s="10"/>
      <c r="S750" s="16"/>
      <c r="T750" s="17"/>
    </row>
    <row r="751" spans="2:20" x14ac:dyDescent="0.35">
      <c r="B751" s="3"/>
      <c r="C751" s="3"/>
      <c r="D751" s="6"/>
      <c r="E751" s="8"/>
      <c r="O751" s="10"/>
      <c r="S751" s="16"/>
      <c r="T751" s="17"/>
    </row>
    <row r="752" spans="2:20" x14ac:dyDescent="0.35">
      <c r="B752" s="3"/>
      <c r="C752" s="3"/>
      <c r="D752" s="6"/>
      <c r="E752" s="8"/>
      <c r="O752" s="10"/>
      <c r="S752" s="16"/>
      <c r="T752" s="17"/>
    </row>
    <row r="753" spans="2:20" x14ac:dyDescent="0.35">
      <c r="B753" s="3"/>
      <c r="C753" s="3"/>
      <c r="D753" s="6"/>
      <c r="E753" s="8"/>
      <c r="O753" s="10"/>
      <c r="S753" s="16"/>
      <c r="T753" s="17"/>
    </row>
    <row r="754" spans="2:20" x14ac:dyDescent="0.35">
      <c r="B754" s="3"/>
      <c r="C754" s="3"/>
      <c r="D754" s="6"/>
      <c r="E754" s="8"/>
      <c r="O754" s="10"/>
      <c r="S754" s="16"/>
      <c r="T754" s="17"/>
    </row>
    <row r="755" spans="2:20" x14ac:dyDescent="0.35">
      <c r="B755" s="3"/>
      <c r="C755" s="3"/>
      <c r="D755" s="6"/>
      <c r="E755" s="8"/>
      <c r="O755" s="10"/>
      <c r="S755" s="16"/>
      <c r="T755" s="17"/>
    </row>
    <row r="756" spans="2:20" x14ac:dyDescent="0.35">
      <c r="B756" s="3"/>
      <c r="C756" s="3"/>
      <c r="D756" s="6"/>
      <c r="E756" s="8"/>
      <c r="O756" s="10"/>
      <c r="S756" s="16"/>
      <c r="T756" s="17"/>
    </row>
    <row r="757" spans="2:20" x14ac:dyDescent="0.35">
      <c r="B757" s="3"/>
      <c r="C757" s="3"/>
      <c r="D757" s="6"/>
      <c r="E757" s="8"/>
      <c r="O757" s="10"/>
      <c r="S757" s="16"/>
      <c r="T757" s="17"/>
    </row>
    <row r="758" spans="2:20" x14ac:dyDescent="0.35">
      <c r="B758" s="3"/>
      <c r="C758" s="3"/>
      <c r="D758" s="6"/>
      <c r="E758" s="8"/>
      <c r="O758" s="10"/>
      <c r="S758" s="16"/>
      <c r="T758" s="17"/>
    </row>
    <row r="759" spans="2:20" x14ac:dyDescent="0.35">
      <c r="B759" s="3"/>
      <c r="C759" s="3"/>
      <c r="D759" s="6"/>
      <c r="E759" s="8"/>
      <c r="O759" s="10"/>
      <c r="S759" s="16"/>
      <c r="T759" s="17"/>
    </row>
    <row r="760" spans="2:20" x14ac:dyDescent="0.35">
      <c r="B760" s="3"/>
      <c r="C760" s="3"/>
      <c r="D760" s="6"/>
      <c r="E760" s="8"/>
      <c r="O760" s="10"/>
      <c r="S760" s="16"/>
      <c r="T760" s="17"/>
    </row>
    <row r="761" spans="2:20" x14ac:dyDescent="0.35">
      <c r="B761" s="3"/>
      <c r="C761" s="3"/>
      <c r="D761" s="6"/>
      <c r="E761" s="8"/>
      <c r="O761" s="10"/>
      <c r="S761" s="16"/>
      <c r="T761" s="17"/>
    </row>
    <row r="762" spans="2:20" x14ac:dyDescent="0.35">
      <c r="B762" s="3"/>
      <c r="C762" s="3"/>
      <c r="D762" s="6"/>
      <c r="E762" s="8"/>
      <c r="O762" s="10"/>
      <c r="S762" s="16"/>
      <c r="T762" s="17"/>
    </row>
    <row r="763" spans="2:20" x14ac:dyDescent="0.35">
      <c r="B763" s="3"/>
      <c r="C763" s="3"/>
      <c r="D763" s="6"/>
      <c r="E763" s="8"/>
      <c r="O763" s="10"/>
      <c r="S763" s="16"/>
      <c r="T763" s="17"/>
    </row>
    <row r="764" spans="2:20" x14ac:dyDescent="0.35">
      <c r="B764" s="3"/>
      <c r="C764" s="3"/>
      <c r="D764" s="6"/>
      <c r="E764" s="8"/>
      <c r="O764" s="10"/>
      <c r="S764" s="16"/>
      <c r="T764" s="17"/>
    </row>
    <row r="765" spans="2:20" x14ac:dyDescent="0.35">
      <c r="B765" s="3"/>
      <c r="C765" s="3"/>
      <c r="D765" s="6"/>
      <c r="E765" s="8"/>
      <c r="O765" s="10"/>
      <c r="S765" s="16"/>
      <c r="T765" s="17"/>
    </row>
    <row r="766" spans="2:20" x14ac:dyDescent="0.35">
      <c r="B766" s="3"/>
      <c r="C766" s="3"/>
      <c r="D766" s="6"/>
      <c r="E766" s="8"/>
      <c r="O766" s="10"/>
      <c r="S766" s="16"/>
      <c r="T766" s="17"/>
    </row>
    <row r="767" spans="2:20" x14ac:dyDescent="0.35">
      <c r="B767" s="3"/>
      <c r="C767" s="3"/>
      <c r="D767" s="6"/>
      <c r="E767" s="8"/>
      <c r="O767" s="10"/>
      <c r="S767" s="16"/>
      <c r="T767" s="17"/>
    </row>
    <row r="768" spans="2:20" x14ac:dyDescent="0.35">
      <c r="B768" s="3"/>
      <c r="C768" s="3"/>
      <c r="D768" s="6"/>
      <c r="E768" s="8"/>
      <c r="O768" s="10"/>
      <c r="S768" s="16"/>
      <c r="T768" s="17"/>
    </row>
    <row r="769" spans="2:20" x14ac:dyDescent="0.35">
      <c r="B769" s="3"/>
      <c r="C769" s="3"/>
      <c r="D769" s="6"/>
      <c r="E769" s="8"/>
      <c r="O769" s="10"/>
      <c r="S769" s="16"/>
      <c r="T769" s="17"/>
    </row>
    <row r="770" spans="2:20" x14ac:dyDescent="0.35">
      <c r="B770" s="3"/>
      <c r="C770" s="3"/>
      <c r="D770" s="6"/>
      <c r="E770" s="8"/>
      <c r="O770" s="10"/>
      <c r="S770" s="16"/>
      <c r="T770" s="17"/>
    </row>
    <row r="771" spans="2:20" x14ac:dyDescent="0.35">
      <c r="B771" s="3"/>
      <c r="C771" s="3"/>
      <c r="D771" s="6"/>
      <c r="E771" s="8"/>
      <c r="O771" s="10"/>
      <c r="S771" s="16"/>
      <c r="T771" s="17"/>
    </row>
    <row r="772" spans="2:20" x14ac:dyDescent="0.35">
      <c r="B772" s="3"/>
      <c r="C772" s="3"/>
      <c r="D772" s="6"/>
      <c r="E772" s="8"/>
      <c r="O772" s="10"/>
      <c r="S772" s="16"/>
      <c r="T772" s="17"/>
    </row>
    <row r="773" spans="2:20" x14ac:dyDescent="0.35">
      <c r="B773" s="3"/>
      <c r="C773" s="3"/>
      <c r="D773" s="6"/>
      <c r="E773" s="8"/>
      <c r="O773" s="10"/>
      <c r="S773" s="16"/>
      <c r="T773" s="17"/>
    </row>
    <row r="774" spans="2:20" x14ac:dyDescent="0.35">
      <c r="B774" s="3"/>
      <c r="C774" s="3"/>
      <c r="D774" s="6"/>
      <c r="E774" s="8"/>
      <c r="O774" s="10"/>
      <c r="S774" s="16"/>
      <c r="T774" s="17"/>
    </row>
    <row r="775" spans="2:20" x14ac:dyDescent="0.35">
      <c r="B775" s="3"/>
      <c r="C775" s="3"/>
      <c r="D775" s="6"/>
      <c r="E775" s="8"/>
      <c r="O775" s="10"/>
      <c r="S775" s="16"/>
      <c r="T775" s="17"/>
    </row>
    <row r="776" spans="2:20" x14ac:dyDescent="0.35">
      <c r="B776" s="3"/>
      <c r="C776" s="3"/>
      <c r="D776" s="6"/>
      <c r="E776" s="8"/>
      <c r="O776" s="10"/>
      <c r="S776" s="16"/>
      <c r="T776" s="17"/>
    </row>
    <row r="777" spans="2:20" x14ac:dyDescent="0.35">
      <c r="B777" s="3"/>
      <c r="C777" s="3"/>
      <c r="D777" s="6"/>
      <c r="E777" s="8"/>
      <c r="O777" s="10"/>
      <c r="S777" s="16"/>
      <c r="T777" s="17"/>
    </row>
    <row r="778" spans="2:20" x14ac:dyDescent="0.35">
      <c r="B778" s="3"/>
      <c r="C778" s="3"/>
      <c r="D778" s="6"/>
      <c r="E778" s="8"/>
      <c r="O778" s="10"/>
      <c r="S778" s="16"/>
      <c r="T778" s="17"/>
    </row>
    <row r="779" spans="2:20" x14ac:dyDescent="0.35">
      <c r="B779" s="3"/>
      <c r="C779" s="3"/>
      <c r="D779" s="6"/>
      <c r="E779" s="8"/>
      <c r="O779" s="10"/>
      <c r="S779" s="16"/>
      <c r="T779" s="17"/>
    </row>
    <row r="780" spans="2:20" x14ac:dyDescent="0.35">
      <c r="B780" s="3"/>
      <c r="C780" s="3"/>
      <c r="D780" s="6"/>
      <c r="E780" s="8"/>
      <c r="O780" s="10"/>
      <c r="S780" s="16"/>
      <c r="T780" s="17"/>
    </row>
    <row r="781" spans="2:20" x14ac:dyDescent="0.35">
      <c r="B781" s="3"/>
      <c r="C781" s="3"/>
      <c r="D781" s="6"/>
      <c r="E781" s="8"/>
      <c r="O781" s="10"/>
      <c r="S781" s="16"/>
      <c r="T781" s="17"/>
    </row>
    <row r="782" spans="2:20" x14ac:dyDescent="0.35">
      <c r="B782" s="3"/>
      <c r="C782" s="3"/>
      <c r="D782" s="6"/>
      <c r="E782" s="8"/>
      <c r="O782" s="10"/>
      <c r="S782" s="16"/>
      <c r="T782" s="17"/>
    </row>
    <row r="783" spans="2:20" x14ac:dyDescent="0.35">
      <c r="B783" s="3"/>
      <c r="C783" s="3"/>
      <c r="D783" s="6"/>
      <c r="E783" s="8"/>
      <c r="O783" s="10"/>
      <c r="S783" s="16"/>
      <c r="T783" s="17"/>
    </row>
    <row r="784" spans="2:20" x14ac:dyDescent="0.35">
      <c r="B784" s="3"/>
      <c r="C784" s="3"/>
      <c r="D784" s="6"/>
      <c r="E784" s="8"/>
      <c r="O784" s="10"/>
      <c r="S784" s="16"/>
      <c r="T784" s="17"/>
    </row>
    <row r="785" spans="2:20" x14ac:dyDescent="0.35">
      <c r="B785" s="3"/>
      <c r="C785" s="3"/>
      <c r="D785" s="6"/>
      <c r="E785" s="8"/>
      <c r="O785" s="10"/>
      <c r="S785" s="16"/>
      <c r="T785" s="17"/>
    </row>
    <row r="786" spans="2:20" x14ac:dyDescent="0.35">
      <c r="B786" s="3"/>
      <c r="C786" s="3"/>
      <c r="D786" s="6"/>
      <c r="E786" s="8"/>
      <c r="O786" s="10"/>
      <c r="S786" s="16"/>
      <c r="T786" s="17"/>
    </row>
    <row r="787" spans="2:20" x14ac:dyDescent="0.35">
      <c r="B787" s="3"/>
      <c r="C787" s="3"/>
      <c r="D787" s="6"/>
      <c r="E787" s="8"/>
      <c r="O787" s="10"/>
      <c r="S787" s="16"/>
      <c r="T787" s="17"/>
    </row>
    <row r="788" spans="2:20" x14ac:dyDescent="0.35">
      <c r="B788" s="3"/>
      <c r="C788" s="3"/>
      <c r="D788" s="6"/>
      <c r="E788" s="8"/>
      <c r="O788" s="10"/>
      <c r="S788" s="16"/>
      <c r="T788" s="17"/>
    </row>
    <row r="789" spans="2:20" x14ac:dyDescent="0.35">
      <c r="B789" s="3"/>
      <c r="C789" s="3"/>
      <c r="D789" s="6"/>
      <c r="E789" s="8"/>
      <c r="O789" s="10"/>
      <c r="S789" s="16"/>
      <c r="T789" s="17"/>
    </row>
    <row r="790" spans="2:20" x14ac:dyDescent="0.35">
      <c r="B790" s="3"/>
      <c r="C790" s="3"/>
      <c r="D790" s="6"/>
      <c r="E790" s="8"/>
      <c r="O790" s="10"/>
      <c r="S790" s="16"/>
      <c r="T790" s="17"/>
    </row>
    <row r="791" spans="2:20" x14ac:dyDescent="0.35">
      <c r="B791" s="3"/>
      <c r="C791" s="3"/>
      <c r="D791" s="6"/>
      <c r="E791" s="8"/>
      <c r="O791" s="10"/>
      <c r="S791" s="16"/>
      <c r="T791" s="17"/>
    </row>
    <row r="792" spans="2:20" x14ac:dyDescent="0.35">
      <c r="B792" s="3"/>
      <c r="C792" s="3"/>
      <c r="D792" s="6"/>
      <c r="E792" s="8"/>
      <c r="O792" s="10"/>
      <c r="S792" s="16"/>
      <c r="T792" s="17"/>
    </row>
    <row r="793" spans="2:20" x14ac:dyDescent="0.35">
      <c r="B793" s="3"/>
      <c r="C793" s="3"/>
      <c r="D793" s="6"/>
      <c r="E793" s="8"/>
      <c r="O793" s="10"/>
      <c r="S793" s="16"/>
      <c r="T793" s="17"/>
    </row>
    <row r="794" spans="2:20" x14ac:dyDescent="0.35">
      <c r="B794" s="3"/>
      <c r="C794" s="3"/>
      <c r="D794" s="6"/>
      <c r="E794" s="8"/>
      <c r="O794" s="10"/>
      <c r="S794" s="16"/>
      <c r="T794" s="17"/>
    </row>
    <row r="795" spans="2:20" x14ac:dyDescent="0.35">
      <c r="B795" s="3"/>
      <c r="C795" s="3"/>
      <c r="D795" s="6"/>
      <c r="E795" s="8"/>
      <c r="O795" s="10"/>
      <c r="S795" s="16"/>
      <c r="T795" s="17"/>
    </row>
    <row r="796" spans="2:20" x14ac:dyDescent="0.35">
      <c r="B796" s="3"/>
      <c r="C796" s="3"/>
      <c r="D796" s="6"/>
      <c r="E796" s="8"/>
      <c r="O796" s="10"/>
      <c r="S796" s="16"/>
      <c r="T796" s="17"/>
    </row>
    <row r="797" spans="2:20" x14ac:dyDescent="0.35">
      <c r="B797" s="3"/>
      <c r="C797" s="3"/>
      <c r="D797" s="6"/>
      <c r="E797" s="8"/>
      <c r="O797" s="10"/>
      <c r="S797" s="16"/>
      <c r="T797" s="17"/>
    </row>
    <row r="798" spans="2:20" x14ac:dyDescent="0.35">
      <c r="B798" s="3"/>
      <c r="C798" s="3"/>
      <c r="D798" s="6"/>
      <c r="E798" s="8"/>
      <c r="O798" s="10"/>
      <c r="S798" s="16"/>
      <c r="T798" s="17"/>
    </row>
    <row r="799" spans="2:20" x14ac:dyDescent="0.35">
      <c r="B799" s="3"/>
      <c r="C799" s="3"/>
      <c r="D799" s="6"/>
      <c r="E799" s="8"/>
      <c r="O799" s="10"/>
      <c r="S799" s="16"/>
      <c r="T799" s="17"/>
    </row>
    <row r="800" spans="2:20" x14ac:dyDescent="0.35">
      <c r="B800" s="3"/>
      <c r="C800" s="3"/>
      <c r="D800" s="6"/>
      <c r="E800" s="8"/>
      <c r="O800" s="10"/>
      <c r="S800" s="16"/>
      <c r="T800" s="17"/>
    </row>
    <row r="801" spans="2:20" x14ac:dyDescent="0.35">
      <c r="B801" s="3"/>
      <c r="C801" s="3"/>
      <c r="D801" s="6"/>
      <c r="E801" s="8"/>
      <c r="O801" s="10"/>
      <c r="S801" s="16"/>
      <c r="T801" s="17"/>
    </row>
    <row r="802" spans="2:20" x14ac:dyDescent="0.35">
      <c r="B802" s="3"/>
      <c r="C802" s="3"/>
      <c r="D802" s="6"/>
      <c r="E802" s="8"/>
      <c r="O802" s="10"/>
      <c r="S802" s="16"/>
      <c r="T802" s="17"/>
    </row>
    <row r="803" spans="2:20" x14ac:dyDescent="0.35">
      <c r="B803" s="3"/>
      <c r="C803" s="3"/>
      <c r="D803" s="6"/>
      <c r="E803" s="8"/>
      <c r="O803" s="10"/>
      <c r="S803" s="16"/>
      <c r="T803" s="17"/>
    </row>
    <row r="804" spans="2:20" x14ac:dyDescent="0.35">
      <c r="B804" s="3"/>
      <c r="C804" s="3"/>
      <c r="D804" s="6"/>
      <c r="E804" s="8"/>
      <c r="O804" s="10"/>
      <c r="S804" s="16"/>
      <c r="T804" s="17"/>
    </row>
    <row r="805" spans="2:20" x14ac:dyDescent="0.35">
      <c r="B805" s="3"/>
      <c r="C805" s="3"/>
      <c r="D805" s="6"/>
      <c r="E805" s="8"/>
      <c r="O805" s="10"/>
      <c r="S805" s="16"/>
      <c r="T805" s="17"/>
    </row>
    <row r="806" spans="2:20" x14ac:dyDescent="0.35">
      <c r="B806" s="3"/>
      <c r="C806" s="3"/>
      <c r="D806" s="6"/>
      <c r="E806" s="8"/>
      <c r="O806" s="10"/>
      <c r="S806" s="16"/>
      <c r="T806" s="17"/>
    </row>
    <row r="807" spans="2:20" x14ac:dyDescent="0.35">
      <c r="B807" s="3"/>
      <c r="C807" s="3"/>
      <c r="D807" s="6"/>
      <c r="E807" s="8"/>
      <c r="O807" s="10"/>
      <c r="S807" s="16"/>
      <c r="T807" s="17"/>
    </row>
    <row r="808" spans="2:20" x14ac:dyDescent="0.35">
      <c r="B808" s="3"/>
      <c r="C808" s="3"/>
      <c r="D808" s="6"/>
      <c r="E808" s="8"/>
      <c r="O808" s="10"/>
      <c r="S808" s="16"/>
      <c r="T808" s="17"/>
    </row>
    <row r="809" spans="2:20" x14ac:dyDescent="0.35">
      <c r="B809" s="3"/>
      <c r="C809" s="3"/>
      <c r="D809" s="6"/>
      <c r="E809" s="8"/>
      <c r="O809" s="10"/>
      <c r="S809" s="16"/>
      <c r="T809" s="17"/>
    </row>
    <row r="810" spans="2:20" x14ac:dyDescent="0.35">
      <c r="B810" s="3"/>
      <c r="C810" s="3"/>
      <c r="D810" s="6"/>
      <c r="E810" s="8"/>
      <c r="O810" s="10"/>
      <c r="S810" s="16"/>
      <c r="T810" s="17"/>
    </row>
    <row r="811" spans="2:20" x14ac:dyDescent="0.35">
      <c r="B811" s="3"/>
      <c r="C811" s="3"/>
      <c r="D811" s="6"/>
      <c r="E811" s="8"/>
      <c r="O811" s="10"/>
      <c r="S811" s="16"/>
      <c r="T811" s="17"/>
    </row>
    <row r="812" spans="2:20" x14ac:dyDescent="0.35">
      <c r="B812" s="3"/>
      <c r="C812" s="3"/>
      <c r="D812" s="6"/>
      <c r="E812" s="8"/>
      <c r="O812" s="10"/>
      <c r="S812" s="16"/>
      <c r="T812" s="17"/>
    </row>
    <row r="813" spans="2:20" x14ac:dyDescent="0.35">
      <c r="B813" s="3"/>
      <c r="C813" s="3"/>
      <c r="D813" s="6"/>
      <c r="E813" s="8"/>
      <c r="O813" s="10"/>
      <c r="S813" s="16"/>
      <c r="T813" s="17"/>
    </row>
    <row r="814" spans="2:20" x14ac:dyDescent="0.35">
      <c r="B814" s="3"/>
      <c r="C814" s="3"/>
      <c r="D814" s="6"/>
      <c r="E814" s="8"/>
      <c r="O814" s="10"/>
      <c r="S814" s="16"/>
      <c r="T814" s="17"/>
    </row>
    <row r="815" spans="2:20" x14ac:dyDescent="0.35">
      <c r="B815" s="3"/>
      <c r="C815" s="3"/>
      <c r="D815" s="6"/>
      <c r="E815" s="8"/>
      <c r="O815" s="10"/>
      <c r="S815" s="16"/>
      <c r="T815" s="17"/>
    </row>
    <row r="816" spans="2:20" x14ac:dyDescent="0.35">
      <c r="B816" s="3"/>
      <c r="C816" s="3"/>
      <c r="D816" s="6"/>
      <c r="E816" s="8"/>
      <c r="O816" s="10"/>
      <c r="S816" s="16"/>
      <c r="T816" s="17"/>
    </row>
    <row r="817" spans="2:20" x14ac:dyDescent="0.35">
      <c r="B817" s="3"/>
      <c r="C817" s="3"/>
      <c r="D817" s="6"/>
      <c r="E817" s="8"/>
      <c r="O817" s="10"/>
      <c r="S817" s="16"/>
      <c r="T817" s="17"/>
    </row>
    <row r="818" spans="2:20" x14ac:dyDescent="0.35">
      <c r="B818" s="3"/>
      <c r="C818" s="3"/>
      <c r="D818" s="6"/>
      <c r="E818" s="8"/>
      <c r="O818" s="10"/>
      <c r="S818" s="16"/>
      <c r="T818" s="17"/>
    </row>
    <row r="819" spans="2:20" x14ac:dyDescent="0.35">
      <c r="B819" s="3"/>
      <c r="C819" s="3"/>
      <c r="D819" s="6"/>
      <c r="E819" s="8"/>
      <c r="O819" s="10"/>
      <c r="S819" s="16"/>
      <c r="T819" s="17"/>
    </row>
    <row r="820" spans="2:20" x14ac:dyDescent="0.35">
      <c r="B820" s="3"/>
      <c r="C820" s="3"/>
      <c r="D820" s="6"/>
      <c r="E820" s="8"/>
      <c r="O820" s="10"/>
      <c r="S820" s="16"/>
      <c r="T820" s="17"/>
    </row>
    <row r="821" spans="2:20" x14ac:dyDescent="0.35">
      <c r="B821" s="3"/>
      <c r="C821" s="3"/>
      <c r="D821" s="6"/>
      <c r="E821" s="8"/>
      <c r="O821" s="10"/>
      <c r="S821" s="16"/>
      <c r="T821" s="17"/>
    </row>
    <row r="822" spans="2:20" x14ac:dyDescent="0.35">
      <c r="B822" s="3"/>
      <c r="C822" s="3"/>
      <c r="D822" s="6"/>
      <c r="E822" s="8"/>
      <c r="O822" s="10"/>
      <c r="S822" s="16"/>
      <c r="T822" s="17"/>
    </row>
    <row r="823" spans="2:20" x14ac:dyDescent="0.35">
      <c r="B823" s="3"/>
      <c r="C823" s="3"/>
      <c r="D823" s="6"/>
      <c r="E823" s="8"/>
      <c r="O823" s="10"/>
      <c r="S823" s="16"/>
      <c r="T823" s="17"/>
    </row>
    <row r="824" spans="2:20" x14ac:dyDescent="0.35">
      <c r="B824" s="3"/>
      <c r="C824" s="3"/>
      <c r="D824" s="6"/>
      <c r="E824" s="8"/>
      <c r="O824" s="10"/>
      <c r="S824" s="16"/>
      <c r="T824" s="17"/>
    </row>
    <row r="825" spans="2:20" x14ac:dyDescent="0.35">
      <c r="B825" s="3"/>
      <c r="C825" s="3"/>
      <c r="D825" s="6"/>
      <c r="E825" s="8"/>
      <c r="O825" s="10"/>
      <c r="S825" s="16"/>
      <c r="T825" s="17"/>
    </row>
    <row r="826" spans="2:20" x14ac:dyDescent="0.35">
      <c r="B826" s="3"/>
      <c r="C826" s="3"/>
      <c r="D826" s="6"/>
      <c r="E826" s="8"/>
      <c r="O826" s="10"/>
      <c r="S826" s="16"/>
      <c r="T826" s="17"/>
    </row>
    <row r="827" spans="2:20" x14ac:dyDescent="0.35">
      <c r="B827" s="3"/>
      <c r="C827" s="3"/>
      <c r="D827" s="6"/>
      <c r="E827" s="8"/>
      <c r="O827" s="10"/>
      <c r="S827" s="16"/>
      <c r="T827" s="17"/>
    </row>
    <row r="828" spans="2:20" x14ac:dyDescent="0.35">
      <c r="B828" s="3"/>
      <c r="C828" s="3"/>
      <c r="D828" s="6"/>
      <c r="E828" s="8"/>
      <c r="O828" s="10"/>
      <c r="S828" s="16"/>
      <c r="T828" s="17"/>
    </row>
    <row r="829" spans="2:20" x14ac:dyDescent="0.35">
      <c r="B829" s="3"/>
      <c r="C829" s="3"/>
      <c r="D829" s="6"/>
      <c r="E829" s="8"/>
      <c r="O829" s="10"/>
      <c r="S829" s="16"/>
      <c r="T829" s="17"/>
    </row>
    <row r="830" spans="2:20" x14ac:dyDescent="0.35">
      <c r="B830" s="3"/>
      <c r="C830" s="3"/>
      <c r="D830" s="6"/>
      <c r="E830" s="8"/>
      <c r="O830" s="10"/>
      <c r="S830" s="16"/>
      <c r="T830" s="17"/>
    </row>
    <row r="831" spans="2:20" x14ac:dyDescent="0.35">
      <c r="B831" s="3"/>
      <c r="C831" s="3"/>
      <c r="D831" s="6"/>
      <c r="E831" s="8"/>
      <c r="O831" s="10"/>
      <c r="S831" s="16"/>
      <c r="T831" s="17"/>
    </row>
    <row r="832" spans="2:20" x14ac:dyDescent="0.35">
      <c r="B832" s="3"/>
      <c r="C832" s="3"/>
      <c r="D832" s="6"/>
      <c r="E832" s="8"/>
      <c r="O832" s="10"/>
      <c r="S832" s="16"/>
      <c r="T832" s="17"/>
    </row>
    <row r="833" spans="2:20" x14ac:dyDescent="0.35">
      <c r="B833" s="3"/>
      <c r="C833" s="3"/>
      <c r="D833" s="6"/>
      <c r="E833" s="8"/>
      <c r="O833" s="10"/>
      <c r="S833" s="16"/>
      <c r="T833" s="17"/>
    </row>
    <row r="834" spans="2:20" x14ac:dyDescent="0.35">
      <c r="B834" s="3"/>
      <c r="C834" s="3"/>
      <c r="D834" s="6"/>
      <c r="E834" s="8"/>
      <c r="O834" s="10"/>
      <c r="S834" s="16"/>
      <c r="T834" s="17"/>
    </row>
    <row r="835" spans="2:20" x14ac:dyDescent="0.35">
      <c r="B835" s="3"/>
      <c r="C835" s="3"/>
      <c r="D835" s="6"/>
      <c r="E835" s="8"/>
      <c r="O835" s="10"/>
      <c r="S835" s="16"/>
      <c r="T835" s="17"/>
    </row>
    <row r="836" spans="2:20" x14ac:dyDescent="0.35">
      <c r="B836" s="3"/>
      <c r="C836" s="3"/>
      <c r="D836" s="6"/>
      <c r="E836" s="8"/>
      <c r="O836" s="10"/>
      <c r="S836" s="16"/>
      <c r="T836" s="17"/>
    </row>
    <row r="837" spans="2:20" x14ac:dyDescent="0.35">
      <c r="B837" s="3"/>
      <c r="C837" s="3"/>
      <c r="D837" s="6"/>
      <c r="E837" s="8"/>
      <c r="O837" s="10"/>
      <c r="S837" s="16"/>
      <c r="T837" s="17"/>
    </row>
    <row r="838" spans="2:20" x14ac:dyDescent="0.35">
      <c r="B838" s="3"/>
      <c r="C838" s="3"/>
      <c r="D838" s="6"/>
      <c r="E838" s="8"/>
      <c r="O838" s="10"/>
      <c r="S838" s="16"/>
      <c r="T838" s="17"/>
    </row>
    <row r="839" spans="2:20" x14ac:dyDescent="0.35">
      <c r="B839" s="3"/>
      <c r="C839" s="3"/>
      <c r="D839" s="6"/>
      <c r="E839" s="8"/>
      <c r="O839" s="10"/>
      <c r="S839" s="16"/>
      <c r="T839" s="17"/>
    </row>
    <row r="840" spans="2:20" x14ac:dyDescent="0.35">
      <c r="B840" s="3"/>
      <c r="C840" s="3"/>
      <c r="D840" s="6"/>
      <c r="E840" s="8"/>
      <c r="O840" s="10"/>
      <c r="S840" s="16"/>
      <c r="T840" s="17"/>
    </row>
    <row r="841" spans="2:20" x14ac:dyDescent="0.35">
      <c r="B841" s="3"/>
      <c r="C841" s="3"/>
      <c r="D841" s="6"/>
      <c r="E841" s="8"/>
      <c r="O841" s="10"/>
      <c r="S841" s="16"/>
      <c r="T841" s="17"/>
    </row>
    <row r="842" spans="2:20" x14ac:dyDescent="0.35">
      <c r="B842" s="3"/>
      <c r="C842" s="3"/>
      <c r="D842" s="6"/>
      <c r="E842" s="8"/>
      <c r="O842" s="10"/>
      <c r="S842" s="16"/>
      <c r="T842" s="17"/>
    </row>
    <row r="843" spans="2:20" x14ac:dyDescent="0.35">
      <c r="B843" s="3"/>
      <c r="C843" s="3"/>
      <c r="D843" s="6"/>
      <c r="E843" s="8"/>
      <c r="O843" s="10"/>
      <c r="S843" s="16"/>
      <c r="T843" s="17"/>
    </row>
    <row r="844" spans="2:20" x14ac:dyDescent="0.35">
      <c r="B844" s="3"/>
      <c r="C844" s="3"/>
      <c r="D844" s="6"/>
      <c r="E844" s="8"/>
      <c r="O844" s="10"/>
      <c r="S844" s="16"/>
      <c r="T844" s="17"/>
    </row>
    <row r="845" spans="2:20" x14ac:dyDescent="0.35">
      <c r="B845" s="3"/>
      <c r="C845" s="3"/>
      <c r="D845" s="6"/>
      <c r="E845" s="8"/>
      <c r="O845" s="10"/>
      <c r="S845" s="16"/>
      <c r="T845" s="17"/>
    </row>
    <row r="846" spans="2:20" x14ac:dyDescent="0.35">
      <c r="B846" s="3"/>
      <c r="C846" s="3"/>
      <c r="D846" s="6"/>
      <c r="E846" s="8"/>
      <c r="O846" s="10"/>
      <c r="S846" s="16"/>
      <c r="T846" s="17"/>
    </row>
    <row r="847" spans="2:20" x14ac:dyDescent="0.35">
      <c r="B847" s="3"/>
      <c r="C847" s="3"/>
      <c r="D847" s="6"/>
      <c r="E847" s="8"/>
      <c r="O847" s="10"/>
      <c r="S847" s="16"/>
      <c r="T847" s="17"/>
    </row>
    <row r="848" spans="2:20" x14ac:dyDescent="0.35">
      <c r="B848" s="3"/>
      <c r="C848" s="3"/>
      <c r="D848" s="6"/>
      <c r="E848" s="8"/>
      <c r="O848" s="10"/>
      <c r="S848" s="16"/>
      <c r="T848" s="17"/>
    </row>
    <row r="849" spans="2:20" x14ac:dyDescent="0.35">
      <c r="B849" s="3"/>
      <c r="C849" s="3"/>
      <c r="D849" s="6"/>
      <c r="E849" s="8"/>
      <c r="O849" s="10"/>
      <c r="S849" s="16"/>
      <c r="T849" s="17"/>
    </row>
    <row r="850" spans="2:20" x14ac:dyDescent="0.35">
      <c r="B850" s="3"/>
      <c r="C850" s="3"/>
      <c r="D850" s="6"/>
      <c r="E850" s="8"/>
      <c r="O850" s="10"/>
      <c r="S850" s="16"/>
      <c r="T850" s="17"/>
    </row>
    <row r="851" spans="2:20" x14ac:dyDescent="0.35">
      <c r="B851" s="3"/>
      <c r="C851" s="3"/>
      <c r="D851" s="6"/>
      <c r="E851" s="8"/>
      <c r="O851" s="10"/>
      <c r="S851" s="16"/>
      <c r="T851" s="17"/>
    </row>
    <row r="852" spans="2:20" x14ac:dyDescent="0.35">
      <c r="B852" s="3"/>
      <c r="C852" s="3"/>
      <c r="D852" s="6"/>
      <c r="E852" s="8"/>
      <c r="O852" s="10"/>
      <c r="S852" s="16"/>
      <c r="T852" s="17"/>
    </row>
    <row r="853" spans="2:20" x14ac:dyDescent="0.35">
      <c r="B853" s="3"/>
      <c r="C853" s="3"/>
      <c r="D853" s="6"/>
      <c r="E853" s="8"/>
      <c r="O853" s="10"/>
      <c r="S853" s="16"/>
      <c r="T853" s="17"/>
    </row>
    <row r="854" spans="2:20" x14ac:dyDescent="0.35">
      <c r="B854" s="3"/>
      <c r="C854" s="3"/>
      <c r="D854" s="6"/>
      <c r="E854" s="8"/>
      <c r="O854" s="10"/>
      <c r="S854" s="16"/>
      <c r="T854" s="17"/>
    </row>
    <row r="855" spans="2:20" x14ac:dyDescent="0.35">
      <c r="B855" s="3"/>
      <c r="C855" s="3"/>
      <c r="D855" s="6"/>
      <c r="E855" s="8"/>
      <c r="O855" s="10"/>
      <c r="S855" s="16"/>
      <c r="T855" s="17"/>
    </row>
    <row r="856" spans="2:20" x14ac:dyDescent="0.35">
      <c r="B856" s="3"/>
      <c r="C856" s="3"/>
      <c r="D856" s="6"/>
      <c r="E856" s="8"/>
      <c r="O856" s="10"/>
      <c r="S856" s="16"/>
      <c r="T856" s="17"/>
    </row>
    <row r="857" spans="2:20" x14ac:dyDescent="0.35">
      <c r="B857" s="3"/>
      <c r="C857" s="3"/>
      <c r="D857" s="6"/>
      <c r="E857" s="8"/>
      <c r="O857" s="10"/>
      <c r="S857" s="16"/>
      <c r="T857" s="17"/>
    </row>
    <row r="858" spans="2:20" x14ac:dyDescent="0.35">
      <c r="B858" s="3"/>
      <c r="C858" s="3"/>
      <c r="D858" s="6"/>
      <c r="E858" s="8"/>
      <c r="O858" s="10"/>
      <c r="S858" s="16"/>
      <c r="T858" s="17"/>
    </row>
    <row r="859" spans="2:20" x14ac:dyDescent="0.35">
      <c r="B859" s="3"/>
      <c r="C859" s="3"/>
      <c r="D859" s="6"/>
      <c r="E859" s="8"/>
      <c r="O859" s="10"/>
      <c r="S859" s="16"/>
      <c r="T859" s="17"/>
    </row>
    <row r="860" spans="2:20" x14ac:dyDescent="0.35">
      <c r="B860" s="3"/>
      <c r="C860" s="3"/>
      <c r="D860" s="6"/>
      <c r="E860" s="8"/>
      <c r="O860" s="10"/>
      <c r="S860" s="16"/>
      <c r="T860" s="17"/>
    </row>
    <row r="861" spans="2:20" x14ac:dyDescent="0.35">
      <c r="B861" s="3"/>
      <c r="C861" s="3"/>
      <c r="D861" s="6"/>
      <c r="E861" s="8"/>
      <c r="O861" s="10"/>
      <c r="S861" s="16"/>
      <c r="T861" s="17"/>
    </row>
    <row r="862" spans="2:20" x14ac:dyDescent="0.35">
      <c r="B862" s="3"/>
      <c r="C862" s="3"/>
      <c r="D862" s="6"/>
      <c r="E862" s="8"/>
      <c r="O862" s="10"/>
      <c r="S862" s="16"/>
      <c r="T862" s="17"/>
    </row>
    <row r="863" spans="2:20" x14ac:dyDescent="0.35">
      <c r="B863" s="3"/>
      <c r="C863" s="3"/>
      <c r="D863" s="6"/>
      <c r="E863" s="8"/>
      <c r="O863" s="10"/>
      <c r="S863" s="16"/>
      <c r="T863" s="17"/>
    </row>
    <row r="864" spans="2:20" x14ac:dyDescent="0.35">
      <c r="B864" s="3"/>
      <c r="C864" s="3"/>
      <c r="D864" s="6"/>
      <c r="E864" s="8"/>
      <c r="O864" s="10"/>
      <c r="S864" s="16"/>
      <c r="T864" s="17"/>
    </row>
    <row r="865" spans="2:20" x14ac:dyDescent="0.35">
      <c r="B865" s="3"/>
      <c r="C865" s="3"/>
      <c r="D865" s="6"/>
      <c r="E865" s="8"/>
      <c r="O865" s="10"/>
      <c r="S865" s="16"/>
      <c r="T865" s="17"/>
    </row>
    <row r="866" spans="2:20" x14ac:dyDescent="0.35">
      <c r="B866" s="3"/>
      <c r="C866" s="3"/>
      <c r="D866" s="6"/>
      <c r="E866" s="8"/>
      <c r="O866" s="10"/>
      <c r="S866" s="16"/>
      <c r="T866" s="17"/>
    </row>
    <row r="867" spans="2:20" x14ac:dyDescent="0.35">
      <c r="B867" s="3"/>
      <c r="C867" s="3"/>
      <c r="D867" s="6"/>
      <c r="E867" s="8"/>
      <c r="O867" s="10"/>
      <c r="S867" s="16"/>
      <c r="T867" s="17"/>
    </row>
    <row r="868" spans="2:20" x14ac:dyDescent="0.35">
      <c r="B868" s="3"/>
      <c r="C868" s="3"/>
      <c r="D868" s="6"/>
      <c r="E868" s="8"/>
      <c r="O868" s="10"/>
      <c r="S868" s="16"/>
      <c r="T868" s="17"/>
    </row>
    <row r="869" spans="2:20" x14ac:dyDescent="0.35">
      <c r="B869" s="3"/>
      <c r="C869" s="3"/>
      <c r="D869" s="6"/>
      <c r="E869" s="8"/>
      <c r="O869" s="10"/>
      <c r="S869" s="16"/>
      <c r="T869" s="17"/>
    </row>
    <row r="870" spans="2:20" x14ac:dyDescent="0.35">
      <c r="B870" s="3"/>
      <c r="C870" s="3"/>
      <c r="D870" s="6"/>
      <c r="E870" s="8"/>
      <c r="O870" s="10"/>
      <c r="S870" s="16"/>
      <c r="T870" s="17"/>
    </row>
    <row r="871" spans="2:20" x14ac:dyDescent="0.35">
      <c r="B871" s="3"/>
      <c r="C871" s="3"/>
      <c r="D871" s="6"/>
      <c r="E871" s="8"/>
      <c r="O871" s="10"/>
      <c r="S871" s="16"/>
      <c r="T871" s="17"/>
    </row>
    <row r="872" spans="2:20" x14ac:dyDescent="0.35">
      <c r="B872" s="3"/>
      <c r="C872" s="3"/>
      <c r="D872" s="6"/>
      <c r="E872" s="8"/>
      <c r="O872" s="10"/>
      <c r="S872" s="16"/>
      <c r="T872" s="17"/>
    </row>
    <row r="873" spans="2:20" x14ac:dyDescent="0.35">
      <c r="B873" s="3"/>
      <c r="C873" s="3"/>
      <c r="D873" s="6"/>
      <c r="E873" s="8"/>
      <c r="O873" s="10"/>
      <c r="S873" s="16"/>
      <c r="T873" s="17"/>
    </row>
    <row r="874" spans="2:20" x14ac:dyDescent="0.35">
      <c r="B874" s="3"/>
      <c r="C874" s="3"/>
      <c r="D874" s="6"/>
      <c r="E874" s="8"/>
      <c r="O874" s="10"/>
      <c r="S874" s="16"/>
      <c r="T874" s="17"/>
    </row>
    <row r="875" spans="2:20" x14ac:dyDescent="0.35">
      <c r="B875" s="3"/>
      <c r="C875" s="3"/>
      <c r="D875" s="6"/>
      <c r="E875" s="8"/>
      <c r="O875" s="10"/>
      <c r="S875" s="16"/>
      <c r="T875" s="17"/>
    </row>
    <row r="876" spans="2:20" x14ac:dyDescent="0.35">
      <c r="B876" s="3"/>
      <c r="C876" s="3"/>
      <c r="D876" s="6"/>
      <c r="E876" s="8"/>
      <c r="O876" s="10"/>
      <c r="S876" s="16"/>
      <c r="T876" s="17"/>
    </row>
    <row r="877" spans="2:20" x14ac:dyDescent="0.35">
      <c r="B877" s="3"/>
      <c r="C877" s="3"/>
      <c r="D877" s="6"/>
      <c r="E877" s="8"/>
      <c r="O877" s="10"/>
      <c r="S877" s="16"/>
      <c r="T877" s="17"/>
    </row>
    <row r="878" spans="2:20" x14ac:dyDescent="0.35">
      <c r="B878" s="3"/>
      <c r="C878" s="3"/>
      <c r="D878" s="6"/>
      <c r="E878" s="8"/>
      <c r="O878" s="10"/>
      <c r="S878" s="16"/>
      <c r="T878" s="17"/>
    </row>
    <row r="879" spans="2:20" x14ac:dyDescent="0.35">
      <c r="B879" s="3"/>
      <c r="C879" s="3"/>
      <c r="D879" s="6"/>
      <c r="E879" s="8"/>
      <c r="O879" s="10"/>
      <c r="S879" s="16"/>
      <c r="T879" s="17"/>
    </row>
    <row r="880" spans="2:20" x14ac:dyDescent="0.35">
      <c r="B880" s="3"/>
      <c r="C880" s="3"/>
      <c r="D880" s="6"/>
      <c r="E880" s="8"/>
      <c r="O880" s="10"/>
      <c r="S880" s="16"/>
      <c r="T880" s="17"/>
    </row>
    <row r="881" spans="2:20" x14ac:dyDescent="0.35">
      <c r="B881" s="3"/>
      <c r="C881" s="3"/>
      <c r="D881" s="6"/>
      <c r="E881" s="8"/>
      <c r="O881" s="10"/>
      <c r="S881" s="16"/>
      <c r="T881" s="17"/>
    </row>
    <row r="882" spans="2:20" x14ac:dyDescent="0.35">
      <c r="B882" s="3"/>
      <c r="C882" s="3"/>
      <c r="D882" s="6"/>
      <c r="E882" s="8"/>
      <c r="O882" s="10"/>
      <c r="S882" s="16"/>
      <c r="T882" s="17"/>
    </row>
    <row r="883" spans="2:20" x14ac:dyDescent="0.35">
      <c r="B883" s="3"/>
      <c r="C883" s="3"/>
      <c r="D883" s="6"/>
      <c r="E883" s="8"/>
      <c r="O883" s="10"/>
      <c r="S883" s="16"/>
      <c r="T883" s="17"/>
    </row>
    <row r="884" spans="2:20" x14ac:dyDescent="0.35">
      <c r="B884" s="3"/>
      <c r="C884" s="3"/>
      <c r="D884" s="6"/>
      <c r="E884" s="8"/>
      <c r="O884" s="10"/>
      <c r="S884" s="16"/>
      <c r="T884" s="17"/>
    </row>
    <row r="885" spans="2:20" x14ac:dyDescent="0.35">
      <c r="B885" s="3"/>
      <c r="C885" s="3"/>
      <c r="D885" s="6"/>
      <c r="E885" s="8"/>
      <c r="O885" s="10"/>
      <c r="S885" s="16"/>
      <c r="T885" s="17"/>
    </row>
    <row r="886" spans="2:20" x14ac:dyDescent="0.35">
      <c r="B886" s="3"/>
      <c r="C886" s="3"/>
      <c r="D886" s="6"/>
      <c r="E886" s="8"/>
      <c r="O886" s="10"/>
      <c r="S886" s="16"/>
      <c r="T886" s="17"/>
    </row>
    <row r="887" spans="2:20" x14ac:dyDescent="0.35">
      <c r="B887" s="3"/>
      <c r="C887" s="3"/>
      <c r="D887" s="6"/>
      <c r="E887" s="8"/>
      <c r="O887" s="10"/>
      <c r="S887" s="16"/>
      <c r="T887" s="17"/>
    </row>
    <row r="888" spans="2:20" x14ac:dyDescent="0.35">
      <c r="B888" s="3"/>
      <c r="C888" s="3"/>
      <c r="D888" s="6"/>
      <c r="E888" s="8"/>
      <c r="O888" s="10"/>
      <c r="S888" s="16"/>
      <c r="T888" s="17"/>
    </row>
    <row r="889" spans="2:20" x14ac:dyDescent="0.35">
      <c r="B889" s="3"/>
      <c r="C889" s="3"/>
      <c r="D889" s="6"/>
      <c r="E889" s="8"/>
      <c r="O889" s="10"/>
      <c r="S889" s="16"/>
      <c r="T889" s="17"/>
    </row>
    <row r="890" spans="2:20" x14ac:dyDescent="0.35">
      <c r="B890" s="3"/>
      <c r="C890" s="3"/>
      <c r="D890" s="6"/>
      <c r="E890" s="8"/>
      <c r="O890" s="10"/>
      <c r="S890" s="16"/>
      <c r="T890" s="17"/>
    </row>
    <row r="891" spans="2:20" x14ac:dyDescent="0.35">
      <c r="B891" s="3"/>
      <c r="C891" s="3"/>
      <c r="D891" s="6"/>
      <c r="E891" s="8"/>
      <c r="O891" s="10"/>
      <c r="S891" s="16"/>
      <c r="T891" s="17"/>
    </row>
    <row r="892" spans="2:20" x14ac:dyDescent="0.35">
      <c r="B892" s="3"/>
      <c r="C892" s="3"/>
      <c r="D892" s="6"/>
      <c r="E892" s="8"/>
      <c r="O892" s="10"/>
      <c r="S892" s="16"/>
      <c r="T892" s="17"/>
    </row>
    <row r="893" spans="2:20" x14ac:dyDescent="0.35">
      <c r="B893" s="3"/>
      <c r="C893" s="3"/>
      <c r="D893" s="6"/>
      <c r="E893" s="8"/>
      <c r="O893" s="10"/>
      <c r="S893" s="16"/>
      <c r="T893" s="17"/>
    </row>
    <row r="894" spans="2:20" x14ac:dyDescent="0.35">
      <c r="B894" s="3"/>
      <c r="C894" s="3"/>
      <c r="D894" s="6"/>
      <c r="E894" s="8"/>
      <c r="O894" s="10"/>
      <c r="S894" s="16"/>
      <c r="T894" s="17"/>
    </row>
    <row r="895" spans="2:20" x14ac:dyDescent="0.35">
      <c r="B895" s="3"/>
      <c r="C895" s="3"/>
      <c r="D895" s="6"/>
      <c r="E895" s="8"/>
      <c r="O895" s="10"/>
      <c r="S895" s="16"/>
      <c r="T895" s="17"/>
    </row>
    <row r="896" spans="2:20" x14ac:dyDescent="0.35">
      <c r="B896" s="3"/>
      <c r="C896" s="3"/>
      <c r="D896" s="6"/>
      <c r="E896" s="8"/>
      <c r="O896" s="10"/>
      <c r="S896" s="16"/>
      <c r="T896" s="17"/>
    </row>
    <row r="897" spans="2:20" x14ac:dyDescent="0.35">
      <c r="B897" s="3"/>
      <c r="C897" s="3"/>
      <c r="D897" s="6"/>
      <c r="E897" s="8"/>
      <c r="O897" s="10"/>
      <c r="S897" s="16"/>
      <c r="T897" s="17"/>
    </row>
    <row r="898" spans="2:20" x14ac:dyDescent="0.35">
      <c r="B898" s="3"/>
      <c r="C898" s="3"/>
      <c r="D898" s="6"/>
      <c r="E898" s="8"/>
      <c r="O898" s="10"/>
      <c r="S898" s="16"/>
      <c r="T898" s="17"/>
    </row>
    <row r="899" spans="2:20" x14ac:dyDescent="0.35">
      <c r="B899" s="3"/>
      <c r="C899" s="3"/>
      <c r="D899" s="6"/>
      <c r="E899" s="8"/>
      <c r="O899" s="10"/>
      <c r="S899" s="16"/>
      <c r="T899" s="17"/>
    </row>
    <row r="900" spans="2:20" x14ac:dyDescent="0.35">
      <c r="B900" s="3"/>
      <c r="C900" s="3"/>
      <c r="D900" s="6"/>
      <c r="E900" s="8"/>
      <c r="O900" s="10"/>
      <c r="S900" s="16"/>
      <c r="T900" s="17"/>
    </row>
    <row r="901" spans="2:20" x14ac:dyDescent="0.35">
      <c r="B901" s="3"/>
      <c r="C901" s="3"/>
      <c r="D901" s="6"/>
      <c r="E901" s="8"/>
      <c r="O901" s="10"/>
      <c r="S901" s="16"/>
      <c r="T901" s="17"/>
    </row>
    <row r="902" spans="2:20" x14ac:dyDescent="0.35">
      <c r="B902" s="3"/>
      <c r="C902" s="3"/>
      <c r="D902" s="6"/>
      <c r="E902" s="8"/>
      <c r="O902" s="10"/>
      <c r="S902" s="16"/>
      <c r="T902" s="17"/>
    </row>
    <row r="903" spans="2:20" x14ac:dyDescent="0.35">
      <c r="B903" s="3"/>
      <c r="C903" s="3"/>
      <c r="D903" s="6"/>
      <c r="E903" s="8"/>
      <c r="O903" s="10"/>
      <c r="S903" s="16"/>
      <c r="T903" s="17"/>
    </row>
    <row r="904" spans="2:20" x14ac:dyDescent="0.35">
      <c r="B904" s="3"/>
      <c r="C904" s="3"/>
      <c r="D904" s="6"/>
      <c r="E904" s="8"/>
      <c r="O904" s="10"/>
      <c r="S904" s="16"/>
      <c r="T904" s="17"/>
    </row>
    <row r="905" spans="2:20" x14ac:dyDescent="0.35">
      <c r="B905" s="3"/>
      <c r="C905" s="3"/>
      <c r="D905" s="6"/>
      <c r="E905" s="8"/>
      <c r="O905" s="10"/>
      <c r="S905" s="16"/>
      <c r="T905" s="17"/>
    </row>
    <row r="906" spans="2:20" x14ac:dyDescent="0.35">
      <c r="B906" s="3"/>
      <c r="C906" s="3"/>
      <c r="D906" s="6"/>
      <c r="E906" s="8"/>
      <c r="O906" s="10"/>
      <c r="S906" s="16"/>
      <c r="T906" s="17"/>
    </row>
    <row r="907" spans="2:20" x14ac:dyDescent="0.35">
      <c r="B907" s="3"/>
      <c r="C907" s="3"/>
      <c r="D907" s="6"/>
      <c r="E907" s="8"/>
      <c r="O907" s="10"/>
      <c r="S907" s="16"/>
      <c r="T907" s="17"/>
    </row>
    <row r="908" spans="2:20" x14ac:dyDescent="0.35">
      <c r="B908" s="3"/>
      <c r="C908" s="3"/>
      <c r="D908" s="6"/>
      <c r="E908" s="8"/>
      <c r="O908" s="10"/>
      <c r="S908" s="16"/>
      <c r="T908" s="17"/>
    </row>
    <row r="909" spans="2:20" x14ac:dyDescent="0.35">
      <c r="B909" s="3"/>
      <c r="C909" s="3"/>
      <c r="D909" s="6"/>
      <c r="E909" s="8"/>
      <c r="O909" s="10"/>
      <c r="S909" s="16"/>
      <c r="T909" s="17"/>
    </row>
    <row r="910" spans="2:20" x14ac:dyDescent="0.35">
      <c r="B910" s="3"/>
      <c r="C910" s="3"/>
      <c r="D910" s="6"/>
      <c r="E910" s="8"/>
      <c r="O910" s="10"/>
      <c r="S910" s="16"/>
      <c r="T910" s="17"/>
    </row>
    <row r="911" spans="2:20" x14ac:dyDescent="0.35">
      <c r="B911" s="3"/>
      <c r="C911" s="3"/>
      <c r="D911" s="6"/>
      <c r="E911" s="8"/>
      <c r="O911" s="10"/>
      <c r="S911" s="16"/>
      <c r="T911" s="17"/>
    </row>
    <row r="912" spans="2:20" x14ac:dyDescent="0.35">
      <c r="B912" s="3"/>
      <c r="C912" s="3"/>
      <c r="D912" s="6"/>
      <c r="E912" s="8"/>
      <c r="O912" s="10"/>
      <c r="S912" s="16"/>
      <c r="T912" s="17"/>
    </row>
    <row r="913" spans="2:20" x14ac:dyDescent="0.35">
      <c r="B913" s="3"/>
      <c r="C913" s="3"/>
      <c r="D913" s="6"/>
      <c r="E913" s="8"/>
      <c r="O913" s="10"/>
      <c r="S913" s="16"/>
      <c r="T913" s="17"/>
    </row>
    <row r="914" spans="2:20" x14ac:dyDescent="0.35">
      <c r="B914" s="3"/>
      <c r="C914" s="3"/>
      <c r="D914" s="6"/>
      <c r="E914" s="8"/>
      <c r="O914" s="10"/>
      <c r="S914" s="16"/>
      <c r="T914" s="17"/>
    </row>
    <row r="915" spans="2:20" x14ac:dyDescent="0.35">
      <c r="B915" s="3"/>
      <c r="C915" s="3"/>
      <c r="D915" s="6"/>
      <c r="E915" s="8"/>
      <c r="O915" s="10"/>
      <c r="S915" s="16"/>
      <c r="T915" s="17"/>
    </row>
    <row r="916" spans="2:20" x14ac:dyDescent="0.35">
      <c r="B916" s="3"/>
      <c r="C916" s="3"/>
      <c r="D916" s="6"/>
      <c r="E916" s="8"/>
      <c r="O916" s="10"/>
      <c r="S916" s="16"/>
      <c r="T916" s="17"/>
    </row>
    <row r="917" spans="2:20" x14ac:dyDescent="0.35">
      <c r="B917" s="3"/>
      <c r="C917" s="3"/>
      <c r="D917" s="6"/>
      <c r="E917" s="8"/>
      <c r="O917" s="10"/>
      <c r="S917" s="16"/>
      <c r="T917" s="17"/>
    </row>
    <row r="918" spans="2:20" x14ac:dyDescent="0.35">
      <c r="B918" s="3"/>
      <c r="C918" s="3"/>
      <c r="D918" s="6"/>
      <c r="E918" s="8"/>
      <c r="O918" s="10"/>
      <c r="S918" s="16"/>
      <c r="T918" s="17"/>
    </row>
    <row r="919" spans="2:20" x14ac:dyDescent="0.35">
      <c r="B919" s="3"/>
      <c r="C919" s="3"/>
      <c r="D919" s="6"/>
      <c r="E919" s="8"/>
      <c r="O919" s="10"/>
      <c r="S919" s="16"/>
      <c r="T919" s="17"/>
    </row>
    <row r="920" spans="2:20" x14ac:dyDescent="0.35">
      <c r="B920" s="3"/>
      <c r="C920" s="3"/>
      <c r="D920" s="6"/>
      <c r="E920" s="8"/>
      <c r="O920" s="10"/>
      <c r="S920" s="16"/>
      <c r="T920" s="17"/>
    </row>
    <row r="921" spans="2:20" x14ac:dyDescent="0.35">
      <c r="B921" s="3"/>
      <c r="C921" s="3"/>
      <c r="D921" s="6"/>
      <c r="E921" s="8"/>
      <c r="O921" s="10"/>
      <c r="S921" s="16"/>
      <c r="T921" s="17"/>
    </row>
    <row r="922" spans="2:20" x14ac:dyDescent="0.35">
      <c r="B922" s="3"/>
      <c r="C922" s="3"/>
      <c r="D922" s="6"/>
      <c r="E922" s="8"/>
      <c r="O922" s="10"/>
      <c r="S922" s="16"/>
      <c r="T922" s="17"/>
    </row>
    <row r="923" spans="2:20" x14ac:dyDescent="0.35">
      <c r="B923" s="3"/>
      <c r="C923" s="3"/>
      <c r="D923" s="6"/>
      <c r="E923" s="8"/>
      <c r="O923" s="10"/>
      <c r="S923" s="16"/>
      <c r="T923" s="17"/>
    </row>
    <row r="924" spans="2:20" x14ac:dyDescent="0.35">
      <c r="B924" s="3"/>
      <c r="C924" s="3"/>
      <c r="D924" s="6"/>
      <c r="E924" s="8"/>
      <c r="O924" s="10"/>
      <c r="S924" s="16"/>
      <c r="T924" s="17"/>
    </row>
    <row r="925" spans="2:20" x14ac:dyDescent="0.35">
      <c r="B925" s="3"/>
      <c r="C925" s="3"/>
      <c r="D925" s="6"/>
      <c r="E925" s="8"/>
      <c r="O925" s="10"/>
      <c r="S925" s="16"/>
      <c r="T925" s="17"/>
    </row>
    <row r="926" spans="2:20" x14ac:dyDescent="0.35">
      <c r="B926" s="3"/>
      <c r="C926" s="3"/>
      <c r="D926" s="6"/>
      <c r="E926" s="8"/>
      <c r="O926" s="10"/>
      <c r="S926" s="16"/>
      <c r="T926" s="17"/>
    </row>
    <row r="927" spans="2:20" x14ac:dyDescent="0.35">
      <c r="B927" s="3"/>
      <c r="C927" s="3"/>
      <c r="D927" s="6"/>
      <c r="E927" s="8"/>
      <c r="O927" s="10"/>
      <c r="S927" s="16"/>
      <c r="T927" s="17"/>
    </row>
    <row r="928" spans="2:20" x14ac:dyDescent="0.35">
      <c r="B928" s="3"/>
      <c r="C928" s="3"/>
      <c r="D928" s="6"/>
      <c r="E928" s="8"/>
      <c r="O928" s="10"/>
      <c r="S928" s="16"/>
      <c r="T928" s="17"/>
    </row>
    <row r="929" spans="2:20" x14ac:dyDescent="0.35">
      <c r="B929" s="3"/>
      <c r="C929" s="3"/>
      <c r="D929" s="6"/>
      <c r="E929" s="8"/>
      <c r="O929" s="10"/>
      <c r="S929" s="16"/>
      <c r="T929" s="17"/>
    </row>
    <row r="930" spans="2:20" x14ac:dyDescent="0.35">
      <c r="B930" s="3"/>
      <c r="C930" s="3"/>
      <c r="D930" s="6"/>
      <c r="E930" s="8"/>
      <c r="O930" s="10"/>
      <c r="S930" s="16"/>
      <c r="T930" s="17"/>
    </row>
    <row r="931" spans="2:20" x14ac:dyDescent="0.35">
      <c r="B931" s="3"/>
      <c r="C931" s="3"/>
      <c r="D931" s="6"/>
      <c r="E931" s="8"/>
      <c r="O931" s="10"/>
      <c r="S931" s="16"/>
      <c r="T931" s="17"/>
    </row>
    <row r="932" spans="2:20" x14ac:dyDescent="0.35">
      <c r="B932" s="3"/>
      <c r="C932" s="3"/>
      <c r="D932" s="6"/>
      <c r="E932" s="8"/>
      <c r="O932" s="10"/>
      <c r="S932" s="16"/>
      <c r="T932" s="17"/>
    </row>
    <row r="933" spans="2:20" x14ac:dyDescent="0.35">
      <c r="B933" s="3"/>
      <c r="C933" s="3"/>
      <c r="D933" s="6"/>
      <c r="E933" s="8"/>
      <c r="O933" s="10"/>
      <c r="S933" s="16"/>
      <c r="T933" s="17"/>
    </row>
    <row r="934" spans="2:20" x14ac:dyDescent="0.35">
      <c r="B934" s="3"/>
      <c r="C934" s="3"/>
      <c r="D934" s="6"/>
      <c r="E934" s="8"/>
      <c r="O934" s="10"/>
      <c r="S934" s="16"/>
      <c r="T934" s="17"/>
    </row>
    <row r="935" spans="2:20" x14ac:dyDescent="0.35">
      <c r="B935" s="3"/>
      <c r="C935" s="3"/>
      <c r="D935" s="6"/>
      <c r="E935" s="8"/>
      <c r="O935" s="10"/>
      <c r="S935" s="16"/>
      <c r="T935" s="17"/>
    </row>
    <row r="936" spans="2:20" x14ac:dyDescent="0.35">
      <c r="B936" s="3"/>
      <c r="C936" s="3"/>
      <c r="D936" s="6"/>
      <c r="E936" s="8"/>
      <c r="O936" s="10"/>
      <c r="S936" s="16"/>
      <c r="T936" s="17"/>
    </row>
    <row r="937" spans="2:20" x14ac:dyDescent="0.35">
      <c r="B937" s="3"/>
      <c r="C937" s="3"/>
      <c r="D937" s="6"/>
      <c r="E937" s="8"/>
      <c r="O937" s="10"/>
      <c r="S937" s="16"/>
      <c r="T937" s="17"/>
    </row>
    <row r="938" spans="2:20" x14ac:dyDescent="0.35">
      <c r="B938" s="3"/>
      <c r="C938" s="3"/>
      <c r="D938" s="6"/>
      <c r="E938" s="8"/>
      <c r="O938" s="10"/>
      <c r="S938" s="16"/>
      <c r="T938" s="17"/>
    </row>
    <row r="939" spans="2:20" x14ac:dyDescent="0.35">
      <c r="B939" s="3"/>
      <c r="C939" s="3"/>
      <c r="D939" s="6"/>
      <c r="E939" s="8"/>
      <c r="O939" s="10"/>
      <c r="S939" s="16"/>
      <c r="T939" s="17"/>
    </row>
    <row r="940" spans="2:20" x14ac:dyDescent="0.35">
      <c r="B940" s="3"/>
      <c r="C940" s="3"/>
      <c r="D940" s="6"/>
      <c r="E940" s="8"/>
      <c r="O940" s="10"/>
      <c r="S940" s="16"/>
      <c r="T940" s="17"/>
    </row>
    <row r="941" spans="2:20" x14ac:dyDescent="0.35">
      <c r="B941" s="3"/>
      <c r="C941" s="3"/>
      <c r="D941" s="6"/>
      <c r="E941" s="8"/>
      <c r="O941" s="10"/>
      <c r="S941" s="16"/>
      <c r="T941" s="17"/>
    </row>
    <row r="942" spans="2:20" x14ac:dyDescent="0.35">
      <c r="B942" s="3"/>
      <c r="C942" s="3"/>
      <c r="D942" s="6"/>
      <c r="E942" s="8"/>
      <c r="O942" s="10"/>
      <c r="S942" s="16"/>
      <c r="T942" s="17"/>
    </row>
    <row r="943" spans="2:20" x14ac:dyDescent="0.35">
      <c r="B943" s="3"/>
      <c r="C943" s="3"/>
      <c r="D943" s="6"/>
      <c r="E943" s="8"/>
      <c r="O943" s="10"/>
      <c r="S943" s="16"/>
      <c r="T943" s="17"/>
    </row>
    <row r="944" spans="2:20" x14ac:dyDescent="0.35">
      <c r="B944" s="3"/>
      <c r="C944" s="3"/>
      <c r="D944" s="6"/>
      <c r="E944" s="8"/>
      <c r="O944" s="10"/>
      <c r="S944" s="16"/>
      <c r="T944" s="17"/>
    </row>
    <row r="945" spans="2:20" x14ac:dyDescent="0.35">
      <c r="B945" s="3"/>
      <c r="C945" s="3"/>
      <c r="D945" s="6"/>
      <c r="E945" s="8"/>
      <c r="O945" s="10"/>
      <c r="S945" s="16"/>
      <c r="T945" s="17"/>
    </row>
    <row r="946" spans="2:20" x14ac:dyDescent="0.35">
      <c r="B946" s="3"/>
      <c r="C946" s="3"/>
      <c r="D946" s="6"/>
      <c r="E946" s="8"/>
      <c r="O946" s="10"/>
      <c r="S946" s="16"/>
      <c r="T946" s="17"/>
    </row>
    <row r="947" spans="2:20" x14ac:dyDescent="0.35">
      <c r="B947" s="3"/>
      <c r="C947" s="3"/>
      <c r="D947" s="6"/>
      <c r="E947" s="8"/>
      <c r="O947" s="10"/>
      <c r="S947" s="16"/>
      <c r="T947" s="17"/>
    </row>
    <row r="948" spans="2:20" x14ac:dyDescent="0.35">
      <c r="B948" s="3"/>
      <c r="C948" s="3"/>
      <c r="D948" s="6"/>
      <c r="E948" s="8"/>
      <c r="O948" s="10"/>
      <c r="S948" s="16"/>
      <c r="T948" s="17"/>
    </row>
    <row r="949" spans="2:20" x14ac:dyDescent="0.35">
      <c r="B949" s="3"/>
      <c r="C949" s="3"/>
      <c r="D949" s="6"/>
      <c r="E949" s="8"/>
      <c r="O949" s="10"/>
      <c r="S949" s="16"/>
      <c r="T949" s="17"/>
    </row>
    <row r="950" spans="2:20" x14ac:dyDescent="0.35">
      <c r="B950" s="3"/>
      <c r="C950" s="3"/>
      <c r="D950" s="6"/>
      <c r="E950" s="8"/>
      <c r="O950" s="10"/>
      <c r="S950" s="16"/>
      <c r="T950" s="17"/>
    </row>
    <row r="951" spans="2:20" x14ac:dyDescent="0.35">
      <c r="B951" s="3"/>
      <c r="C951" s="3"/>
      <c r="D951" s="6"/>
      <c r="E951" s="8"/>
      <c r="O951" s="10"/>
      <c r="S951" s="16"/>
      <c r="T951" s="17"/>
    </row>
    <row r="952" spans="2:20" x14ac:dyDescent="0.35">
      <c r="B952" s="3"/>
      <c r="C952" s="3"/>
      <c r="D952" s="6"/>
      <c r="E952" s="8"/>
      <c r="O952" s="10"/>
      <c r="S952" s="16"/>
      <c r="T952" s="17"/>
    </row>
    <row r="953" spans="2:20" x14ac:dyDescent="0.35">
      <c r="B953" s="3"/>
      <c r="C953" s="3"/>
      <c r="D953" s="6"/>
      <c r="E953" s="8"/>
      <c r="O953" s="10"/>
      <c r="S953" s="16"/>
      <c r="T953" s="17"/>
    </row>
    <row r="954" spans="2:20" x14ac:dyDescent="0.35">
      <c r="B954" s="3"/>
      <c r="C954" s="3"/>
      <c r="D954" s="6"/>
      <c r="E954" s="8"/>
      <c r="O954" s="10"/>
      <c r="S954" s="16"/>
      <c r="T954" s="17"/>
    </row>
    <row r="955" spans="2:20" x14ac:dyDescent="0.35">
      <c r="B955" s="3"/>
      <c r="C955" s="3"/>
      <c r="D955" s="6"/>
      <c r="E955" s="8"/>
      <c r="O955" s="10"/>
      <c r="S955" s="16"/>
      <c r="T955" s="17"/>
    </row>
    <row r="956" spans="2:20" x14ac:dyDescent="0.35">
      <c r="B956" s="3"/>
      <c r="C956" s="3"/>
      <c r="D956" s="6"/>
      <c r="E956" s="8"/>
      <c r="O956" s="10"/>
      <c r="S956" s="16"/>
      <c r="T956" s="17"/>
    </row>
    <row r="957" spans="2:20" x14ac:dyDescent="0.35">
      <c r="B957" s="3"/>
      <c r="C957" s="3"/>
      <c r="D957" s="6"/>
      <c r="E957" s="8"/>
      <c r="O957" s="10"/>
      <c r="S957" s="16"/>
      <c r="T957" s="17"/>
    </row>
    <row r="958" spans="2:20" x14ac:dyDescent="0.35">
      <c r="B958" s="3"/>
      <c r="C958" s="3"/>
      <c r="D958" s="6"/>
      <c r="E958" s="8"/>
      <c r="O958" s="10"/>
      <c r="S958" s="16"/>
      <c r="T958" s="17"/>
    </row>
    <row r="959" spans="2:20" x14ac:dyDescent="0.35">
      <c r="B959" s="3"/>
      <c r="C959" s="3"/>
      <c r="D959" s="6"/>
      <c r="E959" s="8"/>
      <c r="O959" s="10"/>
      <c r="S959" s="16"/>
      <c r="T959" s="17"/>
    </row>
    <row r="960" spans="2:20" x14ac:dyDescent="0.35">
      <c r="B960" s="3"/>
      <c r="C960" s="3"/>
      <c r="D960" s="6"/>
      <c r="E960" s="8"/>
      <c r="O960" s="10"/>
      <c r="S960" s="16"/>
      <c r="T960" s="17"/>
    </row>
    <row r="961" spans="2:20" x14ac:dyDescent="0.35">
      <c r="B961" s="3"/>
      <c r="C961" s="3"/>
      <c r="D961" s="6"/>
      <c r="E961" s="8"/>
      <c r="O961" s="10"/>
      <c r="S961" s="16"/>
      <c r="T961" s="17"/>
    </row>
    <row r="962" spans="2:20" x14ac:dyDescent="0.35">
      <c r="B962" s="3"/>
      <c r="C962" s="3"/>
      <c r="D962" s="6"/>
      <c r="E962" s="8"/>
      <c r="O962" s="10"/>
      <c r="S962" s="16"/>
      <c r="T962" s="17"/>
    </row>
    <row r="963" spans="2:20" x14ac:dyDescent="0.35">
      <c r="B963" s="3"/>
      <c r="C963" s="3"/>
      <c r="D963" s="6"/>
      <c r="E963" s="8"/>
      <c r="O963" s="10"/>
      <c r="S963" s="16"/>
      <c r="T963" s="17"/>
    </row>
    <row r="964" spans="2:20" x14ac:dyDescent="0.35">
      <c r="B964" s="3"/>
      <c r="C964" s="3"/>
      <c r="D964" s="6"/>
      <c r="E964" s="8"/>
      <c r="O964" s="10"/>
      <c r="S964" s="16"/>
      <c r="T964" s="17"/>
    </row>
    <row r="965" spans="2:20" x14ac:dyDescent="0.35">
      <c r="B965" s="3"/>
      <c r="C965" s="3"/>
      <c r="D965" s="6"/>
      <c r="E965" s="8"/>
      <c r="O965" s="10"/>
      <c r="S965" s="16"/>
      <c r="T965" s="17"/>
    </row>
    <row r="966" spans="2:20" x14ac:dyDescent="0.35">
      <c r="B966" s="3"/>
      <c r="C966" s="3"/>
      <c r="D966" s="6"/>
      <c r="E966" s="8"/>
      <c r="O966" s="10"/>
      <c r="S966" s="16"/>
      <c r="T966" s="17"/>
    </row>
    <row r="967" spans="2:20" x14ac:dyDescent="0.35">
      <c r="B967" s="3"/>
      <c r="C967" s="3"/>
      <c r="D967" s="6"/>
      <c r="E967" s="8"/>
      <c r="O967" s="10"/>
      <c r="S967" s="16"/>
      <c r="T967" s="17"/>
    </row>
    <row r="968" spans="2:20" x14ac:dyDescent="0.35">
      <c r="B968" s="3"/>
      <c r="C968" s="3"/>
      <c r="D968" s="6"/>
      <c r="E968" s="8"/>
      <c r="O968" s="10"/>
      <c r="S968" s="16"/>
      <c r="T968" s="17"/>
    </row>
    <row r="969" spans="2:20" x14ac:dyDescent="0.35">
      <c r="B969" s="3"/>
      <c r="C969" s="3"/>
      <c r="D969" s="6"/>
      <c r="E969" s="8"/>
      <c r="O969" s="10"/>
      <c r="S969" s="16"/>
      <c r="T969" s="17"/>
    </row>
    <row r="970" spans="2:20" x14ac:dyDescent="0.35">
      <c r="B970" s="3"/>
      <c r="C970" s="3"/>
      <c r="D970" s="6"/>
      <c r="E970" s="8"/>
      <c r="O970" s="10"/>
      <c r="S970" s="16"/>
      <c r="T970" s="17"/>
    </row>
    <row r="971" spans="2:20" x14ac:dyDescent="0.35">
      <c r="B971" s="3"/>
      <c r="C971" s="3"/>
      <c r="D971" s="6"/>
      <c r="E971" s="8"/>
      <c r="O971" s="10"/>
      <c r="S971" s="16"/>
      <c r="T971" s="17"/>
    </row>
    <row r="972" spans="2:20" x14ac:dyDescent="0.35">
      <c r="B972" s="3"/>
      <c r="C972" s="3"/>
      <c r="D972" s="6"/>
      <c r="E972" s="8"/>
      <c r="O972" s="10"/>
      <c r="S972" s="16"/>
      <c r="T972" s="17"/>
    </row>
    <row r="973" spans="2:20" x14ac:dyDescent="0.35">
      <c r="B973" s="3"/>
      <c r="C973" s="3"/>
      <c r="D973" s="6"/>
      <c r="E973" s="8"/>
      <c r="O973" s="10"/>
      <c r="S973" s="16"/>
      <c r="T973" s="17"/>
    </row>
    <row r="974" spans="2:20" x14ac:dyDescent="0.35">
      <c r="B974" s="3"/>
      <c r="C974" s="3"/>
      <c r="D974" s="6"/>
      <c r="E974" s="8"/>
      <c r="O974" s="10"/>
      <c r="S974" s="16"/>
      <c r="T974" s="17"/>
    </row>
    <row r="975" spans="2:20" x14ac:dyDescent="0.35">
      <c r="B975" s="3"/>
      <c r="C975" s="3"/>
      <c r="D975" s="6"/>
      <c r="E975" s="8"/>
      <c r="O975" s="10"/>
      <c r="S975" s="16"/>
      <c r="T975" s="17"/>
    </row>
    <row r="976" spans="2:20" x14ac:dyDescent="0.35">
      <c r="B976" s="3"/>
      <c r="C976" s="3"/>
      <c r="D976" s="6"/>
      <c r="E976" s="8"/>
      <c r="O976" s="10"/>
      <c r="S976" s="16"/>
      <c r="T976" s="17"/>
    </row>
    <row r="977" spans="2:20" x14ac:dyDescent="0.35">
      <c r="B977" s="3"/>
      <c r="C977" s="3"/>
      <c r="D977" s="6"/>
      <c r="E977" s="8"/>
      <c r="O977" s="10"/>
      <c r="S977" s="16"/>
      <c r="T977" s="17"/>
    </row>
    <row r="978" spans="2:20" x14ac:dyDescent="0.35">
      <c r="B978" s="3"/>
      <c r="C978" s="3"/>
      <c r="D978" s="6"/>
      <c r="E978" s="8"/>
      <c r="O978" s="10"/>
      <c r="S978" s="16"/>
      <c r="T978" s="17"/>
    </row>
    <row r="979" spans="2:20" x14ac:dyDescent="0.35">
      <c r="B979" s="3"/>
      <c r="C979" s="3"/>
      <c r="D979" s="6"/>
      <c r="E979" s="8"/>
      <c r="O979" s="10"/>
      <c r="S979" s="16"/>
      <c r="T979" s="17"/>
    </row>
    <row r="980" spans="2:20" x14ac:dyDescent="0.35">
      <c r="B980" s="3"/>
      <c r="C980" s="3"/>
      <c r="D980" s="6"/>
      <c r="E980" s="8"/>
      <c r="O980" s="10"/>
      <c r="S980" s="16"/>
      <c r="T980" s="17"/>
    </row>
    <row r="981" spans="2:20" x14ac:dyDescent="0.35">
      <c r="B981" s="3"/>
      <c r="C981" s="3"/>
      <c r="D981" s="6"/>
      <c r="E981" s="8"/>
      <c r="O981" s="10"/>
      <c r="S981" s="16"/>
      <c r="T981" s="17"/>
    </row>
    <row r="982" spans="2:20" x14ac:dyDescent="0.35">
      <c r="B982" s="3"/>
      <c r="C982" s="3"/>
      <c r="D982" s="6"/>
      <c r="E982" s="8"/>
      <c r="O982" s="10"/>
      <c r="S982" s="16"/>
      <c r="T982" s="17"/>
    </row>
    <row r="983" spans="2:20" x14ac:dyDescent="0.35">
      <c r="B983" s="3"/>
      <c r="C983" s="3"/>
      <c r="D983" s="6"/>
      <c r="E983" s="8"/>
      <c r="O983" s="10"/>
      <c r="S983" s="16"/>
      <c r="T983" s="17"/>
    </row>
    <row r="984" spans="2:20" x14ac:dyDescent="0.35">
      <c r="B984" s="3"/>
      <c r="C984" s="3"/>
      <c r="D984" s="6"/>
      <c r="E984" s="8"/>
      <c r="O984" s="10"/>
      <c r="S984" s="16"/>
      <c r="T984" s="17"/>
    </row>
    <row r="985" spans="2:20" x14ac:dyDescent="0.35">
      <c r="B985" s="3"/>
      <c r="C985" s="3"/>
      <c r="D985" s="6"/>
      <c r="E985" s="8"/>
      <c r="O985" s="10"/>
      <c r="S985" s="16"/>
      <c r="T985" s="17"/>
    </row>
    <row r="986" spans="2:20" x14ac:dyDescent="0.35">
      <c r="B986" s="3"/>
      <c r="C986" s="3"/>
      <c r="D986" s="6"/>
      <c r="E986" s="8"/>
      <c r="O986" s="10"/>
      <c r="S986" s="16"/>
      <c r="T986" s="17"/>
    </row>
    <row r="987" spans="2:20" x14ac:dyDescent="0.35">
      <c r="B987" s="3"/>
      <c r="C987" s="3"/>
      <c r="D987" s="6"/>
      <c r="E987" s="8"/>
      <c r="O987" s="10"/>
      <c r="S987" s="16"/>
      <c r="T987" s="17"/>
    </row>
    <row r="988" spans="2:20" x14ac:dyDescent="0.35">
      <c r="B988" s="3"/>
      <c r="C988" s="3"/>
      <c r="D988" s="6"/>
      <c r="E988" s="8"/>
      <c r="O988" s="10"/>
      <c r="S988" s="16"/>
      <c r="T988" s="17"/>
    </row>
    <row r="989" spans="2:20" x14ac:dyDescent="0.35">
      <c r="B989" s="3"/>
      <c r="C989" s="3"/>
      <c r="D989" s="6"/>
      <c r="E989" s="8"/>
      <c r="O989" s="10"/>
      <c r="S989" s="16"/>
      <c r="T989" s="17"/>
    </row>
    <row r="990" spans="2:20" x14ac:dyDescent="0.35">
      <c r="B990" s="3"/>
      <c r="C990" s="3"/>
      <c r="D990" s="6"/>
      <c r="E990" s="8"/>
      <c r="O990" s="10"/>
      <c r="S990" s="16"/>
      <c r="T990" s="17"/>
    </row>
    <row r="991" spans="2:20" x14ac:dyDescent="0.35">
      <c r="B991" s="3"/>
      <c r="C991" s="3"/>
      <c r="D991" s="6"/>
      <c r="E991" s="8"/>
      <c r="O991" s="10"/>
      <c r="S991" s="16"/>
      <c r="T991" s="17"/>
    </row>
    <row r="992" spans="2:20" x14ac:dyDescent="0.35">
      <c r="B992" s="3"/>
      <c r="C992" s="3"/>
      <c r="D992" s="6"/>
      <c r="E992" s="8"/>
      <c r="O992" s="10"/>
      <c r="S992" s="16"/>
      <c r="T992" s="17"/>
    </row>
    <row r="993" spans="2:20" x14ac:dyDescent="0.35">
      <c r="B993" s="3"/>
      <c r="C993" s="3"/>
      <c r="D993" s="6"/>
      <c r="E993" s="8"/>
      <c r="O993" s="10"/>
      <c r="S993" s="16"/>
      <c r="T993" s="17"/>
    </row>
    <row r="994" spans="2:20" x14ac:dyDescent="0.35">
      <c r="B994" s="3"/>
      <c r="C994" s="3"/>
      <c r="D994" s="6"/>
      <c r="E994" s="8"/>
      <c r="O994" s="10"/>
      <c r="S994" s="16"/>
      <c r="T994" s="17"/>
    </row>
    <row r="995" spans="2:20" x14ac:dyDescent="0.35">
      <c r="B995" s="3"/>
      <c r="C995" s="3"/>
      <c r="D995" s="6"/>
      <c r="E995" s="8"/>
      <c r="O995" s="10"/>
      <c r="S995" s="16"/>
      <c r="T995" s="17"/>
    </row>
    <row r="996" spans="2:20" x14ac:dyDescent="0.35">
      <c r="B996" s="3"/>
      <c r="C996" s="3"/>
      <c r="D996" s="6"/>
      <c r="E996" s="8"/>
      <c r="O996" s="10"/>
      <c r="S996" s="16"/>
      <c r="T996" s="17"/>
    </row>
    <row r="997" spans="2:20" x14ac:dyDescent="0.35">
      <c r="B997" s="3"/>
      <c r="C997" s="3"/>
      <c r="D997" s="6"/>
      <c r="E997" s="8"/>
      <c r="O997" s="10"/>
      <c r="S997" s="16"/>
      <c r="T997" s="17"/>
    </row>
    <row r="998" spans="2:20" x14ac:dyDescent="0.35">
      <c r="B998" s="3"/>
      <c r="C998" s="3"/>
      <c r="D998" s="6"/>
      <c r="E998" s="8"/>
      <c r="O998" s="10"/>
      <c r="S998" s="16"/>
      <c r="T998" s="17"/>
    </row>
    <row r="999" spans="2:20" x14ac:dyDescent="0.35">
      <c r="B999" s="3"/>
      <c r="C999" s="3"/>
      <c r="D999" s="6"/>
      <c r="E999" s="8"/>
      <c r="O999" s="10"/>
      <c r="S999" s="16"/>
      <c r="T999" s="17"/>
    </row>
    <row r="1000" spans="2:20" x14ac:dyDescent="0.35">
      <c r="B1000" s="3"/>
      <c r="C1000" s="3"/>
      <c r="D1000" s="6"/>
      <c r="E1000" s="8"/>
      <c r="O1000" s="10"/>
      <c r="S1000" s="16"/>
      <c r="T1000" s="17"/>
    </row>
    <row r="1001" spans="2:20" x14ac:dyDescent="0.35">
      <c r="B1001" s="3"/>
      <c r="C1001" s="3"/>
      <c r="D1001" s="6"/>
      <c r="E1001" s="8"/>
      <c r="O1001" s="10"/>
      <c r="S1001" s="16"/>
      <c r="T1001" s="17"/>
    </row>
    <row r="1002" spans="2:20" x14ac:dyDescent="0.35">
      <c r="B1002" s="3"/>
      <c r="C1002" s="3"/>
      <c r="D1002" s="6"/>
      <c r="E1002" s="8"/>
      <c r="O1002" s="10"/>
      <c r="S1002" s="16"/>
      <c r="T1002" s="17"/>
    </row>
    <row r="1003" spans="2:20" x14ac:dyDescent="0.35">
      <c r="B1003" s="3"/>
      <c r="C1003" s="3"/>
      <c r="D1003" s="6"/>
      <c r="E1003" s="8"/>
      <c r="O1003" s="10"/>
      <c r="S1003" s="16"/>
      <c r="T1003" s="17"/>
    </row>
    <row r="1004" spans="2:20" x14ac:dyDescent="0.35">
      <c r="B1004" s="3"/>
      <c r="C1004" s="3"/>
      <c r="D1004" s="6"/>
      <c r="E1004" s="8"/>
      <c r="O1004" s="10"/>
      <c r="S1004" s="16"/>
      <c r="T1004" s="17"/>
    </row>
    <row r="1005" spans="2:20" x14ac:dyDescent="0.35">
      <c r="B1005" s="3"/>
      <c r="C1005" s="3"/>
      <c r="D1005" s="6"/>
      <c r="E1005" s="8"/>
      <c r="O1005" s="10"/>
      <c r="S1005" s="16"/>
      <c r="T1005" s="17"/>
    </row>
    <row r="1006" spans="2:20" x14ac:dyDescent="0.35">
      <c r="B1006" s="3"/>
      <c r="C1006" s="3"/>
      <c r="D1006" s="6"/>
      <c r="E1006" s="8"/>
      <c r="O1006" s="10"/>
      <c r="S1006" s="16"/>
      <c r="T1006" s="17"/>
    </row>
    <row r="1007" spans="2:20" x14ac:dyDescent="0.35">
      <c r="B1007" s="3"/>
      <c r="C1007" s="3"/>
      <c r="D1007" s="6"/>
      <c r="E1007" s="8"/>
      <c r="O1007" s="10"/>
      <c r="S1007" s="16"/>
      <c r="T1007" s="17"/>
    </row>
    <row r="1008" spans="2:20" x14ac:dyDescent="0.35">
      <c r="B1008" s="3"/>
      <c r="C1008" s="3"/>
      <c r="D1008" s="6"/>
      <c r="E1008" s="8"/>
      <c r="O1008" s="10"/>
      <c r="S1008" s="16"/>
      <c r="T1008" s="17"/>
    </row>
    <row r="1009" spans="2:20" x14ac:dyDescent="0.35">
      <c r="B1009" s="3"/>
      <c r="C1009" s="3"/>
      <c r="D1009" s="6"/>
      <c r="E1009" s="8"/>
      <c r="O1009" s="10"/>
      <c r="S1009" s="16"/>
      <c r="T1009" s="17"/>
    </row>
    <row r="1010" spans="2:20" x14ac:dyDescent="0.35">
      <c r="B1010" s="3"/>
      <c r="C1010" s="3"/>
      <c r="D1010" s="6"/>
      <c r="E1010" s="8"/>
      <c r="O1010" s="10"/>
      <c r="S1010" s="16"/>
      <c r="T1010" s="17"/>
    </row>
    <row r="1011" spans="2:20" x14ac:dyDescent="0.35">
      <c r="B1011" s="3"/>
      <c r="C1011" s="3"/>
      <c r="D1011" s="6"/>
      <c r="E1011" s="8"/>
      <c r="O1011" s="10"/>
      <c r="S1011" s="16"/>
      <c r="T1011" s="17"/>
    </row>
    <row r="1012" spans="2:20" x14ac:dyDescent="0.35">
      <c r="B1012" s="3"/>
      <c r="C1012" s="3"/>
      <c r="D1012" s="6"/>
      <c r="E1012" s="8"/>
      <c r="O1012" s="10"/>
      <c r="S1012" s="16"/>
      <c r="T1012" s="17"/>
    </row>
    <row r="1013" spans="2:20" x14ac:dyDescent="0.35">
      <c r="B1013" s="3"/>
      <c r="C1013" s="3"/>
      <c r="D1013" s="6"/>
      <c r="E1013" s="8"/>
      <c r="O1013" s="10"/>
      <c r="S1013" s="16"/>
      <c r="T1013" s="17"/>
    </row>
    <row r="1014" spans="2:20" x14ac:dyDescent="0.35">
      <c r="B1014" s="3"/>
      <c r="C1014" s="3"/>
      <c r="D1014" s="6"/>
      <c r="E1014" s="8"/>
      <c r="O1014" s="10"/>
      <c r="S1014" s="16"/>
      <c r="T1014" s="17"/>
    </row>
    <row r="1015" spans="2:20" x14ac:dyDescent="0.35">
      <c r="B1015" s="3"/>
      <c r="C1015" s="3"/>
      <c r="D1015" s="6"/>
      <c r="E1015" s="8"/>
      <c r="O1015" s="10"/>
      <c r="S1015" s="16"/>
      <c r="T1015" s="17"/>
    </row>
    <row r="1016" spans="2:20" x14ac:dyDescent="0.35">
      <c r="B1016" s="3"/>
      <c r="C1016" s="3"/>
      <c r="D1016" s="6"/>
      <c r="E1016" s="8"/>
      <c r="O1016" s="10"/>
      <c r="S1016" s="16"/>
      <c r="T1016" s="17"/>
    </row>
    <row r="1017" spans="2:20" x14ac:dyDescent="0.35">
      <c r="B1017" s="3"/>
      <c r="C1017" s="3"/>
      <c r="D1017" s="6"/>
      <c r="E1017" s="8"/>
      <c r="O1017" s="10"/>
      <c r="S1017" s="16"/>
      <c r="T1017" s="17"/>
    </row>
    <row r="1018" spans="2:20" x14ac:dyDescent="0.35">
      <c r="B1018" s="3"/>
      <c r="C1018" s="3"/>
      <c r="D1018" s="6"/>
      <c r="E1018" s="8"/>
      <c r="O1018" s="10"/>
      <c r="S1018" s="16"/>
      <c r="T1018" s="17"/>
    </row>
    <row r="1019" spans="2:20" x14ac:dyDescent="0.35">
      <c r="B1019" s="3"/>
      <c r="C1019" s="3"/>
      <c r="D1019" s="6"/>
      <c r="E1019" s="8"/>
      <c r="O1019" s="10"/>
      <c r="S1019" s="16"/>
      <c r="T1019" s="17"/>
    </row>
    <row r="1020" spans="2:20" x14ac:dyDescent="0.35">
      <c r="B1020" s="3"/>
      <c r="C1020" s="3"/>
      <c r="D1020" s="6"/>
      <c r="E1020" s="8"/>
      <c r="O1020" s="10"/>
      <c r="S1020" s="16"/>
      <c r="T1020" s="17"/>
    </row>
    <row r="1021" spans="2:20" x14ac:dyDescent="0.35">
      <c r="B1021" s="3"/>
      <c r="C1021" s="3"/>
      <c r="D1021" s="6"/>
      <c r="E1021" s="8"/>
      <c r="O1021" s="10"/>
      <c r="S1021" s="16"/>
      <c r="T1021" s="17"/>
    </row>
    <row r="1022" spans="2:20" x14ac:dyDescent="0.35">
      <c r="B1022" s="3"/>
      <c r="C1022" s="3"/>
      <c r="D1022" s="6"/>
      <c r="E1022" s="8"/>
      <c r="O1022" s="10"/>
      <c r="S1022" s="16"/>
      <c r="T1022" s="17"/>
    </row>
    <row r="1023" spans="2:20" x14ac:dyDescent="0.35">
      <c r="B1023" s="3"/>
      <c r="C1023" s="3"/>
      <c r="D1023" s="6"/>
      <c r="E1023" s="8"/>
      <c r="O1023" s="10"/>
      <c r="S1023" s="16"/>
      <c r="T1023" s="17"/>
    </row>
    <row r="1024" spans="2:20" x14ac:dyDescent="0.35">
      <c r="B1024" s="3"/>
      <c r="C1024" s="3"/>
      <c r="D1024" s="6"/>
      <c r="E1024" s="8"/>
      <c r="O1024" s="10"/>
      <c r="S1024" s="16"/>
      <c r="T1024" s="17"/>
    </row>
    <row r="1025" spans="2:20" x14ac:dyDescent="0.35">
      <c r="B1025" s="3"/>
      <c r="C1025" s="3"/>
      <c r="D1025" s="6"/>
      <c r="E1025" s="8"/>
      <c r="O1025" s="10"/>
      <c r="S1025" s="16"/>
      <c r="T1025" s="17"/>
    </row>
    <row r="1026" spans="2:20" x14ac:dyDescent="0.35">
      <c r="B1026" s="3"/>
      <c r="C1026" s="3"/>
      <c r="D1026" s="6"/>
      <c r="E1026" s="8"/>
      <c r="O1026" s="10"/>
      <c r="S1026" s="16"/>
      <c r="T1026" s="17"/>
    </row>
    <row r="1027" spans="2:20" x14ac:dyDescent="0.35">
      <c r="B1027" s="3"/>
      <c r="C1027" s="3"/>
      <c r="D1027" s="6"/>
      <c r="E1027" s="8"/>
      <c r="O1027" s="10"/>
      <c r="S1027" s="16"/>
      <c r="T1027" s="17"/>
    </row>
    <row r="1028" spans="2:20" x14ac:dyDescent="0.35">
      <c r="B1028" s="3"/>
      <c r="C1028" s="3"/>
      <c r="D1028" s="6"/>
      <c r="E1028" s="8"/>
      <c r="O1028" s="10"/>
      <c r="S1028" s="16"/>
      <c r="T1028" s="17"/>
    </row>
    <row r="1029" spans="2:20" x14ac:dyDescent="0.35">
      <c r="B1029" s="3"/>
      <c r="C1029" s="3"/>
      <c r="D1029" s="6"/>
      <c r="E1029" s="8"/>
      <c r="O1029" s="10"/>
      <c r="S1029" s="16"/>
      <c r="T1029" s="17"/>
    </row>
    <row r="1030" spans="2:20" x14ac:dyDescent="0.35">
      <c r="B1030" s="3"/>
      <c r="C1030" s="3"/>
      <c r="D1030" s="6"/>
      <c r="E1030" s="8"/>
      <c r="O1030" s="10"/>
      <c r="S1030" s="16"/>
      <c r="T1030" s="17"/>
    </row>
    <row r="1031" spans="2:20" x14ac:dyDescent="0.35">
      <c r="B1031" s="3"/>
      <c r="C1031" s="3"/>
      <c r="D1031" s="6"/>
      <c r="E1031" s="8"/>
      <c r="O1031" s="10"/>
      <c r="S1031" s="16"/>
      <c r="T1031" s="17"/>
    </row>
    <row r="1032" spans="2:20" x14ac:dyDescent="0.35">
      <c r="B1032" s="3"/>
      <c r="C1032" s="3"/>
      <c r="D1032" s="6"/>
      <c r="E1032" s="8"/>
      <c r="O1032" s="10"/>
      <c r="S1032" s="16"/>
      <c r="T1032" s="17"/>
    </row>
    <row r="1033" spans="2:20" x14ac:dyDescent="0.35">
      <c r="B1033" s="3"/>
      <c r="C1033" s="3"/>
      <c r="D1033" s="6"/>
      <c r="E1033" s="8"/>
      <c r="O1033" s="10"/>
      <c r="S1033" s="16"/>
      <c r="T1033" s="17"/>
    </row>
    <row r="1034" spans="2:20" x14ac:dyDescent="0.35">
      <c r="B1034" s="3"/>
      <c r="C1034" s="3"/>
      <c r="D1034" s="6"/>
      <c r="E1034" s="8"/>
      <c r="O1034" s="10"/>
      <c r="S1034" s="16"/>
      <c r="T1034" s="17"/>
    </row>
    <row r="1035" spans="2:20" x14ac:dyDescent="0.35">
      <c r="B1035" s="3"/>
      <c r="C1035" s="3"/>
      <c r="D1035" s="6"/>
      <c r="E1035" s="8"/>
      <c r="O1035" s="10"/>
      <c r="S1035" s="16"/>
      <c r="T1035" s="17"/>
    </row>
    <row r="1036" spans="2:20" x14ac:dyDescent="0.35">
      <c r="B1036" s="3"/>
      <c r="C1036" s="3"/>
      <c r="D1036" s="6"/>
      <c r="E1036" s="8"/>
      <c r="O1036" s="10"/>
      <c r="S1036" s="16"/>
      <c r="T1036" s="17"/>
    </row>
    <row r="1037" spans="2:20" x14ac:dyDescent="0.35">
      <c r="B1037" s="3"/>
      <c r="C1037" s="3"/>
      <c r="D1037" s="6"/>
      <c r="E1037" s="8"/>
      <c r="O1037" s="10"/>
      <c r="S1037" s="16"/>
      <c r="T1037" s="17"/>
    </row>
    <row r="1038" spans="2:20" x14ac:dyDescent="0.35">
      <c r="B1038" s="3"/>
      <c r="C1038" s="3"/>
      <c r="D1038" s="6"/>
      <c r="E1038" s="8"/>
      <c r="O1038" s="10"/>
      <c r="S1038" s="16"/>
      <c r="T1038" s="17"/>
    </row>
    <row r="1039" spans="2:20" x14ac:dyDescent="0.35">
      <c r="B1039" s="3"/>
      <c r="C1039" s="3"/>
      <c r="D1039" s="6"/>
      <c r="E1039" s="8"/>
      <c r="O1039" s="10"/>
      <c r="S1039" s="16"/>
      <c r="T1039" s="17"/>
    </row>
    <row r="1040" spans="2:20" x14ac:dyDescent="0.35">
      <c r="B1040" s="3"/>
      <c r="C1040" s="3"/>
      <c r="D1040" s="6"/>
      <c r="E1040" s="8"/>
      <c r="O1040" s="10"/>
      <c r="S1040" s="16"/>
      <c r="T1040" s="17"/>
    </row>
    <row r="1041" spans="2:20" x14ac:dyDescent="0.35">
      <c r="B1041" s="3"/>
      <c r="C1041" s="3"/>
      <c r="D1041" s="6"/>
      <c r="E1041" s="8"/>
      <c r="O1041" s="10"/>
      <c r="S1041" s="16"/>
      <c r="T1041" s="17"/>
    </row>
    <row r="1042" spans="2:20" x14ac:dyDescent="0.35">
      <c r="B1042" s="3"/>
      <c r="C1042" s="3"/>
      <c r="D1042" s="6"/>
      <c r="E1042" s="8"/>
      <c r="O1042" s="10"/>
      <c r="S1042" s="16"/>
      <c r="T1042" s="17"/>
    </row>
    <row r="1043" spans="2:20" x14ac:dyDescent="0.35">
      <c r="B1043" s="3"/>
      <c r="C1043" s="3"/>
      <c r="D1043" s="6"/>
      <c r="E1043" s="8"/>
      <c r="O1043" s="10"/>
      <c r="S1043" s="16"/>
      <c r="T1043" s="17"/>
    </row>
    <row r="1044" spans="2:20" x14ac:dyDescent="0.35">
      <c r="B1044" s="3"/>
      <c r="C1044" s="3"/>
      <c r="D1044" s="6"/>
      <c r="E1044" s="8"/>
      <c r="O1044" s="10"/>
      <c r="S1044" s="16"/>
      <c r="T1044" s="17"/>
    </row>
    <row r="1045" spans="2:20" x14ac:dyDescent="0.35">
      <c r="B1045" s="3"/>
      <c r="C1045" s="3"/>
      <c r="D1045" s="6"/>
      <c r="E1045" s="8"/>
      <c r="O1045" s="10"/>
      <c r="S1045" s="16"/>
      <c r="T1045" s="17"/>
    </row>
    <row r="1046" spans="2:20" x14ac:dyDescent="0.35">
      <c r="B1046" s="3"/>
      <c r="C1046" s="3"/>
      <c r="D1046" s="6"/>
      <c r="E1046" s="8"/>
      <c r="O1046" s="10"/>
      <c r="S1046" s="16"/>
      <c r="T1046" s="17"/>
    </row>
    <row r="1047" spans="2:20" x14ac:dyDescent="0.35">
      <c r="B1047" s="3"/>
      <c r="C1047" s="3"/>
      <c r="D1047" s="6"/>
      <c r="E1047" s="8"/>
      <c r="O1047" s="10"/>
      <c r="S1047" s="16"/>
      <c r="T1047" s="17"/>
    </row>
    <row r="1048" spans="2:20" x14ac:dyDescent="0.35">
      <c r="B1048" s="3"/>
      <c r="C1048" s="3"/>
      <c r="D1048" s="6"/>
      <c r="E1048" s="8"/>
      <c r="O1048" s="10"/>
      <c r="S1048" s="16"/>
      <c r="T1048" s="17"/>
    </row>
    <row r="1049" spans="2:20" x14ac:dyDescent="0.35">
      <c r="B1049" s="3"/>
      <c r="C1049" s="3"/>
      <c r="D1049" s="6"/>
      <c r="E1049" s="8"/>
      <c r="O1049" s="10"/>
      <c r="S1049" s="16"/>
      <c r="T1049" s="17"/>
    </row>
    <row r="1050" spans="2:20" x14ac:dyDescent="0.35">
      <c r="B1050" s="3"/>
      <c r="C1050" s="3"/>
      <c r="D1050" s="6"/>
      <c r="E1050" s="8"/>
      <c r="O1050" s="10"/>
      <c r="S1050" s="16"/>
      <c r="T1050" s="17"/>
    </row>
    <row r="1051" spans="2:20" x14ac:dyDescent="0.35">
      <c r="B1051" s="3"/>
      <c r="C1051" s="3"/>
      <c r="D1051" s="6"/>
      <c r="E1051" s="8"/>
      <c r="O1051" s="10"/>
      <c r="S1051" s="16"/>
      <c r="T1051" s="17"/>
    </row>
    <row r="1052" spans="2:20" x14ac:dyDescent="0.35">
      <c r="B1052" s="3"/>
      <c r="C1052" s="3"/>
      <c r="D1052" s="6"/>
      <c r="E1052" s="8"/>
      <c r="O1052" s="10"/>
      <c r="S1052" s="16"/>
      <c r="T1052" s="17"/>
    </row>
    <row r="1053" spans="2:20" x14ac:dyDescent="0.35">
      <c r="B1053" s="3"/>
      <c r="C1053" s="3"/>
      <c r="D1053" s="6"/>
      <c r="E1053" s="8"/>
      <c r="O1053" s="10"/>
      <c r="S1053" s="16"/>
      <c r="T1053" s="17"/>
    </row>
    <row r="1054" spans="2:20" x14ac:dyDescent="0.35">
      <c r="B1054" s="3"/>
      <c r="C1054" s="3"/>
      <c r="D1054" s="6"/>
      <c r="E1054" s="8"/>
      <c r="O1054" s="10"/>
      <c r="S1054" s="16"/>
      <c r="T1054" s="17"/>
    </row>
    <row r="1055" spans="2:20" x14ac:dyDescent="0.35">
      <c r="B1055" s="3"/>
      <c r="C1055" s="3"/>
      <c r="D1055" s="6"/>
      <c r="E1055" s="8"/>
      <c r="O1055" s="10"/>
      <c r="S1055" s="16"/>
      <c r="T1055" s="17"/>
    </row>
    <row r="1056" spans="2:20" x14ac:dyDescent="0.35">
      <c r="B1056" s="3"/>
      <c r="C1056" s="3"/>
      <c r="D1056" s="6"/>
      <c r="E1056" s="8"/>
      <c r="O1056" s="10"/>
      <c r="S1056" s="16"/>
      <c r="T1056" s="17"/>
    </row>
    <row r="1057" spans="2:20" x14ac:dyDescent="0.35">
      <c r="B1057" s="3"/>
      <c r="C1057" s="3"/>
      <c r="D1057" s="6"/>
      <c r="E1057" s="8"/>
      <c r="O1057" s="10"/>
      <c r="S1057" s="16"/>
      <c r="T1057" s="17"/>
    </row>
    <row r="1058" spans="2:20" x14ac:dyDescent="0.35">
      <c r="B1058" s="3"/>
      <c r="C1058" s="3"/>
      <c r="D1058" s="6"/>
      <c r="E1058" s="8"/>
      <c r="O1058" s="10"/>
      <c r="S1058" s="16"/>
      <c r="T1058" s="17"/>
    </row>
    <row r="1059" spans="2:20" x14ac:dyDescent="0.35">
      <c r="B1059" s="3"/>
      <c r="C1059" s="3"/>
      <c r="D1059" s="6"/>
      <c r="E1059" s="8"/>
      <c r="O1059" s="10"/>
      <c r="S1059" s="16"/>
      <c r="T1059" s="17"/>
    </row>
    <row r="1060" spans="2:20" x14ac:dyDescent="0.35">
      <c r="B1060" s="3"/>
      <c r="C1060" s="3"/>
      <c r="D1060" s="6"/>
      <c r="E1060" s="8"/>
      <c r="O1060" s="10"/>
      <c r="S1060" s="16"/>
      <c r="T1060" s="17"/>
    </row>
    <row r="1061" spans="2:20" x14ac:dyDescent="0.35">
      <c r="B1061" s="3"/>
      <c r="C1061" s="3"/>
      <c r="D1061" s="6"/>
      <c r="E1061" s="8"/>
      <c r="O1061" s="10"/>
      <c r="S1061" s="16"/>
      <c r="T1061" s="17"/>
    </row>
    <row r="1062" spans="2:20" x14ac:dyDescent="0.35">
      <c r="B1062" s="3"/>
      <c r="C1062" s="3"/>
      <c r="D1062" s="6"/>
      <c r="E1062" s="8"/>
      <c r="O1062" s="10"/>
      <c r="S1062" s="16"/>
      <c r="T1062" s="17"/>
    </row>
    <row r="1063" spans="2:20" x14ac:dyDescent="0.35">
      <c r="B1063" s="3"/>
      <c r="C1063" s="3"/>
      <c r="D1063" s="6"/>
      <c r="E1063" s="8"/>
      <c r="O1063" s="10"/>
      <c r="S1063" s="16"/>
      <c r="T1063" s="17"/>
    </row>
    <row r="1064" spans="2:20" x14ac:dyDescent="0.35">
      <c r="B1064" s="3"/>
      <c r="C1064" s="3"/>
      <c r="D1064" s="6"/>
      <c r="E1064" s="8"/>
      <c r="O1064" s="10"/>
      <c r="S1064" s="16"/>
      <c r="T1064" s="17"/>
    </row>
    <row r="1065" spans="2:20" x14ac:dyDescent="0.35">
      <c r="B1065" s="3"/>
      <c r="C1065" s="3"/>
      <c r="D1065" s="6"/>
      <c r="E1065" s="8"/>
      <c r="O1065" s="10"/>
      <c r="S1065" s="16"/>
      <c r="T1065" s="17"/>
    </row>
    <row r="1066" spans="2:20" x14ac:dyDescent="0.35">
      <c r="B1066" s="3"/>
      <c r="C1066" s="3"/>
      <c r="D1066" s="6"/>
      <c r="E1066" s="8"/>
      <c r="O1066" s="10"/>
      <c r="S1066" s="16"/>
      <c r="T1066" s="17"/>
    </row>
    <row r="1067" spans="2:20" x14ac:dyDescent="0.35">
      <c r="B1067" s="3"/>
      <c r="C1067" s="3"/>
      <c r="D1067" s="6"/>
      <c r="E1067" s="8"/>
      <c r="O1067" s="10"/>
      <c r="S1067" s="16"/>
      <c r="T1067" s="17"/>
    </row>
    <row r="1068" spans="2:20" x14ac:dyDescent="0.35">
      <c r="B1068" s="3"/>
      <c r="C1068" s="3"/>
      <c r="D1068" s="6"/>
      <c r="E1068" s="8"/>
      <c r="O1068" s="10"/>
      <c r="S1068" s="16"/>
      <c r="T1068" s="17"/>
    </row>
    <row r="1069" spans="2:20" x14ac:dyDescent="0.35">
      <c r="B1069" s="3"/>
      <c r="C1069" s="3"/>
      <c r="D1069" s="6"/>
      <c r="E1069" s="8"/>
      <c r="O1069" s="10"/>
      <c r="S1069" s="16"/>
      <c r="T1069" s="17"/>
    </row>
    <row r="1070" spans="2:20" x14ac:dyDescent="0.35">
      <c r="B1070" s="3"/>
      <c r="C1070" s="3"/>
      <c r="D1070" s="6"/>
      <c r="E1070" s="8"/>
      <c r="O1070" s="10"/>
      <c r="S1070" s="16"/>
      <c r="T1070" s="17"/>
    </row>
    <row r="1071" spans="2:20" x14ac:dyDescent="0.35">
      <c r="B1071" s="3"/>
      <c r="C1071" s="3"/>
      <c r="D1071" s="6"/>
      <c r="E1071" s="8"/>
      <c r="O1071" s="10"/>
      <c r="S1071" s="16"/>
      <c r="T1071" s="17"/>
    </row>
    <row r="1072" spans="2:20" x14ac:dyDescent="0.35">
      <c r="B1072" s="3"/>
      <c r="C1072" s="3"/>
      <c r="D1072" s="6"/>
      <c r="E1072" s="8"/>
      <c r="O1072" s="10"/>
      <c r="S1072" s="16"/>
      <c r="T1072" s="17"/>
    </row>
    <row r="1073" spans="2:20" x14ac:dyDescent="0.35">
      <c r="B1073" s="3"/>
      <c r="C1073" s="3"/>
      <c r="D1073" s="6"/>
      <c r="E1073" s="8"/>
      <c r="O1073" s="10"/>
      <c r="S1073" s="16"/>
      <c r="T1073" s="17"/>
    </row>
    <row r="1074" spans="2:20" x14ac:dyDescent="0.35">
      <c r="B1074" s="3"/>
      <c r="C1074" s="3"/>
      <c r="D1074" s="6"/>
      <c r="E1074" s="8"/>
      <c r="O1074" s="10"/>
      <c r="S1074" s="16"/>
      <c r="T1074" s="17"/>
    </row>
    <row r="1075" spans="2:20" x14ac:dyDescent="0.35">
      <c r="B1075" s="3"/>
      <c r="C1075" s="3"/>
      <c r="D1075" s="6"/>
      <c r="E1075" s="8"/>
      <c r="O1075" s="10"/>
      <c r="S1075" s="16"/>
      <c r="T1075" s="17"/>
    </row>
    <row r="1076" spans="2:20" x14ac:dyDescent="0.35">
      <c r="B1076" s="3"/>
      <c r="C1076" s="3"/>
      <c r="D1076" s="6"/>
      <c r="E1076" s="8"/>
      <c r="O1076" s="10"/>
      <c r="S1076" s="16"/>
      <c r="T1076" s="17"/>
    </row>
    <row r="1077" spans="2:20" x14ac:dyDescent="0.35">
      <c r="B1077" s="3"/>
      <c r="C1077" s="3"/>
      <c r="D1077" s="6"/>
      <c r="E1077" s="8"/>
      <c r="O1077" s="10"/>
      <c r="S1077" s="16"/>
      <c r="T1077" s="17"/>
    </row>
    <row r="1078" spans="2:20" x14ac:dyDescent="0.35">
      <c r="B1078" s="3"/>
      <c r="C1078" s="3"/>
      <c r="D1078" s="6"/>
      <c r="E1078" s="8"/>
      <c r="O1078" s="10"/>
      <c r="S1078" s="16"/>
      <c r="T1078" s="17"/>
    </row>
    <row r="1079" spans="2:20" x14ac:dyDescent="0.35">
      <c r="B1079" s="3"/>
      <c r="C1079" s="3"/>
      <c r="D1079" s="6"/>
      <c r="E1079" s="8"/>
      <c r="O1079" s="10"/>
      <c r="S1079" s="16"/>
      <c r="T1079" s="17"/>
    </row>
    <row r="1080" spans="2:20" x14ac:dyDescent="0.35">
      <c r="B1080" s="3"/>
      <c r="C1080" s="3"/>
      <c r="D1080" s="6"/>
      <c r="E1080" s="8"/>
      <c r="O1080" s="10"/>
      <c r="S1080" s="16"/>
      <c r="T1080" s="17"/>
    </row>
    <row r="1081" spans="2:20" x14ac:dyDescent="0.35">
      <c r="B1081" s="3"/>
      <c r="C1081" s="3"/>
      <c r="D1081" s="6"/>
      <c r="E1081" s="8"/>
      <c r="O1081" s="10"/>
      <c r="S1081" s="16"/>
      <c r="T1081" s="17"/>
    </row>
    <row r="1082" spans="2:20" x14ac:dyDescent="0.35">
      <c r="B1082" s="3"/>
      <c r="C1082" s="3"/>
      <c r="D1082" s="6"/>
      <c r="E1082" s="8"/>
      <c r="O1082" s="10"/>
      <c r="S1082" s="16"/>
      <c r="T1082" s="17"/>
    </row>
    <row r="1083" spans="2:20" x14ac:dyDescent="0.35">
      <c r="B1083" s="3"/>
      <c r="C1083" s="3"/>
      <c r="D1083" s="6"/>
      <c r="E1083" s="8"/>
      <c r="O1083" s="10"/>
      <c r="S1083" s="16"/>
      <c r="T1083" s="17"/>
    </row>
    <row r="1084" spans="2:20" x14ac:dyDescent="0.35">
      <c r="B1084" s="3"/>
      <c r="C1084" s="3"/>
      <c r="D1084" s="6"/>
      <c r="E1084" s="8"/>
      <c r="O1084" s="10"/>
      <c r="S1084" s="16"/>
      <c r="T1084" s="17"/>
    </row>
    <row r="1085" spans="2:20" x14ac:dyDescent="0.35">
      <c r="B1085" s="3"/>
      <c r="C1085" s="3"/>
      <c r="D1085" s="6"/>
      <c r="E1085" s="8"/>
      <c r="O1085" s="10"/>
      <c r="S1085" s="16"/>
      <c r="T1085" s="17"/>
    </row>
    <row r="1086" spans="2:20" x14ac:dyDescent="0.35">
      <c r="B1086" s="3"/>
      <c r="C1086" s="3"/>
      <c r="D1086" s="6"/>
      <c r="E1086" s="8"/>
      <c r="O1086" s="10"/>
      <c r="S1086" s="16"/>
      <c r="T1086" s="17"/>
    </row>
    <row r="1087" spans="2:20" x14ac:dyDescent="0.35">
      <c r="B1087" s="3"/>
      <c r="C1087" s="3"/>
      <c r="D1087" s="6"/>
      <c r="E1087" s="8"/>
      <c r="O1087" s="10"/>
      <c r="S1087" s="16"/>
      <c r="T1087" s="17"/>
    </row>
    <row r="1088" spans="2:20" x14ac:dyDescent="0.35">
      <c r="B1088" s="3"/>
      <c r="C1088" s="3"/>
      <c r="D1088" s="6"/>
      <c r="E1088" s="8"/>
      <c r="O1088" s="10"/>
      <c r="S1088" s="16"/>
      <c r="T1088" s="17"/>
    </row>
    <row r="1089" spans="2:20" x14ac:dyDescent="0.35">
      <c r="B1089" s="3"/>
      <c r="C1089" s="3"/>
      <c r="D1089" s="6"/>
      <c r="E1089" s="8"/>
      <c r="O1089" s="10"/>
      <c r="S1089" s="16"/>
      <c r="T1089" s="17"/>
    </row>
    <row r="1090" spans="2:20" x14ac:dyDescent="0.35">
      <c r="B1090" s="3"/>
      <c r="C1090" s="3"/>
      <c r="D1090" s="6"/>
      <c r="E1090" s="8"/>
      <c r="O1090" s="10"/>
      <c r="S1090" s="16"/>
      <c r="T1090" s="17"/>
    </row>
    <row r="1091" spans="2:20" x14ac:dyDescent="0.35">
      <c r="B1091" s="3"/>
      <c r="C1091" s="3"/>
      <c r="D1091" s="6"/>
      <c r="E1091" s="8"/>
      <c r="O1091" s="10"/>
      <c r="S1091" s="16"/>
      <c r="T1091" s="17"/>
    </row>
    <row r="1092" spans="2:20" x14ac:dyDescent="0.35">
      <c r="B1092" s="3"/>
      <c r="C1092" s="3"/>
      <c r="D1092" s="6"/>
      <c r="E1092" s="8"/>
      <c r="O1092" s="10"/>
      <c r="S1092" s="16"/>
      <c r="T1092" s="17"/>
    </row>
    <row r="1093" spans="2:20" x14ac:dyDescent="0.35">
      <c r="B1093" s="3"/>
      <c r="C1093" s="3"/>
      <c r="D1093" s="6"/>
      <c r="E1093" s="8"/>
      <c r="O1093" s="10"/>
      <c r="S1093" s="16"/>
      <c r="T1093" s="17"/>
    </row>
    <row r="1094" spans="2:20" x14ac:dyDescent="0.35">
      <c r="B1094" s="3"/>
      <c r="C1094" s="3"/>
      <c r="D1094" s="6"/>
      <c r="E1094" s="8"/>
      <c r="O1094" s="10"/>
      <c r="S1094" s="16"/>
      <c r="T1094" s="17"/>
    </row>
    <row r="1095" spans="2:20" x14ac:dyDescent="0.35">
      <c r="B1095" s="3"/>
      <c r="C1095" s="3"/>
      <c r="D1095" s="6"/>
      <c r="E1095" s="8"/>
      <c r="O1095" s="10"/>
      <c r="S1095" s="16"/>
      <c r="T1095" s="17"/>
    </row>
    <row r="1096" spans="2:20" x14ac:dyDescent="0.35">
      <c r="B1096" s="3"/>
      <c r="C1096" s="3"/>
      <c r="D1096" s="6"/>
      <c r="E1096" s="8"/>
      <c r="O1096" s="10"/>
      <c r="S1096" s="16"/>
      <c r="T1096" s="17"/>
    </row>
    <row r="1097" spans="2:20" x14ac:dyDescent="0.35">
      <c r="B1097" s="3"/>
      <c r="C1097" s="3"/>
      <c r="D1097" s="6"/>
      <c r="E1097" s="8"/>
      <c r="O1097" s="10"/>
      <c r="S1097" s="16"/>
      <c r="T1097" s="17"/>
    </row>
    <row r="1098" spans="2:20" x14ac:dyDescent="0.35">
      <c r="B1098" s="3"/>
      <c r="C1098" s="3"/>
      <c r="D1098" s="6"/>
      <c r="E1098" s="8"/>
      <c r="O1098" s="10"/>
      <c r="S1098" s="16"/>
      <c r="T1098" s="17"/>
    </row>
    <row r="1099" spans="2:20" x14ac:dyDescent="0.35">
      <c r="B1099" s="3"/>
      <c r="C1099" s="3"/>
      <c r="D1099" s="6"/>
      <c r="E1099" s="8"/>
      <c r="O1099" s="10"/>
      <c r="S1099" s="16"/>
      <c r="T1099" s="17"/>
    </row>
    <row r="1100" spans="2:20" x14ac:dyDescent="0.35">
      <c r="B1100" s="3"/>
      <c r="C1100" s="3"/>
      <c r="D1100" s="6"/>
      <c r="E1100" s="8"/>
      <c r="O1100" s="10"/>
      <c r="S1100" s="16"/>
      <c r="T1100" s="17"/>
    </row>
    <row r="1101" spans="2:20" x14ac:dyDescent="0.35">
      <c r="B1101" s="3"/>
      <c r="C1101" s="3"/>
      <c r="D1101" s="6"/>
      <c r="E1101" s="8"/>
      <c r="O1101" s="10"/>
      <c r="S1101" s="16"/>
      <c r="T1101" s="17"/>
    </row>
    <row r="1102" spans="2:20" x14ac:dyDescent="0.35">
      <c r="B1102" s="3"/>
      <c r="C1102" s="3"/>
      <c r="D1102" s="6"/>
      <c r="E1102" s="8"/>
      <c r="O1102" s="10"/>
      <c r="S1102" s="16"/>
      <c r="T1102" s="17"/>
    </row>
    <row r="1103" spans="2:20" x14ac:dyDescent="0.35">
      <c r="B1103" s="3"/>
      <c r="C1103" s="3"/>
      <c r="D1103" s="6"/>
      <c r="E1103" s="8"/>
      <c r="O1103" s="10"/>
      <c r="S1103" s="16"/>
      <c r="T1103" s="17"/>
    </row>
    <row r="1104" spans="2:20" x14ac:dyDescent="0.35">
      <c r="B1104" s="3"/>
      <c r="C1104" s="3"/>
      <c r="D1104" s="6"/>
      <c r="E1104" s="8"/>
      <c r="O1104" s="10"/>
      <c r="S1104" s="16"/>
      <c r="T1104" s="17"/>
    </row>
    <row r="1105" spans="2:20" x14ac:dyDescent="0.35">
      <c r="B1105" s="3"/>
      <c r="C1105" s="3"/>
      <c r="D1105" s="6"/>
      <c r="E1105" s="8"/>
      <c r="O1105" s="10"/>
      <c r="S1105" s="16"/>
      <c r="T1105" s="17"/>
    </row>
    <row r="1106" spans="2:20" x14ac:dyDescent="0.35">
      <c r="B1106" s="3"/>
      <c r="C1106" s="3"/>
      <c r="D1106" s="6"/>
      <c r="E1106" s="8"/>
      <c r="O1106" s="10"/>
      <c r="S1106" s="16"/>
      <c r="T1106" s="17"/>
    </row>
    <row r="1107" spans="2:20" x14ac:dyDescent="0.35">
      <c r="B1107" s="3"/>
      <c r="C1107" s="3"/>
      <c r="D1107" s="6"/>
      <c r="E1107" s="8"/>
      <c r="O1107" s="10"/>
      <c r="S1107" s="16"/>
      <c r="T1107" s="17"/>
    </row>
    <row r="1108" spans="2:20" x14ac:dyDescent="0.35">
      <c r="B1108" s="3"/>
      <c r="C1108" s="3"/>
      <c r="D1108" s="6"/>
      <c r="E1108" s="8"/>
      <c r="O1108" s="10"/>
      <c r="S1108" s="16"/>
      <c r="T1108" s="17"/>
    </row>
    <row r="1109" spans="2:20" x14ac:dyDescent="0.35">
      <c r="B1109" s="3"/>
      <c r="C1109" s="3"/>
      <c r="D1109" s="6"/>
      <c r="E1109" s="8"/>
      <c r="O1109" s="10"/>
      <c r="S1109" s="16"/>
      <c r="T1109" s="17"/>
    </row>
    <row r="1110" spans="2:20" x14ac:dyDescent="0.35">
      <c r="B1110" s="3"/>
      <c r="C1110" s="3"/>
      <c r="D1110" s="6"/>
      <c r="E1110" s="8"/>
      <c r="O1110" s="10"/>
      <c r="S1110" s="16"/>
      <c r="T1110" s="17"/>
    </row>
    <row r="1111" spans="2:20" x14ac:dyDescent="0.35">
      <c r="B1111" s="3"/>
      <c r="C1111" s="3"/>
      <c r="D1111" s="6"/>
      <c r="E1111" s="8"/>
      <c r="O1111" s="10"/>
      <c r="S1111" s="16"/>
      <c r="T1111" s="17"/>
    </row>
    <row r="1112" spans="2:20" x14ac:dyDescent="0.35">
      <c r="B1112" s="3"/>
      <c r="C1112" s="3"/>
      <c r="D1112" s="6"/>
      <c r="E1112" s="8"/>
      <c r="O1112" s="10"/>
      <c r="S1112" s="16"/>
      <c r="T1112" s="17"/>
    </row>
    <row r="1113" spans="2:20" x14ac:dyDescent="0.35">
      <c r="B1113" s="3"/>
      <c r="C1113" s="3"/>
      <c r="D1113" s="6"/>
      <c r="E1113" s="8"/>
      <c r="O1113" s="10"/>
      <c r="S1113" s="16"/>
      <c r="T1113" s="17"/>
    </row>
    <row r="1114" spans="2:20" x14ac:dyDescent="0.35">
      <c r="B1114" s="3"/>
      <c r="C1114" s="3"/>
      <c r="D1114" s="6"/>
      <c r="E1114" s="8"/>
      <c r="O1114" s="10"/>
      <c r="S1114" s="16"/>
      <c r="T1114" s="17"/>
    </row>
    <row r="1115" spans="2:20" x14ac:dyDescent="0.35">
      <c r="B1115" s="3"/>
      <c r="C1115" s="3"/>
      <c r="D1115" s="6"/>
      <c r="E1115" s="8"/>
      <c r="O1115" s="10"/>
      <c r="S1115" s="16"/>
      <c r="T1115" s="17"/>
    </row>
    <row r="1116" spans="2:20" x14ac:dyDescent="0.35">
      <c r="B1116" s="3"/>
      <c r="C1116" s="3"/>
      <c r="D1116" s="6"/>
      <c r="E1116" s="8"/>
      <c r="O1116" s="10"/>
      <c r="S1116" s="16"/>
      <c r="T1116" s="17"/>
    </row>
    <row r="1117" spans="2:20" x14ac:dyDescent="0.35">
      <c r="B1117" s="3"/>
      <c r="C1117" s="3"/>
      <c r="D1117" s="6"/>
      <c r="E1117" s="8"/>
      <c r="O1117" s="10"/>
      <c r="S1117" s="16"/>
      <c r="T1117" s="17"/>
    </row>
    <row r="1118" spans="2:20" x14ac:dyDescent="0.35">
      <c r="B1118" s="3"/>
      <c r="C1118" s="3"/>
      <c r="D1118" s="6"/>
      <c r="E1118" s="8"/>
      <c r="O1118" s="10"/>
      <c r="S1118" s="16"/>
      <c r="T1118" s="17"/>
    </row>
    <row r="1119" spans="2:20" x14ac:dyDescent="0.35">
      <c r="B1119" s="3"/>
      <c r="C1119" s="3"/>
      <c r="D1119" s="6"/>
      <c r="E1119" s="8"/>
      <c r="O1119" s="10"/>
      <c r="S1119" s="16"/>
      <c r="T1119" s="17"/>
    </row>
    <row r="1120" spans="2:20" x14ac:dyDescent="0.35">
      <c r="B1120" s="3"/>
      <c r="C1120" s="3"/>
      <c r="D1120" s="6"/>
      <c r="E1120" s="8"/>
      <c r="O1120" s="10"/>
      <c r="S1120" s="16"/>
      <c r="T1120" s="17"/>
    </row>
    <row r="1121" spans="2:20" x14ac:dyDescent="0.35">
      <c r="B1121" s="3"/>
      <c r="C1121" s="3"/>
      <c r="D1121" s="6"/>
      <c r="E1121" s="8"/>
      <c r="O1121" s="10"/>
      <c r="S1121" s="16"/>
      <c r="T1121" s="17"/>
    </row>
    <row r="1122" spans="2:20" x14ac:dyDescent="0.35">
      <c r="B1122" s="3"/>
      <c r="C1122" s="3"/>
      <c r="D1122" s="6"/>
      <c r="E1122" s="8"/>
      <c r="O1122" s="10"/>
      <c r="S1122" s="16"/>
      <c r="T1122" s="17"/>
    </row>
    <row r="1123" spans="2:20" x14ac:dyDescent="0.35">
      <c r="B1123" s="3"/>
      <c r="C1123" s="3"/>
      <c r="D1123" s="6"/>
      <c r="E1123" s="8"/>
      <c r="O1123" s="10"/>
      <c r="S1123" s="16"/>
      <c r="T1123" s="17"/>
    </row>
    <row r="1124" spans="2:20" x14ac:dyDescent="0.35">
      <c r="B1124" s="3"/>
      <c r="C1124" s="3"/>
      <c r="D1124" s="6"/>
      <c r="E1124" s="8"/>
      <c r="O1124" s="10"/>
      <c r="S1124" s="16"/>
      <c r="T1124" s="17"/>
    </row>
    <row r="1125" spans="2:20" x14ac:dyDescent="0.35">
      <c r="B1125" s="3"/>
      <c r="C1125" s="3"/>
      <c r="D1125" s="6"/>
      <c r="E1125" s="8"/>
      <c r="O1125" s="10"/>
      <c r="S1125" s="16"/>
      <c r="T1125" s="17"/>
    </row>
    <row r="1126" spans="2:20" x14ac:dyDescent="0.35">
      <c r="B1126" s="3"/>
      <c r="C1126" s="3"/>
      <c r="D1126" s="6"/>
      <c r="E1126" s="8"/>
      <c r="O1126" s="10"/>
      <c r="S1126" s="16"/>
      <c r="T1126" s="17"/>
    </row>
    <row r="1127" spans="2:20" x14ac:dyDescent="0.35">
      <c r="B1127" s="3"/>
      <c r="C1127" s="3"/>
      <c r="D1127" s="6"/>
      <c r="E1127" s="8"/>
      <c r="O1127" s="10"/>
      <c r="S1127" s="16"/>
      <c r="T1127" s="17"/>
    </row>
    <row r="1128" spans="2:20" x14ac:dyDescent="0.35">
      <c r="B1128" s="3"/>
      <c r="C1128" s="3"/>
      <c r="D1128" s="6"/>
      <c r="E1128" s="8"/>
      <c r="O1128" s="10"/>
      <c r="S1128" s="16"/>
      <c r="T1128" s="17"/>
    </row>
    <row r="1129" spans="2:20" x14ac:dyDescent="0.35">
      <c r="B1129" s="3"/>
      <c r="C1129" s="3"/>
      <c r="D1129" s="6"/>
      <c r="E1129" s="8"/>
      <c r="O1129" s="10"/>
      <c r="S1129" s="16"/>
      <c r="T1129" s="17"/>
    </row>
    <row r="1130" spans="2:20" x14ac:dyDescent="0.35">
      <c r="B1130" s="3"/>
      <c r="C1130" s="3"/>
      <c r="D1130" s="6"/>
      <c r="E1130" s="8"/>
      <c r="O1130" s="10"/>
      <c r="S1130" s="16"/>
      <c r="T1130" s="17"/>
    </row>
    <row r="1131" spans="2:20" x14ac:dyDescent="0.35">
      <c r="B1131" s="3"/>
      <c r="C1131" s="3"/>
      <c r="D1131" s="6"/>
      <c r="E1131" s="8"/>
      <c r="O1131" s="10"/>
      <c r="S1131" s="16"/>
      <c r="T1131" s="17"/>
    </row>
    <row r="1132" spans="2:20" x14ac:dyDescent="0.35">
      <c r="B1132" s="3"/>
      <c r="C1132" s="3"/>
      <c r="D1132" s="6"/>
      <c r="E1132" s="8"/>
      <c r="O1132" s="10"/>
      <c r="S1132" s="16"/>
      <c r="T1132" s="17"/>
    </row>
    <row r="1133" spans="2:20" x14ac:dyDescent="0.35">
      <c r="B1133" s="3"/>
      <c r="C1133" s="3"/>
      <c r="D1133" s="6"/>
      <c r="E1133" s="8"/>
      <c r="O1133" s="10"/>
      <c r="S1133" s="16"/>
      <c r="T1133" s="17"/>
    </row>
    <row r="1134" spans="2:20" x14ac:dyDescent="0.35">
      <c r="B1134" s="3"/>
      <c r="C1134" s="3"/>
      <c r="D1134" s="6"/>
      <c r="E1134" s="8"/>
      <c r="O1134" s="10"/>
      <c r="S1134" s="16"/>
      <c r="T1134" s="17"/>
    </row>
    <row r="1135" spans="2:20" x14ac:dyDescent="0.35">
      <c r="B1135" s="3"/>
      <c r="C1135" s="3"/>
      <c r="D1135" s="6"/>
      <c r="E1135" s="8"/>
      <c r="O1135" s="10"/>
      <c r="S1135" s="16"/>
      <c r="T1135" s="17"/>
    </row>
    <row r="1136" spans="2:20" x14ac:dyDescent="0.35">
      <c r="B1136" s="3"/>
      <c r="C1136" s="3"/>
      <c r="D1136" s="6"/>
      <c r="E1136" s="8"/>
      <c r="O1136" s="10"/>
      <c r="S1136" s="16"/>
      <c r="T1136" s="17"/>
    </row>
    <row r="1137" spans="2:20" x14ac:dyDescent="0.35">
      <c r="B1137" s="3"/>
      <c r="C1137" s="3"/>
      <c r="D1137" s="6"/>
      <c r="E1137" s="8"/>
      <c r="O1137" s="10"/>
      <c r="S1137" s="16"/>
      <c r="T1137" s="17"/>
    </row>
    <row r="1138" spans="2:20" x14ac:dyDescent="0.35">
      <c r="B1138" s="3"/>
      <c r="C1138" s="3"/>
      <c r="D1138" s="6"/>
      <c r="E1138" s="8"/>
      <c r="O1138" s="10"/>
      <c r="S1138" s="16"/>
      <c r="T1138" s="17"/>
    </row>
    <row r="1139" spans="2:20" x14ac:dyDescent="0.35">
      <c r="B1139" s="3"/>
      <c r="C1139" s="3"/>
      <c r="D1139" s="6"/>
      <c r="E1139" s="8"/>
      <c r="O1139" s="10"/>
      <c r="S1139" s="16"/>
      <c r="T1139" s="17"/>
    </row>
    <row r="1140" spans="2:20" x14ac:dyDescent="0.35">
      <c r="B1140" s="3"/>
      <c r="C1140" s="3"/>
      <c r="D1140" s="6"/>
      <c r="E1140" s="8"/>
      <c r="O1140" s="10"/>
      <c r="S1140" s="16"/>
      <c r="T1140" s="17"/>
    </row>
    <row r="1141" spans="2:20" x14ac:dyDescent="0.35">
      <c r="B1141" s="3"/>
      <c r="C1141" s="3"/>
      <c r="D1141" s="6"/>
      <c r="E1141" s="8"/>
      <c r="O1141" s="10"/>
      <c r="S1141" s="16"/>
      <c r="T1141" s="17"/>
    </row>
    <row r="1142" spans="2:20" x14ac:dyDescent="0.35">
      <c r="B1142" s="3"/>
      <c r="C1142" s="3"/>
      <c r="D1142" s="6"/>
      <c r="E1142" s="8"/>
      <c r="O1142" s="10"/>
      <c r="S1142" s="16"/>
      <c r="T1142" s="17"/>
    </row>
    <row r="1143" spans="2:20" x14ac:dyDescent="0.35">
      <c r="B1143" s="3"/>
      <c r="C1143" s="3"/>
      <c r="D1143" s="6"/>
      <c r="E1143" s="8"/>
      <c r="O1143" s="10"/>
      <c r="S1143" s="16"/>
      <c r="T1143" s="17"/>
    </row>
    <row r="1144" spans="2:20" x14ac:dyDescent="0.35">
      <c r="B1144" s="3"/>
      <c r="C1144" s="3"/>
      <c r="D1144" s="6"/>
      <c r="E1144" s="8"/>
      <c r="O1144" s="10"/>
      <c r="S1144" s="16"/>
      <c r="T1144" s="17"/>
    </row>
    <row r="1145" spans="2:20" x14ac:dyDescent="0.35">
      <c r="B1145" s="3"/>
      <c r="C1145" s="3"/>
      <c r="D1145" s="6"/>
      <c r="E1145" s="8"/>
      <c r="O1145" s="10"/>
      <c r="S1145" s="16"/>
      <c r="T1145" s="17"/>
    </row>
    <row r="1146" spans="2:20" x14ac:dyDescent="0.35">
      <c r="B1146" s="3"/>
      <c r="C1146" s="3"/>
      <c r="D1146" s="6"/>
      <c r="E1146" s="8"/>
      <c r="O1146" s="10"/>
      <c r="S1146" s="16"/>
      <c r="T1146" s="17"/>
    </row>
    <row r="1147" spans="2:20" x14ac:dyDescent="0.35">
      <c r="B1147" s="3"/>
      <c r="C1147" s="3"/>
      <c r="D1147" s="6"/>
      <c r="E1147" s="8"/>
      <c r="O1147" s="10"/>
      <c r="S1147" s="16"/>
      <c r="T1147" s="17"/>
    </row>
    <row r="1148" spans="2:20" x14ac:dyDescent="0.35">
      <c r="B1148" s="3"/>
      <c r="C1148" s="3"/>
      <c r="D1148" s="6"/>
      <c r="E1148" s="8"/>
      <c r="O1148" s="10"/>
      <c r="S1148" s="16"/>
      <c r="T1148" s="17"/>
    </row>
    <row r="1149" spans="2:20" x14ac:dyDescent="0.35">
      <c r="B1149" s="3"/>
      <c r="C1149" s="3"/>
      <c r="D1149" s="6"/>
      <c r="E1149" s="8"/>
      <c r="O1149" s="10"/>
      <c r="S1149" s="16"/>
      <c r="T1149" s="17"/>
    </row>
    <row r="1150" spans="2:20" x14ac:dyDescent="0.35">
      <c r="B1150" s="3"/>
      <c r="C1150" s="3"/>
      <c r="D1150" s="6"/>
      <c r="E1150" s="8"/>
      <c r="O1150" s="10"/>
      <c r="S1150" s="16"/>
      <c r="T1150" s="17"/>
    </row>
    <row r="1151" spans="2:20" x14ac:dyDescent="0.35">
      <c r="B1151" s="3"/>
      <c r="C1151" s="3"/>
      <c r="D1151" s="6"/>
      <c r="E1151" s="8"/>
      <c r="O1151" s="10"/>
      <c r="S1151" s="16"/>
      <c r="T1151" s="17"/>
    </row>
    <row r="1152" spans="2:20" x14ac:dyDescent="0.35">
      <c r="B1152" s="3"/>
      <c r="C1152" s="3"/>
      <c r="D1152" s="6"/>
      <c r="E1152" s="8"/>
      <c r="O1152" s="10"/>
      <c r="S1152" s="16"/>
      <c r="T1152" s="17"/>
    </row>
    <row r="1153" spans="2:20" x14ac:dyDescent="0.35">
      <c r="B1153" s="3"/>
      <c r="C1153" s="3"/>
      <c r="D1153" s="6"/>
      <c r="E1153" s="8"/>
      <c r="O1153" s="10"/>
      <c r="S1153" s="16"/>
      <c r="T1153" s="17"/>
    </row>
    <row r="1154" spans="2:20" x14ac:dyDescent="0.35">
      <c r="B1154" s="3"/>
      <c r="C1154" s="3"/>
      <c r="D1154" s="6"/>
      <c r="E1154" s="8"/>
      <c r="O1154" s="10"/>
      <c r="S1154" s="16"/>
      <c r="T1154" s="17"/>
    </row>
    <row r="1155" spans="2:20" x14ac:dyDescent="0.35">
      <c r="B1155" s="3"/>
      <c r="C1155" s="3"/>
      <c r="D1155" s="6"/>
      <c r="E1155" s="8"/>
      <c r="O1155" s="10"/>
      <c r="S1155" s="16"/>
      <c r="T1155" s="17"/>
    </row>
    <row r="1156" spans="2:20" x14ac:dyDescent="0.35">
      <c r="B1156" s="3"/>
      <c r="C1156" s="3"/>
      <c r="D1156" s="6"/>
      <c r="E1156" s="8"/>
      <c r="O1156" s="10"/>
      <c r="S1156" s="16"/>
      <c r="T1156" s="17"/>
    </row>
    <row r="1157" spans="2:20" x14ac:dyDescent="0.35">
      <c r="B1157" s="3"/>
      <c r="C1157" s="3"/>
      <c r="D1157" s="6"/>
      <c r="E1157" s="8"/>
      <c r="O1157" s="10"/>
      <c r="S1157" s="16"/>
      <c r="T1157" s="17"/>
    </row>
    <row r="1158" spans="2:20" x14ac:dyDescent="0.35">
      <c r="B1158" s="3"/>
      <c r="C1158" s="3"/>
      <c r="D1158" s="6"/>
      <c r="E1158" s="8"/>
      <c r="O1158" s="10"/>
      <c r="S1158" s="16"/>
      <c r="T1158" s="17"/>
    </row>
    <row r="1159" spans="2:20" x14ac:dyDescent="0.35">
      <c r="B1159" s="3"/>
      <c r="C1159" s="3"/>
      <c r="D1159" s="6"/>
      <c r="E1159" s="8"/>
      <c r="O1159" s="10"/>
      <c r="S1159" s="16"/>
      <c r="T1159" s="17"/>
    </row>
    <row r="1160" spans="2:20" x14ac:dyDescent="0.35">
      <c r="B1160" s="3"/>
      <c r="C1160" s="3"/>
      <c r="D1160" s="6"/>
      <c r="E1160" s="8"/>
      <c r="O1160" s="10"/>
      <c r="S1160" s="16"/>
      <c r="T1160" s="17"/>
    </row>
    <row r="1161" spans="2:20" x14ac:dyDescent="0.35">
      <c r="B1161" s="3"/>
      <c r="C1161" s="3"/>
      <c r="D1161" s="6"/>
      <c r="E1161" s="8"/>
      <c r="O1161" s="10"/>
      <c r="S1161" s="16"/>
      <c r="T1161" s="17"/>
    </row>
    <row r="1162" spans="2:20" x14ac:dyDescent="0.35">
      <c r="B1162" s="3"/>
      <c r="C1162" s="3"/>
      <c r="D1162" s="6"/>
      <c r="E1162" s="8"/>
      <c r="O1162" s="10"/>
      <c r="S1162" s="16"/>
      <c r="T1162" s="17"/>
    </row>
    <row r="1163" spans="2:20" x14ac:dyDescent="0.35">
      <c r="B1163" s="3"/>
      <c r="C1163" s="3"/>
      <c r="D1163" s="6"/>
      <c r="E1163" s="8"/>
      <c r="O1163" s="10"/>
      <c r="S1163" s="16"/>
      <c r="T1163" s="17"/>
    </row>
    <row r="1164" spans="2:20" x14ac:dyDescent="0.35">
      <c r="B1164" s="3"/>
      <c r="C1164" s="3"/>
      <c r="D1164" s="6"/>
      <c r="E1164" s="8"/>
      <c r="O1164" s="10"/>
      <c r="S1164" s="16"/>
      <c r="T1164" s="17"/>
    </row>
    <row r="1165" spans="2:20" x14ac:dyDescent="0.35">
      <c r="B1165" s="3"/>
      <c r="C1165" s="3"/>
      <c r="D1165" s="6"/>
      <c r="E1165" s="8"/>
      <c r="O1165" s="10"/>
      <c r="S1165" s="16"/>
      <c r="T1165" s="17"/>
    </row>
    <row r="1166" spans="2:20" x14ac:dyDescent="0.35">
      <c r="B1166" s="3"/>
      <c r="C1166" s="3"/>
      <c r="D1166" s="6"/>
      <c r="E1166" s="8"/>
      <c r="O1166" s="10"/>
      <c r="S1166" s="16"/>
      <c r="T1166" s="17"/>
    </row>
    <row r="1167" spans="2:20" x14ac:dyDescent="0.35">
      <c r="B1167" s="3"/>
      <c r="C1167" s="3"/>
      <c r="D1167" s="6"/>
      <c r="E1167" s="8"/>
      <c r="O1167" s="10"/>
      <c r="S1167" s="16"/>
      <c r="T1167" s="17"/>
    </row>
    <row r="1168" spans="2:20" x14ac:dyDescent="0.35">
      <c r="B1168" s="3"/>
      <c r="C1168" s="3"/>
      <c r="D1168" s="6"/>
      <c r="E1168" s="8"/>
      <c r="O1168" s="10"/>
      <c r="S1168" s="16"/>
      <c r="T1168" s="17"/>
    </row>
    <row r="1169" spans="2:20" x14ac:dyDescent="0.35">
      <c r="B1169" s="3"/>
      <c r="C1169" s="3"/>
      <c r="D1169" s="6"/>
      <c r="E1169" s="8"/>
      <c r="O1169" s="10"/>
      <c r="S1169" s="16"/>
      <c r="T1169" s="17"/>
    </row>
    <row r="1170" spans="2:20" x14ac:dyDescent="0.35">
      <c r="B1170" s="3"/>
      <c r="C1170" s="3"/>
      <c r="D1170" s="6"/>
      <c r="E1170" s="8"/>
      <c r="O1170" s="10"/>
      <c r="S1170" s="16"/>
      <c r="T1170" s="17"/>
    </row>
    <row r="1171" spans="2:20" x14ac:dyDescent="0.35">
      <c r="B1171" s="3"/>
      <c r="C1171" s="3"/>
      <c r="D1171" s="6"/>
      <c r="E1171" s="8"/>
      <c r="O1171" s="10"/>
      <c r="S1171" s="16"/>
      <c r="T1171" s="17"/>
    </row>
    <row r="1172" spans="2:20" x14ac:dyDescent="0.35">
      <c r="B1172" s="3"/>
      <c r="C1172" s="3"/>
      <c r="D1172" s="6"/>
      <c r="E1172" s="8"/>
      <c r="O1172" s="10"/>
      <c r="S1172" s="16"/>
      <c r="T1172" s="17"/>
    </row>
    <row r="1173" spans="2:20" x14ac:dyDescent="0.35">
      <c r="B1173" s="3"/>
      <c r="C1173" s="3"/>
      <c r="D1173" s="6"/>
      <c r="E1173" s="8"/>
      <c r="O1173" s="10"/>
      <c r="S1173" s="16"/>
      <c r="T1173" s="17"/>
    </row>
    <row r="1174" spans="2:20" x14ac:dyDescent="0.35">
      <c r="B1174" s="3"/>
      <c r="C1174" s="3"/>
      <c r="D1174" s="6"/>
      <c r="E1174" s="8"/>
      <c r="O1174" s="10"/>
      <c r="S1174" s="16"/>
      <c r="T1174" s="17"/>
    </row>
    <row r="1175" spans="2:20" x14ac:dyDescent="0.35">
      <c r="B1175" s="3"/>
      <c r="C1175" s="3"/>
      <c r="D1175" s="6"/>
      <c r="E1175" s="8"/>
      <c r="O1175" s="10"/>
      <c r="S1175" s="16"/>
      <c r="T1175" s="17"/>
    </row>
    <row r="1176" spans="2:20" x14ac:dyDescent="0.35">
      <c r="B1176" s="3"/>
      <c r="C1176" s="3"/>
      <c r="D1176" s="6"/>
      <c r="E1176" s="8"/>
      <c r="O1176" s="10"/>
      <c r="S1176" s="16"/>
      <c r="T1176" s="17"/>
    </row>
    <row r="1177" spans="2:20" x14ac:dyDescent="0.35">
      <c r="B1177" s="3"/>
      <c r="C1177" s="3"/>
      <c r="D1177" s="6"/>
      <c r="E1177" s="8"/>
      <c r="O1177" s="10"/>
      <c r="S1177" s="16"/>
      <c r="T1177" s="17"/>
    </row>
    <row r="1178" spans="2:20" x14ac:dyDescent="0.35">
      <c r="B1178" s="3"/>
      <c r="C1178" s="3"/>
      <c r="D1178" s="6"/>
      <c r="E1178" s="8"/>
      <c r="O1178" s="10"/>
      <c r="S1178" s="16"/>
      <c r="T1178" s="17"/>
    </row>
    <row r="1179" spans="2:20" x14ac:dyDescent="0.35">
      <c r="B1179" s="3"/>
      <c r="C1179" s="3"/>
      <c r="D1179" s="6"/>
      <c r="E1179" s="8"/>
      <c r="O1179" s="10"/>
      <c r="S1179" s="16"/>
      <c r="T1179" s="17"/>
    </row>
    <row r="1180" spans="2:20" x14ac:dyDescent="0.35">
      <c r="B1180" s="3"/>
      <c r="C1180" s="3"/>
      <c r="D1180" s="6"/>
      <c r="E1180" s="8"/>
      <c r="O1180" s="10"/>
      <c r="S1180" s="16"/>
      <c r="T1180" s="17"/>
    </row>
    <row r="1181" spans="2:20" x14ac:dyDescent="0.35">
      <c r="B1181" s="3"/>
      <c r="C1181" s="3"/>
      <c r="D1181" s="6"/>
      <c r="E1181" s="8"/>
      <c r="O1181" s="10"/>
      <c r="S1181" s="16"/>
      <c r="T1181" s="17"/>
    </row>
    <row r="1182" spans="2:20" x14ac:dyDescent="0.35">
      <c r="B1182" s="3"/>
      <c r="C1182" s="3"/>
      <c r="D1182" s="6"/>
      <c r="E1182" s="8"/>
      <c r="O1182" s="10"/>
      <c r="S1182" s="16"/>
      <c r="T1182" s="17"/>
    </row>
    <row r="1183" spans="2:20" x14ac:dyDescent="0.35">
      <c r="B1183" s="3"/>
      <c r="C1183" s="3"/>
      <c r="D1183" s="6"/>
      <c r="E1183" s="8"/>
      <c r="O1183" s="10"/>
      <c r="S1183" s="16"/>
      <c r="T1183" s="17"/>
    </row>
    <row r="1184" spans="2:20" x14ac:dyDescent="0.35">
      <c r="B1184" s="3"/>
      <c r="C1184" s="3"/>
      <c r="D1184" s="6"/>
      <c r="E1184" s="8"/>
      <c r="O1184" s="10"/>
      <c r="S1184" s="16"/>
      <c r="T1184" s="17"/>
    </row>
    <row r="1185" spans="2:20" x14ac:dyDescent="0.35">
      <c r="B1185" s="3"/>
      <c r="C1185" s="3"/>
      <c r="D1185" s="6"/>
      <c r="E1185" s="8"/>
      <c r="O1185" s="10"/>
      <c r="S1185" s="16"/>
      <c r="T1185" s="17"/>
    </row>
    <row r="1186" spans="2:20" x14ac:dyDescent="0.35">
      <c r="B1186" s="3"/>
      <c r="C1186" s="3"/>
      <c r="D1186" s="6"/>
      <c r="E1186" s="8"/>
      <c r="O1186" s="10"/>
      <c r="S1186" s="16"/>
      <c r="T1186" s="17"/>
    </row>
    <row r="1187" spans="2:20" x14ac:dyDescent="0.35">
      <c r="B1187" s="3"/>
      <c r="C1187" s="3"/>
      <c r="D1187" s="6"/>
      <c r="E1187" s="8"/>
      <c r="O1187" s="10"/>
      <c r="S1187" s="16"/>
      <c r="T1187" s="17"/>
    </row>
    <row r="1188" spans="2:20" x14ac:dyDescent="0.35">
      <c r="B1188" s="3"/>
      <c r="C1188" s="3"/>
      <c r="D1188" s="6"/>
      <c r="E1188" s="8"/>
      <c r="O1188" s="10"/>
      <c r="S1188" s="16"/>
      <c r="T1188" s="17"/>
    </row>
    <row r="1189" spans="2:20" x14ac:dyDescent="0.35">
      <c r="B1189" s="3"/>
      <c r="C1189" s="3"/>
      <c r="D1189" s="6"/>
      <c r="E1189" s="8"/>
      <c r="O1189" s="10"/>
      <c r="S1189" s="16"/>
      <c r="T1189" s="17"/>
    </row>
    <row r="1190" spans="2:20" x14ac:dyDescent="0.35">
      <c r="B1190" s="3"/>
      <c r="C1190" s="3"/>
      <c r="D1190" s="6"/>
      <c r="E1190" s="8"/>
      <c r="O1190" s="10"/>
      <c r="S1190" s="16"/>
      <c r="T1190" s="17"/>
    </row>
    <row r="1191" spans="2:20" x14ac:dyDescent="0.35">
      <c r="B1191" s="3"/>
      <c r="C1191" s="3"/>
      <c r="D1191" s="6"/>
      <c r="E1191" s="8"/>
      <c r="O1191" s="10"/>
      <c r="S1191" s="16"/>
      <c r="T1191" s="17"/>
    </row>
    <row r="1192" spans="2:20" x14ac:dyDescent="0.35">
      <c r="B1192" s="3"/>
      <c r="C1192" s="3"/>
      <c r="D1192" s="6"/>
      <c r="E1192" s="8"/>
      <c r="O1192" s="10"/>
      <c r="S1192" s="16"/>
      <c r="T1192" s="17"/>
    </row>
    <row r="1193" spans="2:20" x14ac:dyDescent="0.35">
      <c r="B1193" s="3"/>
      <c r="C1193" s="3"/>
      <c r="D1193" s="6"/>
      <c r="E1193" s="8"/>
      <c r="O1193" s="10"/>
      <c r="S1193" s="16"/>
      <c r="T1193" s="17"/>
    </row>
    <row r="1194" spans="2:20" x14ac:dyDescent="0.35">
      <c r="B1194" s="3"/>
      <c r="C1194" s="3"/>
      <c r="D1194" s="6"/>
      <c r="E1194" s="8"/>
      <c r="O1194" s="10"/>
      <c r="S1194" s="16"/>
      <c r="T1194" s="17"/>
    </row>
    <row r="1195" spans="2:20" x14ac:dyDescent="0.35">
      <c r="B1195" s="3"/>
      <c r="C1195" s="3"/>
      <c r="D1195" s="6"/>
      <c r="E1195" s="8"/>
      <c r="O1195" s="10"/>
      <c r="S1195" s="16"/>
      <c r="T1195" s="17"/>
    </row>
    <row r="1196" spans="2:20" x14ac:dyDescent="0.35">
      <c r="B1196" s="3"/>
      <c r="C1196" s="3"/>
      <c r="D1196" s="6"/>
      <c r="E1196" s="8"/>
      <c r="O1196" s="10"/>
      <c r="S1196" s="16"/>
      <c r="T1196" s="17"/>
    </row>
    <row r="1197" spans="2:20" x14ac:dyDescent="0.35">
      <c r="B1197" s="3"/>
      <c r="C1197" s="3"/>
      <c r="D1197" s="6"/>
      <c r="E1197" s="8"/>
      <c r="O1197" s="10"/>
      <c r="S1197" s="16"/>
      <c r="T1197" s="17"/>
    </row>
    <row r="1198" spans="2:20" x14ac:dyDescent="0.35">
      <c r="B1198" s="3"/>
      <c r="C1198" s="3"/>
      <c r="D1198" s="6"/>
      <c r="E1198" s="8"/>
      <c r="O1198" s="10"/>
      <c r="S1198" s="16"/>
      <c r="T1198" s="17"/>
    </row>
    <row r="1199" spans="2:20" x14ac:dyDescent="0.35">
      <c r="B1199" s="3"/>
      <c r="C1199" s="3"/>
      <c r="D1199" s="6"/>
      <c r="E1199" s="8"/>
      <c r="O1199" s="10"/>
      <c r="S1199" s="16"/>
      <c r="T1199" s="17"/>
    </row>
    <row r="1200" spans="2:20" x14ac:dyDescent="0.35">
      <c r="B1200" s="3"/>
      <c r="C1200" s="3"/>
      <c r="D1200" s="6"/>
      <c r="E1200" s="8"/>
      <c r="O1200" s="10"/>
      <c r="S1200" s="16"/>
      <c r="T1200" s="17"/>
    </row>
    <row r="1201" spans="2:20" x14ac:dyDescent="0.35">
      <c r="B1201" s="3"/>
      <c r="C1201" s="3"/>
      <c r="D1201" s="6"/>
      <c r="E1201" s="8"/>
      <c r="O1201" s="10"/>
      <c r="S1201" s="16"/>
      <c r="T1201" s="17"/>
    </row>
    <row r="1202" spans="2:20" x14ac:dyDescent="0.35">
      <c r="B1202" s="3"/>
      <c r="C1202" s="3"/>
      <c r="D1202" s="6"/>
      <c r="E1202" s="8"/>
      <c r="O1202" s="10"/>
      <c r="S1202" s="16"/>
      <c r="T1202" s="17"/>
    </row>
    <row r="1203" spans="2:20" x14ac:dyDescent="0.35">
      <c r="B1203" s="3"/>
      <c r="C1203" s="3"/>
      <c r="D1203" s="6"/>
      <c r="E1203" s="8"/>
      <c r="O1203" s="10"/>
      <c r="S1203" s="16"/>
      <c r="T1203" s="17"/>
    </row>
    <row r="1204" spans="2:20" x14ac:dyDescent="0.35">
      <c r="B1204" s="3"/>
      <c r="C1204" s="3"/>
      <c r="D1204" s="6"/>
      <c r="E1204" s="8"/>
      <c r="O1204" s="10"/>
      <c r="S1204" s="16"/>
      <c r="T1204" s="17"/>
    </row>
    <row r="1205" spans="2:20" x14ac:dyDescent="0.35">
      <c r="B1205" s="3"/>
      <c r="C1205" s="3"/>
      <c r="D1205" s="6"/>
      <c r="E1205" s="8"/>
      <c r="O1205" s="10"/>
      <c r="S1205" s="16"/>
      <c r="T1205" s="17"/>
    </row>
    <row r="1206" spans="2:20" x14ac:dyDescent="0.35">
      <c r="B1206" s="3"/>
      <c r="C1206" s="3"/>
      <c r="D1206" s="6"/>
      <c r="E1206" s="8"/>
      <c r="O1206" s="10"/>
      <c r="S1206" s="16"/>
      <c r="T1206" s="17"/>
    </row>
    <row r="1207" spans="2:20" x14ac:dyDescent="0.35">
      <c r="B1207" s="3"/>
      <c r="C1207" s="3"/>
      <c r="D1207" s="6"/>
      <c r="E1207" s="8"/>
      <c r="O1207" s="10"/>
      <c r="S1207" s="16"/>
      <c r="T1207" s="17"/>
    </row>
    <row r="1208" spans="2:20" x14ac:dyDescent="0.35">
      <c r="B1208" s="3"/>
      <c r="C1208" s="3"/>
      <c r="D1208" s="6"/>
      <c r="E1208" s="8"/>
      <c r="O1208" s="10"/>
      <c r="S1208" s="16"/>
      <c r="T1208" s="17"/>
    </row>
    <row r="1209" spans="2:20" x14ac:dyDescent="0.35">
      <c r="B1209" s="3"/>
      <c r="C1209" s="3"/>
      <c r="D1209" s="6"/>
      <c r="E1209" s="8"/>
      <c r="O1209" s="10"/>
      <c r="S1209" s="16"/>
      <c r="T1209" s="17"/>
    </row>
    <row r="1210" spans="2:20" x14ac:dyDescent="0.35">
      <c r="B1210" s="3"/>
      <c r="C1210" s="3"/>
      <c r="D1210" s="6"/>
      <c r="E1210" s="8"/>
      <c r="O1210" s="10"/>
      <c r="S1210" s="16"/>
      <c r="T1210" s="17"/>
    </row>
    <row r="1211" spans="2:20" x14ac:dyDescent="0.35">
      <c r="B1211" s="3"/>
      <c r="C1211" s="3"/>
      <c r="D1211" s="6"/>
      <c r="E1211" s="8"/>
      <c r="O1211" s="10"/>
      <c r="S1211" s="16"/>
      <c r="T1211" s="17"/>
    </row>
    <row r="1212" spans="2:20" x14ac:dyDescent="0.35">
      <c r="B1212" s="3"/>
      <c r="C1212" s="3"/>
      <c r="D1212" s="6"/>
      <c r="E1212" s="8"/>
      <c r="O1212" s="10"/>
      <c r="S1212" s="16"/>
      <c r="T1212" s="17"/>
    </row>
    <row r="1213" spans="2:20" x14ac:dyDescent="0.35">
      <c r="B1213" s="3"/>
      <c r="C1213" s="3"/>
      <c r="D1213" s="6"/>
      <c r="E1213" s="8"/>
      <c r="O1213" s="10"/>
      <c r="S1213" s="16"/>
      <c r="T1213" s="17"/>
    </row>
    <row r="1214" spans="2:20" x14ac:dyDescent="0.35">
      <c r="B1214" s="3"/>
      <c r="C1214" s="3"/>
      <c r="D1214" s="6"/>
      <c r="E1214" s="8"/>
      <c r="O1214" s="10"/>
      <c r="S1214" s="16"/>
      <c r="T1214" s="17"/>
    </row>
    <row r="1215" spans="2:20" x14ac:dyDescent="0.35">
      <c r="B1215" s="3"/>
      <c r="C1215" s="3"/>
      <c r="D1215" s="6"/>
      <c r="E1215" s="8"/>
      <c r="O1215" s="10"/>
      <c r="S1215" s="16"/>
      <c r="T1215" s="17"/>
    </row>
    <row r="1216" spans="2:20" x14ac:dyDescent="0.35">
      <c r="B1216" s="3"/>
      <c r="C1216" s="3"/>
      <c r="D1216" s="6"/>
      <c r="E1216" s="8"/>
      <c r="O1216" s="10"/>
      <c r="S1216" s="16"/>
      <c r="T1216" s="17"/>
    </row>
    <row r="1217" spans="2:20" x14ac:dyDescent="0.35">
      <c r="B1217" s="3"/>
      <c r="C1217" s="3"/>
      <c r="D1217" s="6"/>
      <c r="E1217" s="8"/>
      <c r="O1217" s="10"/>
      <c r="S1217" s="16"/>
      <c r="T1217" s="17"/>
    </row>
    <row r="1218" spans="2:20" x14ac:dyDescent="0.35">
      <c r="B1218" s="3"/>
      <c r="C1218" s="3"/>
      <c r="D1218" s="6"/>
      <c r="E1218" s="8"/>
      <c r="O1218" s="10"/>
      <c r="S1218" s="16"/>
      <c r="T1218" s="17"/>
    </row>
    <row r="1219" spans="2:20" x14ac:dyDescent="0.35">
      <c r="B1219" s="3"/>
      <c r="C1219" s="3"/>
      <c r="D1219" s="6"/>
      <c r="E1219" s="8"/>
      <c r="O1219" s="10"/>
      <c r="S1219" s="16"/>
      <c r="T1219" s="17"/>
    </row>
    <row r="1220" spans="2:20" x14ac:dyDescent="0.35">
      <c r="B1220" s="3"/>
      <c r="C1220" s="3"/>
      <c r="D1220" s="6"/>
      <c r="E1220" s="8"/>
      <c r="O1220" s="10"/>
      <c r="S1220" s="16"/>
      <c r="T1220" s="17"/>
    </row>
    <row r="1221" spans="2:20" x14ac:dyDescent="0.35">
      <c r="B1221" s="3"/>
      <c r="C1221" s="3"/>
      <c r="D1221" s="6"/>
      <c r="E1221" s="8"/>
      <c r="O1221" s="10"/>
      <c r="S1221" s="16"/>
      <c r="T1221" s="17"/>
    </row>
    <row r="1222" spans="2:20" x14ac:dyDescent="0.35">
      <c r="B1222" s="3"/>
      <c r="C1222" s="3"/>
      <c r="D1222" s="6"/>
      <c r="E1222" s="8"/>
      <c r="O1222" s="10"/>
      <c r="S1222" s="16"/>
      <c r="T1222" s="17"/>
    </row>
    <row r="1223" spans="2:20" x14ac:dyDescent="0.35">
      <c r="B1223" s="3"/>
      <c r="C1223" s="3"/>
      <c r="D1223" s="6"/>
      <c r="E1223" s="8"/>
      <c r="O1223" s="10"/>
      <c r="S1223" s="16"/>
      <c r="T1223" s="17"/>
    </row>
    <row r="1224" spans="2:20" x14ac:dyDescent="0.35">
      <c r="B1224" s="3"/>
      <c r="C1224" s="3"/>
      <c r="D1224" s="6"/>
      <c r="E1224" s="8"/>
      <c r="O1224" s="10"/>
      <c r="S1224" s="16"/>
      <c r="T1224" s="17"/>
    </row>
    <row r="1225" spans="2:20" x14ac:dyDescent="0.35">
      <c r="B1225" s="3"/>
      <c r="C1225" s="3"/>
      <c r="D1225" s="6"/>
      <c r="E1225" s="8"/>
      <c r="O1225" s="10"/>
      <c r="S1225" s="16"/>
      <c r="T1225" s="17"/>
    </row>
    <row r="1226" spans="2:20" x14ac:dyDescent="0.35">
      <c r="B1226" s="3"/>
      <c r="C1226" s="3"/>
      <c r="D1226" s="6"/>
      <c r="E1226" s="8"/>
      <c r="O1226" s="10"/>
      <c r="S1226" s="16"/>
      <c r="T1226" s="17"/>
    </row>
    <row r="1227" spans="2:20" x14ac:dyDescent="0.35">
      <c r="B1227" s="3"/>
      <c r="C1227" s="3"/>
      <c r="D1227" s="6"/>
      <c r="E1227" s="8"/>
      <c r="O1227" s="10"/>
      <c r="S1227" s="16"/>
      <c r="T1227" s="17"/>
    </row>
    <row r="1228" spans="2:20" x14ac:dyDescent="0.35">
      <c r="B1228" s="3"/>
      <c r="C1228" s="3"/>
      <c r="D1228" s="6"/>
      <c r="E1228" s="8"/>
      <c r="O1228" s="10"/>
      <c r="S1228" s="16"/>
      <c r="T1228" s="17"/>
    </row>
    <row r="1229" spans="2:20" x14ac:dyDescent="0.35">
      <c r="B1229" s="3"/>
      <c r="C1229" s="3"/>
      <c r="D1229" s="6"/>
      <c r="E1229" s="8"/>
      <c r="O1229" s="10"/>
      <c r="S1229" s="16"/>
      <c r="T1229" s="17"/>
    </row>
    <row r="1230" spans="2:20" x14ac:dyDescent="0.35">
      <c r="B1230" s="3"/>
      <c r="C1230" s="3"/>
      <c r="D1230" s="6"/>
      <c r="E1230" s="8"/>
      <c r="O1230" s="10"/>
      <c r="S1230" s="16"/>
      <c r="T1230" s="17"/>
    </row>
    <row r="1231" spans="2:20" x14ac:dyDescent="0.35">
      <c r="B1231" s="3"/>
      <c r="C1231" s="3"/>
      <c r="D1231" s="6"/>
      <c r="E1231" s="8"/>
      <c r="O1231" s="10"/>
      <c r="S1231" s="16"/>
      <c r="T1231" s="17"/>
    </row>
    <row r="1232" spans="2:20" x14ac:dyDescent="0.35">
      <c r="B1232" s="3"/>
      <c r="C1232" s="3"/>
      <c r="D1232" s="6"/>
      <c r="E1232" s="8"/>
      <c r="O1232" s="10"/>
      <c r="S1232" s="16"/>
      <c r="T1232" s="17"/>
    </row>
    <row r="1233" spans="2:20" x14ac:dyDescent="0.35">
      <c r="B1233" s="3"/>
      <c r="C1233" s="3"/>
      <c r="D1233" s="6"/>
      <c r="E1233" s="8"/>
      <c r="O1233" s="10"/>
      <c r="S1233" s="16"/>
      <c r="T1233" s="17"/>
    </row>
    <row r="1234" spans="2:20" x14ac:dyDescent="0.35">
      <c r="B1234" s="3"/>
      <c r="C1234" s="3"/>
      <c r="D1234" s="6"/>
      <c r="E1234" s="8"/>
      <c r="O1234" s="10"/>
      <c r="S1234" s="16"/>
      <c r="T1234" s="17"/>
    </row>
    <row r="1235" spans="2:20" x14ac:dyDescent="0.35">
      <c r="B1235" s="3"/>
      <c r="C1235" s="3"/>
      <c r="D1235" s="6"/>
      <c r="E1235" s="8"/>
      <c r="O1235" s="10"/>
      <c r="S1235" s="16"/>
      <c r="T1235" s="17"/>
    </row>
    <row r="1236" spans="2:20" x14ac:dyDescent="0.35">
      <c r="B1236" s="3"/>
      <c r="C1236" s="3"/>
      <c r="D1236" s="6"/>
      <c r="E1236" s="8"/>
      <c r="O1236" s="10"/>
      <c r="S1236" s="16"/>
      <c r="T1236" s="17"/>
    </row>
    <row r="1237" spans="2:20" x14ac:dyDescent="0.35">
      <c r="B1237" s="3"/>
      <c r="C1237" s="3"/>
      <c r="D1237" s="6"/>
      <c r="E1237" s="8"/>
      <c r="O1237" s="10"/>
      <c r="S1237" s="16"/>
      <c r="T1237" s="17"/>
    </row>
    <row r="1238" spans="2:20" x14ac:dyDescent="0.35">
      <c r="B1238" s="3"/>
      <c r="C1238" s="3"/>
      <c r="D1238" s="6"/>
      <c r="E1238" s="8"/>
      <c r="O1238" s="10"/>
      <c r="S1238" s="16"/>
      <c r="T1238" s="17"/>
    </row>
    <row r="1239" spans="2:20" x14ac:dyDescent="0.35">
      <c r="B1239" s="3"/>
      <c r="C1239" s="3"/>
      <c r="D1239" s="6"/>
      <c r="E1239" s="8"/>
      <c r="O1239" s="10"/>
      <c r="S1239" s="16"/>
      <c r="T1239" s="17"/>
    </row>
    <row r="1240" spans="2:20" x14ac:dyDescent="0.35">
      <c r="B1240" s="3"/>
      <c r="C1240" s="3"/>
      <c r="D1240" s="6"/>
      <c r="E1240" s="8"/>
      <c r="O1240" s="10"/>
      <c r="S1240" s="16"/>
      <c r="T1240" s="17"/>
    </row>
    <row r="1241" spans="2:20" x14ac:dyDescent="0.35">
      <c r="B1241" s="3"/>
      <c r="C1241" s="3"/>
      <c r="D1241" s="6"/>
      <c r="E1241" s="8"/>
      <c r="O1241" s="10"/>
      <c r="S1241" s="16"/>
      <c r="T1241" s="17"/>
    </row>
    <row r="1242" spans="2:20" x14ac:dyDescent="0.35">
      <c r="B1242" s="3"/>
      <c r="C1242" s="3"/>
      <c r="D1242" s="6"/>
      <c r="E1242" s="8"/>
      <c r="O1242" s="10"/>
      <c r="S1242" s="16"/>
      <c r="T1242" s="17"/>
    </row>
    <row r="1243" spans="2:20" x14ac:dyDescent="0.35">
      <c r="B1243" s="3"/>
      <c r="C1243" s="3"/>
      <c r="D1243" s="6"/>
      <c r="E1243" s="8"/>
      <c r="O1243" s="10"/>
      <c r="S1243" s="16"/>
      <c r="T1243" s="17"/>
    </row>
    <row r="1244" spans="2:20" x14ac:dyDescent="0.35">
      <c r="B1244" s="3"/>
      <c r="C1244" s="3"/>
      <c r="D1244" s="6"/>
      <c r="E1244" s="8"/>
      <c r="O1244" s="10"/>
      <c r="S1244" s="16"/>
      <c r="T1244" s="17"/>
    </row>
    <row r="1245" spans="2:20" x14ac:dyDescent="0.35">
      <c r="B1245" s="3"/>
      <c r="C1245" s="3"/>
      <c r="D1245" s="6"/>
      <c r="E1245" s="8"/>
      <c r="O1245" s="10"/>
      <c r="S1245" s="16"/>
      <c r="T1245" s="17"/>
    </row>
    <row r="1246" spans="2:20" x14ac:dyDescent="0.35">
      <c r="B1246" s="3"/>
      <c r="C1246" s="3"/>
      <c r="D1246" s="6"/>
      <c r="E1246" s="8"/>
      <c r="O1246" s="10"/>
      <c r="S1246" s="16"/>
      <c r="T1246" s="17"/>
    </row>
    <row r="1247" spans="2:20" x14ac:dyDescent="0.35">
      <c r="B1247" s="3"/>
      <c r="C1247" s="3"/>
      <c r="D1247" s="6"/>
      <c r="E1247" s="8"/>
      <c r="O1247" s="10"/>
      <c r="S1247" s="16"/>
      <c r="T1247" s="17"/>
    </row>
    <row r="1248" spans="2:20" x14ac:dyDescent="0.35">
      <c r="B1248" s="3"/>
      <c r="C1248" s="3"/>
      <c r="D1248" s="6"/>
      <c r="E1248" s="8"/>
      <c r="O1248" s="10"/>
      <c r="S1248" s="16"/>
      <c r="T1248" s="17"/>
    </row>
    <row r="1249" spans="2:20" x14ac:dyDescent="0.35">
      <c r="B1249" s="3"/>
      <c r="C1249" s="3"/>
      <c r="D1249" s="6"/>
      <c r="E1249" s="8"/>
      <c r="O1249" s="10"/>
      <c r="S1249" s="16"/>
      <c r="T1249" s="17"/>
    </row>
    <row r="1250" spans="2:20" x14ac:dyDescent="0.35">
      <c r="B1250" s="3"/>
      <c r="C1250" s="3"/>
      <c r="D1250" s="6"/>
      <c r="E1250" s="8"/>
      <c r="O1250" s="10"/>
      <c r="S1250" s="16"/>
      <c r="T1250" s="17"/>
    </row>
    <row r="1251" spans="2:20" x14ac:dyDescent="0.35">
      <c r="B1251" s="3"/>
      <c r="C1251" s="3"/>
      <c r="D1251" s="6"/>
      <c r="E1251" s="8"/>
      <c r="O1251" s="10"/>
      <c r="S1251" s="16"/>
      <c r="T1251" s="17"/>
    </row>
    <row r="1252" spans="2:20" x14ac:dyDescent="0.35">
      <c r="B1252" s="3"/>
      <c r="C1252" s="3"/>
      <c r="D1252" s="6"/>
      <c r="E1252" s="8"/>
      <c r="O1252" s="10"/>
      <c r="S1252" s="16"/>
      <c r="T1252" s="17"/>
    </row>
    <row r="1253" spans="2:20" x14ac:dyDescent="0.35">
      <c r="B1253" s="3"/>
      <c r="C1253" s="3"/>
      <c r="D1253" s="6"/>
      <c r="E1253" s="8"/>
      <c r="O1253" s="10"/>
      <c r="S1253" s="16"/>
      <c r="T1253" s="17"/>
    </row>
    <row r="1254" spans="2:20" x14ac:dyDescent="0.35">
      <c r="B1254" s="3"/>
      <c r="C1254" s="3"/>
      <c r="D1254" s="6"/>
      <c r="E1254" s="8"/>
      <c r="O1254" s="10"/>
      <c r="S1254" s="16"/>
      <c r="T1254" s="17"/>
    </row>
    <row r="1255" spans="2:20" x14ac:dyDescent="0.35">
      <c r="B1255" s="3"/>
      <c r="C1255" s="3"/>
      <c r="D1255" s="6"/>
      <c r="E1255" s="8"/>
      <c r="O1255" s="10"/>
      <c r="S1255" s="16"/>
      <c r="T1255" s="17"/>
    </row>
    <row r="1256" spans="2:20" x14ac:dyDescent="0.35">
      <c r="B1256" s="3"/>
      <c r="C1256" s="3"/>
      <c r="D1256" s="6"/>
      <c r="E1256" s="8"/>
      <c r="O1256" s="10"/>
      <c r="S1256" s="16"/>
      <c r="T1256" s="17"/>
    </row>
    <row r="1257" spans="2:20" x14ac:dyDescent="0.35">
      <c r="B1257" s="3"/>
      <c r="C1257" s="3"/>
      <c r="D1257" s="6"/>
      <c r="E1257" s="8"/>
      <c r="O1257" s="10"/>
      <c r="S1257" s="16"/>
      <c r="T1257" s="17"/>
    </row>
    <row r="1258" spans="2:20" x14ac:dyDescent="0.35">
      <c r="B1258" s="3"/>
      <c r="C1258" s="3"/>
      <c r="D1258" s="6"/>
      <c r="E1258" s="8"/>
      <c r="O1258" s="10"/>
      <c r="S1258" s="16"/>
      <c r="T1258" s="17"/>
    </row>
    <row r="1259" spans="2:20" x14ac:dyDescent="0.35">
      <c r="B1259" s="3"/>
      <c r="C1259" s="3"/>
      <c r="D1259" s="6"/>
      <c r="E1259" s="8"/>
      <c r="O1259" s="10"/>
      <c r="S1259" s="16"/>
      <c r="T1259" s="17"/>
    </row>
    <row r="1260" spans="2:20" x14ac:dyDescent="0.35">
      <c r="B1260" s="3"/>
      <c r="C1260" s="3"/>
      <c r="D1260" s="6"/>
      <c r="E1260" s="8"/>
      <c r="O1260" s="10"/>
      <c r="S1260" s="16"/>
      <c r="T1260" s="17"/>
    </row>
    <row r="1261" spans="2:20" x14ac:dyDescent="0.35">
      <c r="B1261" s="3"/>
      <c r="C1261" s="3"/>
      <c r="D1261" s="6"/>
      <c r="E1261" s="8"/>
      <c r="O1261" s="10"/>
      <c r="S1261" s="16"/>
      <c r="T1261" s="17"/>
    </row>
    <row r="1262" spans="2:20" x14ac:dyDescent="0.35">
      <c r="B1262" s="3"/>
      <c r="C1262" s="3"/>
      <c r="D1262" s="6"/>
      <c r="E1262" s="8"/>
      <c r="O1262" s="10"/>
      <c r="S1262" s="16"/>
      <c r="T1262" s="17"/>
    </row>
    <row r="1263" spans="2:20" x14ac:dyDescent="0.35">
      <c r="B1263" s="3"/>
      <c r="C1263" s="3"/>
      <c r="D1263" s="6"/>
      <c r="E1263" s="8"/>
      <c r="O1263" s="10"/>
      <c r="S1263" s="16"/>
      <c r="T1263" s="17"/>
    </row>
    <row r="1264" spans="2:20" x14ac:dyDescent="0.35">
      <c r="B1264" s="3"/>
      <c r="C1264" s="3"/>
      <c r="D1264" s="6"/>
      <c r="E1264" s="8"/>
      <c r="O1264" s="10"/>
      <c r="S1264" s="16"/>
      <c r="T1264" s="17"/>
    </row>
    <row r="1265" spans="2:20" x14ac:dyDescent="0.35">
      <c r="B1265" s="3"/>
      <c r="C1265" s="3"/>
      <c r="D1265" s="6"/>
      <c r="E1265" s="8"/>
      <c r="O1265" s="10"/>
      <c r="S1265" s="16"/>
      <c r="T1265" s="17"/>
    </row>
    <row r="1266" spans="2:20" x14ac:dyDescent="0.35">
      <c r="B1266" s="3"/>
      <c r="C1266" s="3"/>
      <c r="D1266" s="6"/>
      <c r="E1266" s="8"/>
      <c r="O1266" s="10"/>
      <c r="S1266" s="16"/>
      <c r="T1266" s="17"/>
    </row>
    <row r="1267" spans="2:20" x14ac:dyDescent="0.35">
      <c r="B1267" s="3"/>
      <c r="C1267" s="3"/>
      <c r="D1267" s="6"/>
      <c r="E1267" s="8"/>
      <c r="O1267" s="10"/>
      <c r="S1267" s="16"/>
      <c r="T1267" s="17"/>
    </row>
    <row r="1268" spans="2:20" x14ac:dyDescent="0.35">
      <c r="B1268" s="3"/>
      <c r="C1268" s="3"/>
      <c r="D1268" s="6"/>
      <c r="E1268" s="8"/>
      <c r="O1268" s="10"/>
      <c r="S1268" s="16"/>
      <c r="T1268" s="17"/>
    </row>
    <row r="1269" spans="2:20" x14ac:dyDescent="0.35">
      <c r="B1269" s="3"/>
      <c r="C1269" s="3"/>
      <c r="D1269" s="6"/>
      <c r="E1269" s="8"/>
      <c r="O1269" s="10"/>
      <c r="S1269" s="16"/>
      <c r="T1269" s="17"/>
    </row>
    <row r="1270" spans="2:20" x14ac:dyDescent="0.35">
      <c r="B1270" s="3"/>
      <c r="C1270" s="3"/>
      <c r="D1270" s="6"/>
      <c r="E1270" s="8"/>
      <c r="O1270" s="10"/>
      <c r="S1270" s="16"/>
      <c r="T1270" s="17"/>
    </row>
    <row r="1271" spans="2:20" x14ac:dyDescent="0.35">
      <c r="B1271" s="3"/>
      <c r="C1271" s="3"/>
      <c r="D1271" s="6"/>
      <c r="E1271" s="8"/>
      <c r="O1271" s="10"/>
      <c r="S1271" s="16"/>
      <c r="T1271" s="17"/>
    </row>
    <row r="1272" spans="2:20" x14ac:dyDescent="0.35">
      <c r="B1272" s="3"/>
      <c r="C1272" s="3"/>
      <c r="D1272" s="6"/>
      <c r="E1272" s="8"/>
      <c r="O1272" s="10"/>
      <c r="S1272" s="16"/>
      <c r="T1272" s="17"/>
    </row>
    <row r="1273" spans="2:20" x14ac:dyDescent="0.35">
      <c r="B1273" s="3"/>
      <c r="C1273" s="3"/>
      <c r="D1273" s="6"/>
      <c r="E1273" s="8"/>
      <c r="O1273" s="10"/>
      <c r="S1273" s="16"/>
      <c r="T1273" s="17"/>
    </row>
    <row r="1274" spans="2:20" x14ac:dyDescent="0.35">
      <c r="B1274" s="3"/>
      <c r="C1274" s="3"/>
      <c r="D1274" s="6"/>
      <c r="E1274" s="8"/>
      <c r="O1274" s="10"/>
      <c r="S1274" s="16"/>
      <c r="T1274" s="17"/>
    </row>
    <row r="1275" spans="2:20" x14ac:dyDescent="0.35">
      <c r="B1275" s="3"/>
      <c r="C1275" s="3"/>
      <c r="D1275" s="6"/>
      <c r="E1275" s="8"/>
      <c r="O1275" s="10"/>
      <c r="S1275" s="16"/>
      <c r="T1275" s="17"/>
    </row>
    <row r="1276" spans="2:20" x14ac:dyDescent="0.35">
      <c r="B1276" s="3"/>
      <c r="C1276" s="3"/>
      <c r="D1276" s="6"/>
      <c r="E1276" s="8"/>
      <c r="O1276" s="10"/>
      <c r="S1276" s="16"/>
      <c r="T1276" s="17"/>
    </row>
    <row r="1277" spans="2:20" x14ac:dyDescent="0.35">
      <c r="B1277" s="3"/>
      <c r="C1277" s="3"/>
      <c r="D1277" s="6"/>
      <c r="E1277" s="8"/>
      <c r="O1277" s="10"/>
      <c r="S1277" s="16"/>
      <c r="T1277" s="17"/>
    </row>
    <row r="1278" spans="2:20" x14ac:dyDescent="0.35">
      <c r="B1278" s="3"/>
      <c r="C1278" s="3"/>
      <c r="D1278" s="6"/>
      <c r="E1278" s="8"/>
      <c r="O1278" s="10"/>
      <c r="S1278" s="16"/>
      <c r="T1278" s="17"/>
    </row>
    <row r="1279" spans="2:20" x14ac:dyDescent="0.35">
      <c r="B1279" s="3"/>
      <c r="C1279" s="3"/>
      <c r="D1279" s="6"/>
      <c r="E1279" s="8"/>
      <c r="O1279" s="10"/>
      <c r="S1279" s="16"/>
      <c r="T1279" s="17"/>
    </row>
    <row r="1280" spans="2:20" x14ac:dyDescent="0.35">
      <c r="B1280" s="3"/>
      <c r="C1280" s="3"/>
      <c r="D1280" s="6"/>
      <c r="E1280" s="8"/>
      <c r="O1280" s="10"/>
      <c r="S1280" s="16"/>
      <c r="T1280" s="17"/>
    </row>
    <row r="1281" spans="2:20" x14ac:dyDescent="0.35">
      <c r="B1281" s="3"/>
      <c r="C1281" s="3"/>
      <c r="D1281" s="6"/>
      <c r="E1281" s="8"/>
      <c r="O1281" s="10"/>
      <c r="S1281" s="16"/>
      <c r="T1281" s="17"/>
    </row>
    <row r="1282" spans="2:20" x14ac:dyDescent="0.35">
      <c r="B1282" s="3"/>
      <c r="C1282" s="3"/>
      <c r="D1282" s="6"/>
      <c r="E1282" s="8"/>
      <c r="O1282" s="10"/>
      <c r="S1282" s="16"/>
      <c r="T1282" s="17"/>
    </row>
    <row r="1283" spans="2:20" x14ac:dyDescent="0.35">
      <c r="B1283" s="3"/>
      <c r="C1283" s="3"/>
      <c r="D1283" s="6"/>
      <c r="E1283" s="8"/>
      <c r="O1283" s="10"/>
      <c r="S1283" s="16"/>
      <c r="T1283" s="17"/>
    </row>
    <row r="1284" spans="2:20" x14ac:dyDescent="0.35">
      <c r="B1284" s="3"/>
      <c r="C1284" s="3"/>
      <c r="D1284" s="6"/>
      <c r="E1284" s="8"/>
      <c r="O1284" s="10"/>
      <c r="S1284" s="16"/>
      <c r="T1284" s="17"/>
    </row>
    <row r="1285" spans="2:20" x14ac:dyDescent="0.35">
      <c r="B1285" s="3"/>
      <c r="C1285" s="3"/>
      <c r="D1285" s="6"/>
      <c r="E1285" s="8"/>
      <c r="O1285" s="10"/>
      <c r="S1285" s="16"/>
      <c r="T1285" s="17"/>
    </row>
    <row r="1286" spans="2:20" x14ac:dyDescent="0.35">
      <c r="B1286" s="3"/>
      <c r="C1286" s="3"/>
      <c r="D1286" s="6"/>
      <c r="E1286" s="8"/>
      <c r="O1286" s="10"/>
      <c r="S1286" s="16"/>
      <c r="T1286" s="17"/>
    </row>
    <row r="1287" spans="2:20" x14ac:dyDescent="0.35">
      <c r="B1287" s="3"/>
      <c r="C1287" s="3"/>
      <c r="D1287" s="6"/>
      <c r="E1287" s="8"/>
      <c r="O1287" s="10"/>
      <c r="S1287" s="16"/>
      <c r="T1287" s="17"/>
    </row>
    <row r="1288" spans="2:20" x14ac:dyDescent="0.35">
      <c r="B1288" s="3"/>
      <c r="C1288" s="3"/>
      <c r="D1288" s="6"/>
      <c r="E1288" s="8"/>
      <c r="O1288" s="10"/>
      <c r="S1288" s="16"/>
      <c r="T1288" s="17"/>
    </row>
    <row r="1289" spans="2:20" x14ac:dyDescent="0.35">
      <c r="B1289" s="3"/>
      <c r="C1289" s="3"/>
      <c r="D1289" s="6"/>
      <c r="E1289" s="8"/>
      <c r="O1289" s="10"/>
      <c r="S1289" s="16"/>
      <c r="T1289" s="17"/>
    </row>
    <row r="1290" spans="2:20" x14ac:dyDescent="0.35">
      <c r="B1290" s="3"/>
      <c r="C1290" s="3"/>
      <c r="D1290" s="6"/>
      <c r="E1290" s="8"/>
      <c r="O1290" s="10"/>
      <c r="S1290" s="16"/>
      <c r="T1290" s="17"/>
    </row>
    <row r="1291" spans="2:20" x14ac:dyDescent="0.35">
      <c r="B1291" s="3"/>
      <c r="C1291" s="3"/>
      <c r="D1291" s="6"/>
      <c r="E1291" s="8"/>
      <c r="O1291" s="10"/>
      <c r="S1291" s="16"/>
      <c r="T1291" s="17"/>
    </row>
    <row r="1292" spans="2:20" x14ac:dyDescent="0.35">
      <c r="B1292" s="3"/>
      <c r="C1292" s="3"/>
      <c r="D1292" s="6"/>
      <c r="E1292" s="8"/>
      <c r="O1292" s="10"/>
      <c r="S1292" s="16"/>
      <c r="T1292" s="17"/>
    </row>
    <row r="1293" spans="2:20" x14ac:dyDescent="0.35">
      <c r="B1293" s="3"/>
      <c r="C1293" s="3"/>
      <c r="D1293" s="6"/>
      <c r="E1293" s="8"/>
      <c r="O1293" s="10"/>
      <c r="S1293" s="16"/>
      <c r="T1293" s="17"/>
    </row>
    <row r="1294" spans="2:20" x14ac:dyDescent="0.35">
      <c r="B1294" s="3"/>
      <c r="C1294" s="3"/>
      <c r="D1294" s="6"/>
      <c r="E1294" s="8"/>
      <c r="O1294" s="10"/>
      <c r="S1294" s="16"/>
      <c r="T1294" s="17"/>
    </row>
    <row r="1295" spans="2:20" x14ac:dyDescent="0.35">
      <c r="B1295" s="3"/>
      <c r="C1295" s="3"/>
      <c r="D1295" s="6"/>
      <c r="E1295" s="8"/>
      <c r="O1295" s="10"/>
      <c r="S1295" s="16"/>
      <c r="T1295" s="17"/>
    </row>
    <row r="1296" spans="2:20" x14ac:dyDescent="0.35">
      <c r="B1296" s="3"/>
      <c r="C1296" s="3"/>
      <c r="D1296" s="6"/>
      <c r="E1296" s="8"/>
      <c r="O1296" s="10"/>
      <c r="S1296" s="16"/>
      <c r="T1296" s="17"/>
    </row>
    <row r="1297" spans="2:20" x14ac:dyDescent="0.35">
      <c r="B1297" s="3"/>
      <c r="C1297" s="3"/>
      <c r="D1297" s="6"/>
      <c r="E1297" s="8"/>
      <c r="O1297" s="10"/>
      <c r="S1297" s="16"/>
      <c r="T1297" s="17"/>
    </row>
    <row r="1298" spans="2:20" x14ac:dyDescent="0.35">
      <c r="B1298" s="3"/>
      <c r="C1298" s="3"/>
      <c r="D1298" s="6"/>
      <c r="E1298" s="8"/>
      <c r="O1298" s="10"/>
      <c r="S1298" s="16"/>
      <c r="T1298" s="17"/>
    </row>
    <row r="1299" spans="2:20" x14ac:dyDescent="0.35">
      <c r="B1299" s="3"/>
      <c r="C1299" s="3"/>
      <c r="D1299" s="6"/>
      <c r="E1299" s="8"/>
      <c r="O1299" s="10"/>
      <c r="S1299" s="16"/>
      <c r="T1299" s="17"/>
    </row>
    <row r="1300" spans="2:20" x14ac:dyDescent="0.35">
      <c r="B1300" s="3"/>
      <c r="C1300" s="3"/>
      <c r="D1300" s="6"/>
      <c r="E1300" s="8"/>
      <c r="O1300" s="10"/>
      <c r="S1300" s="16"/>
      <c r="T1300" s="17"/>
    </row>
    <row r="1301" spans="2:20" x14ac:dyDescent="0.35">
      <c r="B1301" s="3"/>
      <c r="C1301" s="3"/>
      <c r="D1301" s="6"/>
      <c r="E1301" s="8"/>
      <c r="O1301" s="10"/>
      <c r="S1301" s="16"/>
      <c r="T1301" s="17"/>
    </row>
    <row r="1302" spans="2:20" x14ac:dyDescent="0.35">
      <c r="B1302" s="3"/>
      <c r="C1302" s="3"/>
      <c r="D1302" s="6"/>
      <c r="E1302" s="8"/>
      <c r="O1302" s="10"/>
      <c r="S1302" s="16"/>
      <c r="T1302" s="17"/>
    </row>
    <row r="1303" spans="2:20" x14ac:dyDescent="0.35">
      <c r="B1303" s="3"/>
      <c r="C1303" s="3"/>
      <c r="D1303" s="6"/>
      <c r="E1303" s="8"/>
      <c r="O1303" s="10"/>
      <c r="S1303" s="16"/>
      <c r="T1303" s="17"/>
    </row>
    <row r="1304" spans="2:20" x14ac:dyDescent="0.35">
      <c r="B1304" s="3"/>
      <c r="C1304" s="3"/>
      <c r="D1304" s="6"/>
      <c r="E1304" s="8"/>
      <c r="O1304" s="10"/>
      <c r="S1304" s="16"/>
      <c r="T1304" s="17"/>
    </row>
    <row r="1305" spans="2:20" x14ac:dyDescent="0.35">
      <c r="B1305" s="3"/>
      <c r="C1305" s="3"/>
      <c r="D1305" s="6"/>
      <c r="E1305" s="8"/>
      <c r="O1305" s="10"/>
      <c r="S1305" s="16"/>
      <c r="T1305" s="17"/>
    </row>
    <row r="1306" spans="2:20" x14ac:dyDescent="0.35">
      <c r="B1306" s="3"/>
      <c r="C1306" s="3"/>
      <c r="D1306" s="6"/>
      <c r="E1306" s="8"/>
      <c r="O1306" s="10"/>
      <c r="S1306" s="16"/>
      <c r="T1306" s="17"/>
    </row>
    <row r="1307" spans="2:20" x14ac:dyDescent="0.35">
      <c r="B1307" s="3"/>
      <c r="C1307" s="3"/>
      <c r="D1307" s="6"/>
      <c r="E1307" s="8"/>
      <c r="O1307" s="10"/>
      <c r="S1307" s="16"/>
      <c r="T1307" s="17"/>
    </row>
    <row r="1308" spans="2:20" x14ac:dyDescent="0.35">
      <c r="B1308" s="3"/>
      <c r="C1308" s="3"/>
      <c r="D1308" s="6"/>
      <c r="E1308" s="8"/>
      <c r="O1308" s="10"/>
      <c r="S1308" s="16"/>
      <c r="T1308" s="17"/>
    </row>
    <row r="1309" spans="2:20" x14ac:dyDescent="0.35">
      <c r="B1309" s="3"/>
      <c r="C1309" s="3"/>
      <c r="D1309" s="6"/>
      <c r="E1309" s="8"/>
      <c r="O1309" s="10"/>
      <c r="S1309" s="16"/>
      <c r="T1309" s="17"/>
    </row>
    <row r="1310" spans="2:20" x14ac:dyDescent="0.35">
      <c r="B1310" s="3"/>
      <c r="C1310" s="3"/>
      <c r="D1310" s="6"/>
      <c r="E1310" s="8"/>
      <c r="O1310" s="10"/>
      <c r="S1310" s="16"/>
      <c r="T1310" s="17"/>
    </row>
    <row r="1311" spans="2:20" x14ac:dyDescent="0.35">
      <c r="B1311" s="3"/>
      <c r="C1311" s="3"/>
      <c r="D1311" s="6"/>
      <c r="E1311" s="8"/>
      <c r="O1311" s="10"/>
      <c r="S1311" s="16"/>
      <c r="T1311" s="17"/>
    </row>
    <row r="1312" spans="2:20" x14ac:dyDescent="0.35">
      <c r="B1312" s="3"/>
      <c r="C1312" s="3"/>
      <c r="D1312" s="6"/>
      <c r="E1312" s="8"/>
      <c r="O1312" s="10"/>
      <c r="S1312" s="16"/>
      <c r="T1312" s="17"/>
    </row>
    <row r="1313" spans="2:20" x14ac:dyDescent="0.35">
      <c r="B1313" s="3"/>
      <c r="C1313" s="3"/>
      <c r="D1313" s="6"/>
      <c r="E1313" s="8"/>
      <c r="O1313" s="10"/>
      <c r="S1313" s="16"/>
      <c r="T1313" s="17"/>
    </row>
    <row r="1314" spans="2:20" x14ac:dyDescent="0.35">
      <c r="B1314" s="3"/>
      <c r="C1314" s="3"/>
      <c r="D1314" s="6"/>
      <c r="E1314" s="8"/>
      <c r="O1314" s="10"/>
      <c r="S1314" s="16"/>
      <c r="T1314" s="17"/>
    </row>
    <row r="1315" spans="2:20" x14ac:dyDescent="0.35">
      <c r="B1315" s="3"/>
      <c r="C1315" s="3"/>
      <c r="D1315" s="6"/>
      <c r="E1315" s="8"/>
      <c r="O1315" s="10"/>
      <c r="S1315" s="16"/>
      <c r="T1315" s="17"/>
    </row>
    <row r="1316" spans="2:20" x14ac:dyDescent="0.35">
      <c r="B1316" s="3"/>
      <c r="C1316" s="3"/>
      <c r="D1316" s="6"/>
      <c r="E1316" s="8"/>
      <c r="O1316" s="10"/>
      <c r="S1316" s="16"/>
      <c r="T1316" s="17"/>
    </row>
    <row r="1317" spans="2:20" x14ac:dyDescent="0.35">
      <c r="B1317" s="3"/>
      <c r="C1317" s="3"/>
      <c r="D1317" s="6"/>
      <c r="E1317" s="8"/>
      <c r="O1317" s="10"/>
      <c r="S1317" s="16"/>
      <c r="T1317" s="17"/>
    </row>
    <row r="1318" spans="2:20" x14ac:dyDescent="0.35">
      <c r="B1318" s="3"/>
      <c r="C1318" s="3"/>
      <c r="D1318" s="6"/>
      <c r="E1318" s="8"/>
      <c r="O1318" s="10"/>
      <c r="S1318" s="16"/>
      <c r="T1318" s="17"/>
    </row>
    <row r="1319" spans="2:20" x14ac:dyDescent="0.35">
      <c r="B1319" s="3"/>
      <c r="C1319" s="3"/>
      <c r="D1319" s="6"/>
      <c r="E1319" s="8"/>
      <c r="O1319" s="10"/>
      <c r="S1319" s="16"/>
      <c r="T1319" s="17"/>
    </row>
    <row r="1320" spans="2:20" x14ac:dyDescent="0.35">
      <c r="B1320" s="3"/>
      <c r="C1320" s="3"/>
      <c r="D1320" s="6"/>
      <c r="E1320" s="8"/>
      <c r="O1320" s="10"/>
      <c r="S1320" s="16"/>
      <c r="T1320" s="17"/>
    </row>
    <row r="1321" spans="2:20" x14ac:dyDescent="0.35">
      <c r="B1321" s="3"/>
      <c r="C1321" s="3"/>
      <c r="D1321" s="6"/>
      <c r="E1321" s="8"/>
      <c r="O1321" s="10"/>
      <c r="S1321" s="16"/>
      <c r="T1321" s="17"/>
    </row>
    <row r="1322" spans="2:20" x14ac:dyDescent="0.35">
      <c r="B1322" s="3"/>
      <c r="C1322" s="3"/>
      <c r="D1322" s="6"/>
      <c r="E1322" s="8"/>
      <c r="O1322" s="10"/>
      <c r="S1322" s="16"/>
      <c r="T1322" s="17"/>
    </row>
    <row r="1323" spans="2:20" x14ac:dyDescent="0.35">
      <c r="B1323" s="3"/>
      <c r="C1323" s="3"/>
      <c r="D1323" s="6"/>
      <c r="E1323" s="8"/>
      <c r="O1323" s="10"/>
      <c r="S1323" s="16"/>
      <c r="T1323" s="17"/>
    </row>
    <row r="1324" spans="2:20" x14ac:dyDescent="0.35">
      <c r="B1324" s="3"/>
      <c r="C1324" s="3"/>
      <c r="D1324" s="6"/>
      <c r="E1324" s="8"/>
      <c r="O1324" s="10"/>
      <c r="S1324" s="16"/>
      <c r="T1324" s="17"/>
    </row>
    <row r="1325" spans="2:20" x14ac:dyDescent="0.35">
      <c r="B1325" s="3"/>
      <c r="C1325" s="3"/>
      <c r="D1325" s="6"/>
      <c r="E1325" s="8"/>
      <c r="O1325" s="10"/>
      <c r="S1325" s="16"/>
      <c r="T1325" s="17"/>
    </row>
    <row r="1326" spans="2:20" x14ac:dyDescent="0.35">
      <c r="B1326" s="3"/>
      <c r="C1326" s="3"/>
      <c r="D1326" s="6"/>
      <c r="E1326" s="8"/>
      <c r="O1326" s="10"/>
      <c r="S1326" s="16"/>
      <c r="T1326" s="17"/>
    </row>
    <row r="1327" spans="2:20" x14ac:dyDescent="0.35">
      <c r="B1327" s="3"/>
      <c r="C1327" s="3"/>
      <c r="D1327" s="6"/>
      <c r="E1327" s="8"/>
      <c r="O1327" s="10"/>
      <c r="S1327" s="16"/>
      <c r="T1327" s="17"/>
    </row>
    <row r="1328" spans="2:20" x14ac:dyDescent="0.35">
      <c r="B1328" s="3"/>
      <c r="C1328" s="3"/>
      <c r="D1328" s="6"/>
      <c r="E1328" s="8"/>
      <c r="O1328" s="10"/>
      <c r="S1328" s="16"/>
      <c r="T1328" s="17"/>
    </row>
    <row r="1329" spans="2:20" x14ac:dyDescent="0.35">
      <c r="B1329" s="3"/>
      <c r="C1329" s="3"/>
      <c r="D1329" s="6"/>
      <c r="E1329" s="8"/>
      <c r="O1329" s="10"/>
      <c r="S1329" s="16"/>
      <c r="T1329" s="17"/>
    </row>
    <row r="1330" spans="2:20" x14ac:dyDescent="0.35">
      <c r="B1330" s="3"/>
      <c r="C1330" s="3"/>
      <c r="D1330" s="6"/>
      <c r="E1330" s="8"/>
      <c r="O1330" s="10"/>
      <c r="S1330" s="16"/>
      <c r="T1330" s="17"/>
    </row>
    <row r="1331" spans="2:20" x14ac:dyDescent="0.35">
      <c r="B1331" s="3"/>
      <c r="C1331" s="3"/>
      <c r="D1331" s="6"/>
      <c r="E1331" s="8"/>
      <c r="O1331" s="10"/>
      <c r="S1331" s="16"/>
      <c r="T1331" s="17"/>
    </row>
    <row r="1332" spans="2:20" x14ac:dyDescent="0.35">
      <c r="B1332" s="3"/>
      <c r="C1332" s="3"/>
      <c r="D1332" s="6"/>
      <c r="E1332" s="8"/>
      <c r="O1332" s="10"/>
      <c r="S1332" s="16"/>
      <c r="T1332" s="17"/>
    </row>
    <row r="1333" spans="2:20" x14ac:dyDescent="0.35">
      <c r="B1333" s="3"/>
      <c r="C1333" s="3"/>
      <c r="D1333" s="6"/>
      <c r="E1333" s="8"/>
      <c r="O1333" s="10"/>
      <c r="S1333" s="16"/>
      <c r="T1333" s="17"/>
    </row>
    <row r="1334" spans="2:20" x14ac:dyDescent="0.35">
      <c r="B1334" s="3"/>
      <c r="C1334" s="3"/>
      <c r="D1334" s="6"/>
      <c r="E1334" s="8"/>
      <c r="O1334" s="10"/>
      <c r="S1334" s="16"/>
      <c r="T1334" s="17"/>
    </row>
    <row r="1335" spans="2:20" x14ac:dyDescent="0.35">
      <c r="B1335" s="3"/>
      <c r="C1335" s="3"/>
      <c r="D1335" s="6"/>
      <c r="E1335" s="8"/>
      <c r="O1335" s="10"/>
      <c r="S1335" s="16"/>
      <c r="T1335" s="17"/>
    </row>
    <row r="1336" spans="2:20" x14ac:dyDescent="0.35">
      <c r="B1336" s="3"/>
      <c r="C1336" s="3"/>
      <c r="D1336" s="6"/>
      <c r="E1336" s="8"/>
      <c r="O1336" s="10"/>
      <c r="S1336" s="16"/>
      <c r="T1336" s="17"/>
    </row>
    <row r="1337" spans="2:20" x14ac:dyDescent="0.35">
      <c r="B1337" s="3"/>
      <c r="C1337" s="3"/>
      <c r="D1337" s="6"/>
      <c r="E1337" s="8"/>
      <c r="O1337" s="10"/>
      <c r="S1337" s="16"/>
      <c r="T1337" s="17"/>
    </row>
    <row r="1338" spans="2:20" x14ac:dyDescent="0.35">
      <c r="B1338" s="3"/>
      <c r="C1338" s="3"/>
      <c r="D1338" s="6"/>
      <c r="E1338" s="8"/>
      <c r="O1338" s="10"/>
      <c r="S1338" s="16"/>
      <c r="T1338" s="17"/>
    </row>
    <row r="1339" spans="2:20" x14ac:dyDescent="0.35">
      <c r="B1339" s="3"/>
      <c r="C1339" s="3"/>
      <c r="D1339" s="6"/>
      <c r="E1339" s="8"/>
      <c r="O1339" s="10"/>
      <c r="S1339" s="16"/>
      <c r="T1339" s="17"/>
    </row>
    <row r="1340" spans="2:20" x14ac:dyDescent="0.35">
      <c r="B1340" s="3"/>
      <c r="C1340" s="3"/>
      <c r="D1340" s="6"/>
      <c r="E1340" s="8"/>
      <c r="O1340" s="10"/>
      <c r="S1340" s="16"/>
      <c r="T1340" s="17"/>
    </row>
    <row r="1341" spans="2:20" x14ac:dyDescent="0.35">
      <c r="B1341" s="3"/>
      <c r="C1341" s="3"/>
      <c r="D1341" s="6"/>
      <c r="E1341" s="8"/>
      <c r="O1341" s="10"/>
      <c r="S1341" s="16"/>
      <c r="T1341" s="17"/>
    </row>
    <row r="1342" spans="2:20" x14ac:dyDescent="0.35">
      <c r="B1342" s="3"/>
      <c r="C1342" s="3"/>
      <c r="D1342" s="6"/>
      <c r="E1342" s="8"/>
      <c r="O1342" s="10"/>
      <c r="S1342" s="16"/>
      <c r="T1342" s="17"/>
    </row>
    <row r="1343" spans="2:20" x14ac:dyDescent="0.35">
      <c r="B1343" s="3"/>
      <c r="C1343" s="3"/>
      <c r="D1343" s="6"/>
      <c r="E1343" s="8"/>
      <c r="O1343" s="10"/>
      <c r="S1343" s="16"/>
      <c r="T1343" s="17"/>
    </row>
    <row r="1344" spans="2:20" x14ac:dyDescent="0.35">
      <c r="B1344" s="3"/>
      <c r="C1344" s="3"/>
      <c r="D1344" s="6"/>
      <c r="E1344" s="8"/>
      <c r="O1344" s="10"/>
      <c r="S1344" s="16"/>
      <c r="T1344" s="17"/>
    </row>
    <row r="1345" spans="2:20" x14ac:dyDescent="0.35">
      <c r="B1345" s="3"/>
      <c r="C1345" s="3"/>
      <c r="D1345" s="6"/>
      <c r="E1345" s="8"/>
      <c r="O1345" s="10"/>
      <c r="S1345" s="16"/>
      <c r="T1345" s="17"/>
    </row>
    <row r="1346" spans="2:20" x14ac:dyDescent="0.35">
      <c r="B1346" s="3"/>
      <c r="C1346" s="3"/>
      <c r="D1346" s="6"/>
      <c r="E1346" s="8"/>
      <c r="O1346" s="10"/>
      <c r="S1346" s="16"/>
      <c r="T1346" s="17"/>
    </row>
    <row r="1347" spans="2:20" x14ac:dyDescent="0.35">
      <c r="B1347" s="3"/>
      <c r="C1347" s="3"/>
      <c r="D1347" s="6"/>
      <c r="E1347" s="8"/>
      <c r="O1347" s="10"/>
      <c r="S1347" s="16"/>
      <c r="T1347" s="17"/>
    </row>
    <row r="1348" spans="2:20" x14ac:dyDescent="0.35">
      <c r="B1348" s="3"/>
      <c r="C1348" s="3"/>
      <c r="D1348" s="6"/>
      <c r="E1348" s="8"/>
      <c r="O1348" s="10"/>
      <c r="S1348" s="16"/>
      <c r="T1348" s="17"/>
    </row>
    <row r="1349" spans="2:20" x14ac:dyDescent="0.35">
      <c r="B1349" s="3"/>
      <c r="C1349" s="3"/>
      <c r="D1349" s="6"/>
      <c r="E1349" s="8"/>
      <c r="O1349" s="10"/>
      <c r="S1349" s="16"/>
      <c r="T1349" s="17"/>
    </row>
    <row r="1350" spans="2:20" x14ac:dyDescent="0.35">
      <c r="B1350" s="3"/>
      <c r="C1350" s="3"/>
      <c r="D1350" s="6"/>
      <c r="E1350" s="8"/>
      <c r="O1350" s="10"/>
      <c r="S1350" s="16"/>
      <c r="T1350" s="17"/>
    </row>
    <row r="1351" spans="2:20" x14ac:dyDescent="0.35">
      <c r="B1351" s="3"/>
      <c r="C1351" s="3"/>
      <c r="D1351" s="6"/>
      <c r="E1351" s="8"/>
      <c r="O1351" s="10"/>
      <c r="S1351" s="16"/>
      <c r="T1351" s="17"/>
    </row>
    <row r="1352" spans="2:20" x14ac:dyDescent="0.35">
      <c r="B1352" s="3"/>
      <c r="C1352" s="3"/>
      <c r="D1352" s="6"/>
      <c r="E1352" s="8"/>
      <c r="O1352" s="10"/>
      <c r="S1352" s="16"/>
      <c r="T1352" s="17"/>
    </row>
    <row r="1353" spans="2:20" x14ac:dyDescent="0.35">
      <c r="B1353" s="3"/>
      <c r="C1353" s="3"/>
      <c r="D1353" s="6"/>
      <c r="E1353" s="8"/>
      <c r="O1353" s="10"/>
      <c r="S1353" s="16"/>
      <c r="T1353" s="17"/>
    </row>
    <row r="1354" spans="2:20" x14ac:dyDescent="0.35">
      <c r="B1354" s="3"/>
      <c r="C1354" s="3"/>
      <c r="D1354" s="6"/>
      <c r="E1354" s="8"/>
      <c r="O1354" s="10"/>
      <c r="S1354" s="16"/>
      <c r="T1354" s="17"/>
    </row>
    <row r="1355" spans="2:20" x14ac:dyDescent="0.35">
      <c r="B1355" s="3"/>
      <c r="C1355" s="3"/>
      <c r="D1355" s="6"/>
      <c r="E1355" s="8"/>
      <c r="O1355" s="10"/>
      <c r="S1355" s="16"/>
      <c r="T1355" s="17"/>
    </row>
    <row r="1356" spans="2:20" x14ac:dyDescent="0.35">
      <c r="B1356" s="3"/>
      <c r="C1356" s="3"/>
      <c r="D1356" s="6"/>
      <c r="E1356" s="8"/>
      <c r="O1356" s="10"/>
      <c r="S1356" s="16"/>
      <c r="T1356" s="17"/>
    </row>
    <row r="1357" spans="2:20" x14ac:dyDescent="0.35">
      <c r="B1357" s="3"/>
      <c r="C1357" s="3"/>
      <c r="D1357" s="6"/>
      <c r="E1357" s="8"/>
      <c r="O1357" s="10"/>
      <c r="S1357" s="16"/>
      <c r="T1357" s="17"/>
    </row>
    <row r="1358" spans="2:20" x14ac:dyDescent="0.35">
      <c r="B1358" s="3"/>
      <c r="C1358" s="3"/>
      <c r="D1358" s="6"/>
      <c r="E1358" s="8"/>
      <c r="O1358" s="10"/>
      <c r="S1358" s="16"/>
      <c r="T1358" s="17"/>
    </row>
    <row r="1359" spans="2:20" x14ac:dyDescent="0.35">
      <c r="B1359" s="3"/>
      <c r="C1359" s="3"/>
      <c r="D1359" s="6"/>
      <c r="E1359" s="8"/>
      <c r="O1359" s="10"/>
      <c r="S1359" s="16"/>
      <c r="T1359" s="17"/>
    </row>
    <row r="1360" spans="2:20" x14ac:dyDescent="0.35">
      <c r="B1360" s="3"/>
      <c r="C1360" s="3"/>
      <c r="D1360" s="6"/>
      <c r="E1360" s="8"/>
      <c r="O1360" s="10"/>
      <c r="S1360" s="16"/>
      <c r="T1360" s="17"/>
    </row>
    <row r="1361" spans="2:20" x14ac:dyDescent="0.35">
      <c r="B1361" s="3"/>
      <c r="C1361" s="3"/>
      <c r="D1361" s="6"/>
      <c r="E1361" s="8"/>
      <c r="O1361" s="10"/>
      <c r="S1361" s="16"/>
      <c r="T1361" s="17"/>
    </row>
    <row r="1362" spans="2:20" x14ac:dyDescent="0.35">
      <c r="B1362" s="3"/>
      <c r="C1362" s="3"/>
      <c r="D1362" s="6"/>
      <c r="E1362" s="8"/>
      <c r="O1362" s="10"/>
      <c r="S1362" s="16"/>
      <c r="T1362" s="17"/>
    </row>
    <row r="1363" spans="2:20" x14ac:dyDescent="0.35">
      <c r="B1363" s="3"/>
      <c r="C1363" s="3"/>
      <c r="D1363" s="6"/>
      <c r="E1363" s="8"/>
      <c r="O1363" s="10"/>
      <c r="S1363" s="16"/>
      <c r="T1363" s="17"/>
    </row>
    <row r="1364" spans="2:20" x14ac:dyDescent="0.35">
      <c r="B1364" s="3"/>
      <c r="C1364" s="3"/>
      <c r="D1364" s="6"/>
      <c r="E1364" s="8"/>
      <c r="O1364" s="10"/>
      <c r="S1364" s="16"/>
      <c r="T1364" s="17"/>
    </row>
    <row r="1365" spans="2:20" x14ac:dyDescent="0.35">
      <c r="B1365" s="3"/>
      <c r="C1365" s="3"/>
      <c r="D1365" s="6"/>
      <c r="E1365" s="8"/>
      <c r="O1365" s="10"/>
      <c r="S1365" s="16"/>
      <c r="T1365" s="17"/>
    </row>
    <row r="1366" spans="2:20" x14ac:dyDescent="0.35">
      <c r="B1366" s="3"/>
      <c r="C1366" s="3"/>
      <c r="D1366" s="6"/>
      <c r="E1366" s="8"/>
      <c r="O1366" s="10"/>
      <c r="S1366" s="16"/>
      <c r="T1366" s="17"/>
    </row>
    <row r="1367" spans="2:20" x14ac:dyDescent="0.35">
      <c r="B1367" s="3"/>
      <c r="C1367" s="3"/>
      <c r="D1367" s="6"/>
      <c r="E1367" s="8"/>
      <c r="O1367" s="10"/>
      <c r="S1367" s="16"/>
      <c r="T1367" s="17"/>
    </row>
    <row r="1368" spans="2:20" x14ac:dyDescent="0.35">
      <c r="B1368" s="3"/>
      <c r="C1368" s="3"/>
      <c r="D1368" s="6"/>
      <c r="E1368" s="8"/>
      <c r="O1368" s="10"/>
      <c r="S1368" s="16"/>
      <c r="T1368" s="17"/>
    </row>
    <row r="1369" spans="2:20" x14ac:dyDescent="0.35">
      <c r="B1369" s="3"/>
      <c r="C1369" s="3"/>
      <c r="D1369" s="6"/>
      <c r="E1369" s="8"/>
      <c r="O1369" s="10"/>
      <c r="S1369" s="16"/>
      <c r="T1369" s="17"/>
    </row>
    <row r="1370" spans="2:20" x14ac:dyDescent="0.35">
      <c r="B1370" s="3"/>
      <c r="C1370" s="3"/>
      <c r="D1370" s="6"/>
      <c r="E1370" s="8"/>
      <c r="O1370" s="10"/>
      <c r="S1370" s="16"/>
      <c r="T1370" s="17"/>
    </row>
    <row r="1371" spans="2:20" x14ac:dyDescent="0.35">
      <c r="B1371" s="3"/>
      <c r="C1371" s="3"/>
      <c r="D1371" s="6"/>
      <c r="E1371" s="8"/>
      <c r="O1371" s="10"/>
      <c r="S1371" s="16"/>
      <c r="T1371" s="17"/>
    </row>
    <row r="1372" spans="2:20" x14ac:dyDescent="0.35">
      <c r="B1372" s="3"/>
      <c r="C1372" s="3"/>
      <c r="D1372" s="6"/>
      <c r="E1372" s="8"/>
      <c r="O1372" s="10"/>
      <c r="S1372" s="16"/>
      <c r="T1372" s="17"/>
    </row>
    <row r="1373" spans="2:20" x14ac:dyDescent="0.35">
      <c r="B1373" s="3"/>
      <c r="C1373" s="3"/>
      <c r="D1373" s="6"/>
      <c r="E1373" s="8"/>
      <c r="O1373" s="10"/>
      <c r="S1373" s="16"/>
      <c r="T1373" s="17"/>
    </row>
    <row r="1374" spans="2:20" x14ac:dyDescent="0.35">
      <c r="B1374" s="3"/>
      <c r="C1374" s="3"/>
      <c r="D1374" s="6"/>
      <c r="E1374" s="8"/>
      <c r="O1374" s="10"/>
      <c r="S1374" s="16"/>
      <c r="T1374" s="17"/>
    </row>
    <row r="1375" spans="2:20" x14ac:dyDescent="0.35">
      <c r="B1375" s="3"/>
      <c r="C1375" s="3"/>
      <c r="D1375" s="6"/>
      <c r="E1375" s="8"/>
      <c r="O1375" s="10"/>
      <c r="S1375" s="16"/>
      <c r="T1375" s="17"/>
    </row>
    <row r="1376" spans="2:20" x14ac:dyDescent="0.35">
      <c r="B1376" s="3"/>
      <c r="C1376" s="3"/>
      <c r="D1376" s="6"/>
      <c r="E1376" s="8"/>
      <c r="O1376" s="10"/>
      <c r="S1376" s="16"/>
      <c r="T1376" s="17"/>
    </row>
    <row r="1377" spans="2:20" x14ac:dyDescent="0.35">
      <c r="B1377" s="3"/>
      <c r="C1377" s="3"/>
      <c r="D1377" s="6"/>
      <c r="E1377" s="8"/>
      <c r="O1377" s="10"/>
      <c r="S1377" s="16"/>
      <c r="T1377" s="17"/>
    </row>
    <row r="1378" spans="2:20" x14ac:dyDescent="0.35">
      <c r="B1378" s="3"/>
      <c r="C1378" s="3"/>
      <c r="D1378" s="6"/>
      <c r="E1378" s="8"/>
      <c r="O1378" s="10"/>
      <c r="S1378" s="16"/>
      <c r="T1378" s="17"/>
    </row>
    <row r="1379" spans="2:20" x14ac:dyDescent="0.35">
      <c r="B1379" s="3"/>
      <c r="C1379" s="3"/>
      <c r="D1379" s="6"/>
      <c r="E1379" s="8"/>
      <c r="O1379" s="10"/>
      <c r="S1379" s="16"/>
      <c r="T1379" s="17"/>
    </row>
    <row r="1380" spans="2:20" x14ac:dyDescent="0.35">
      <c r="B1380" s="3"/>
      <c r="C1380" s="3"/>
      <c r="D1380" s="6"/>
      <c r="E1380" s="8"/>
      <c r="O1380" s="10"/>
      <c r="S1380" s="16"/>
      <c r="T1380" s="17"/>
    </row>
    <row r="1381" spans="2:20" x14ac:dyDescent="0.35">
      <c r="B1381" s="3"/>
      <c r="C1381" s="3"/>
      <c r="D1381" s="6"/>
      <c r="E1381" s="8"/>
      <c r="O1381" s="10"/>
      <c r="S1381" s="16"/>
      <c r="T1381" s="17"/>
    </row>
    <row r="1382" spans="2:20" x14ac:dyDescent="0.35">
      <c r="B1382" s="3"/>
      <c r="C1382" s="3"/>
      <c r="D1382" s="6"/>
      <c r="E1382" s="8"/>
      <c r="O1382" s="10"/>
      <c r="S1382" s="16"/>
      <c r="T1382" s="17"/>
    </row>
    <row r="1383" spans="2:20" x14ac:dyDescent="0.35">
      <c r="B1383" s="3"/>
      <c r="C1383" s="3"/>
      <c r="D1383" s="6"/>
      <c r="E1383" s="8"/>
      <c r="O1383" s="10"/>
      <c r="S1383" s="16"/>
      <c r="T1383" s="17"/>
    </row>
    <row r="1384" spans="2:20" x14ac:dyDescent="0.35">
      <c r="B1384" s="3"/>
      <c r="C1384" s="3"/>
      <c r="D1384" s="6"/>
      <c r="E1384" s="8"/>
      <c r="O1384" s="10"/>
      <c r="S1384" s="16"/>
      <c r="T1384" s="17"/>
    </row>
    <row r="1385" spans="2:20" x14ac:dyDescent="0.35">
      <c r="B1385" s="3"/>
      <c r="C1385" s="3"/>
      <c r="D1385" s="6"/>
      <c r="E1385" s="8"/>
      <c r="O1385" s="10"/>
      <c r="S1385" s="16"/>
      <c r="T1385" s="17"/>
    </row>
    <row r="1386" spans="2:20" x14ac:dyDescent="0.35">
      <c r="B1386" s="3"/>
      <c r="C1386" s="3"/>
      <c r="D1386" s="6"/>
      <c r="E1386" s="8"/>
      <c r="O1386" s="10"/>
      <c r="S1386" s="16"/>
      <c r="T1386" s="17"/>
    </row>
    <row r="1387" spans="2:20" x14ac:dyDescent="0.35">
      <c r="B1387" s="3"/>
      <c r="C1387" s="3"/>
      <c r="D1387" s="6"/>
      <c r="E1387" s="8"/>
      <c r="O1387" s="10"/>
      <c r="S1387" s="16"/>
      <c r="T1387" s="17"/>
    </row>
    <row r="1388" spans="2:20" x14ac:dyDescent="0.35">
      <c r="B1388" s="3"/>
      <c r="C1388" s="3"/>
      <c r="D1388" s="6"/>
      <c r="E1388" s="8"/>
      <c r="O1388" s="10"/>
      <c r="S1388" s="16"/>
      <c r="T1388" s="17"/>
    </row>
    <row r="1389" spans="2:20" x14ac:dyDescent="0.35">
      <c r="B1389" s="3"/>
      <c r="C1389" s="3"/>
      <c r="D1389" s="6"/>
      <c r="E1389" s="8"/>
      <c r="O1389" s="10"/>
      <c r="S1389" s="16"/>
      <c r="T1389" s="17"/>
    </row>
    <row r="1390" spans="2:20" x14ac:dyDescent="0.35">
      <c r="B1390" s="3"/>
      <c r="C1390" s="3"/>
      <c r="D1390" s="6"/>
      <c r="E1390" s="8"/>
      <c r="O1390" s="10"/>
      <c r="S1390" s="16"/>
      <c r="T1390" s="17"/>
    </row>
    <row r="1391" spans="2:20" x14ac:dyDescent="0.35">
      <c r="B1391" s="3"/>
      <c r="C1391" s="3"/>
      <c r="D1391" s="6"/>
      <c r="E1391" s="8"/>
      <c r="O1391" s="10"/>
      <c r="S1391" s="16"/>
      <c r="T1391" s="17"/>
    </row>
    <row r="1392" spans="2:20" x14ac:dyDescent="0.35">
      <c r="B1392" s="3"/>
      <c r="C1392" s="3"/>
      <c r="D1392" s="6"/>
      <c r="E1392" s="8"/>
      <c r="O1392" s="10"/>
      <c r="S1392" s="16"/>
      <c r="T1392" s="17"/>
    </row>
    <row r="1393" spans="2:20" x14ac:dyDescent="0.35">
      <c r="B1393" s="3"/>
      <c r="C1393" s="3"/>
      <c r="D1393" s="6"/>
      <c r="E1393" s="8"/>
      <c r="O1393" s="10"/>
      <c r="S1393" s="16"/>
      <c r="T1393" s="17"/>
    </row>
    <row r="1394" spans="2:20" x14ac:dyDescent="0.35">
      <c r="B1394" s="3"/>
      <c r="C1394" s="3"/>
      <c r="D1394" s="6"/>
      <c r="E1394" s="8"/>
      <c r="O1394" s="10"/>
      <c r="S1394" s="16"/>
      <c r="T1394" s="17"/>
    </row>
    <row r="1395" spans="2:20" x14ac:dyDescent="0.35">
      <c r="B1395" s="3"/>
      <c r="C1395" s="3"/>
      <c r="D1395" s="6"/>
      <c r="E1395" s="8"/>
      <c r="O1395" s="10"/>
      <c r="S1395" s="16"/>
      <c r="T1395" s="17"/>
    </row>
    <row r="1396" spans="2:20" x14ac:dyDescent="0.35">
      <c r="B1396" s="3"/>
      <c r="C1396" s="3"/>
      <c r="D1396" s="6"/>
      <c r="E1396" s="8"/>
      <c r="O1396" s="10"/>
      <c r="S1396" s="16"/>
      <c r="T1396" s="17"/>
    </row>
    <row r="1397" spans="2:20" x14ac:dyDescent="0.35">
      <c r="B1397" s="3"/>
      <c r="C1397" s="3"/>
      <c r="D1397" s="6"/>
      <c r="E1397" s="8"/>
      <c r="O1397" s="10"/>
      <c r="S1397" s="16"/>
      <c r="T1397" s="17"/>
    </row>
    <row r="1398" spans="2:20" x14ac:dyDescent="0.35">
      <c r="B1398" s="3"/>
      <c r="C1398" s="3"/>
      <c r="D1398" s="6"/>
      <c r="E1398" s="8"/>
      <c r="O1398" s="10"/>
      <c r="S1398" s="16"/>
      <c r="T1398" s="17"/>
    </row>
    <row r="1399" spans="2:20" x14ac:dyDescent="0.35">
      <c r="B1399" s="3"/>
      <c r="C1399" s="3"/>
      <c r="D1399" s="6"/>
      <c r="E1399" s="8"/>
      <c r="O1399" s="10"/>
      <c r="S1399" s="16"/>
      <c r="T1399" s="17"/>
    </row>
    <row r="1400" spans="2:20" x14ac:dyDescent="0.35">
      <c r="B1400" s="3"/>
      <c r="C1400" s="3"/>
      <c r="D1400" s="6"/>
      <c r="E1400" s="8"/>
      <c r="O1400" s="10"/>
      <c r="S1400" s="16"/>
      <c r="T1400" s="17"/>
    </row>
    <row r="1401" spans="2:20" x14ac:dyDescent="0.35">
      <c r="B1401" s="3"/>
      <c r="C1401" s="3"/>
      <c r="D1401" s="6"/>
      <c r="E1401" s="8"/>
      <c r="O1401" s="10"/>
      <c r="S1401" s="16"/>
      <c r="T1401" s="17"/>
    </row>
    <row r="1402" spans="2:20" x14ac:dyDescent="0.35">
      <c r="B1402" s="3"/>
      <c r="C1402" s="3"/>
      <c r="D1402" s="6"/>
      <c r="E1402" s="8"/>
      <c r="O1402" s="10"/>
      <c r="S1402" s="16"/>
      <c r="T1402" s="17"/>
    </row>
    <row r="1403" spans="2:20" x14ac:dyDescent="0.35">
      <c r="B1403" s="3"/>
      <c r="C1403" s="3"/>
      <c r="D1403" s="6"/>
      <c r="E1403" s="8"/>
      <c r="O1403" s="10"/>
      <c r="S1403" s="16"/>
      <c r="T1403" s="17"/>
    </row>
    <row r="1404" spans="2:20" x14ac:dyDescent="0.35">
      <c r="B1404" s="3"/>
      <c r="C1404" s="3"/>
      <c r="D1404" s="6"/>
      <c r="E1404" s="8"/>
      <c r="O1404" s="10"/>
      <c r="S1404" s="16"/>
      <c r="T1404" s="17"/>
    </row>
    <row r="1405" spans="2:20" x14ac:dyDescent="0.35">
      <c r="B1405" s="3"/>
      <c r="C1405" s="3"/>
      <c r="D1405" s="6"/>
      <c r="E1405" s="8"/>
      <c r="O1405" s="10"/>
      <c r="S1405" s="16"/>
      <c r="T1405" s="17"/>
    </row>
    <row r="1406" spans="2:20" x14ac:dyDescent="0.35">
      <c r="B1406" s="3"/>
      <c r="C1406" s="3"/>
      <c r="D1406" s="6"/>
      <c r="E1406" s="8"/>
      <c r="O1406" s="10"/>
      <c r="S1406" s="16"/>
      <c r="T1406" s="17"/>
    </row>
    <row r="1407" spans="2:20" x14ac:dyDescent="0.35">
      <c r="B1407" s="3"/>
      <c r="C1407" s="3"/>
      <c r="D1407" s="6"/>
      <c r="E1407" s="8"/>
      <c r="O1407" s="10"/>
      <c r="S1407" s="16"/>
      <c r="T1407" s="17"/>
    </row>
    <row r="1408" spans="2:20" x14ac:dyDescent="0.35">
      <c r="B1408" s="3"/>
      <c r="C1408" s="3"/>
      <c r="D1408" s="6"/>
      <c r="E1408" s="8"/>
      <c r="O1408" s="10"/>
      <c r="S1408" s="16"/>
      <c r="T1408" s="17"/>
    </row>
    <row r="1409" spans="2:20" x14ac:dyDescent="0.35">
      <c r="B1409" s="3"/>
      <c r="C1409" s="3"/>
      <c r="D1409" s="6"/>
      <c r="E1409" s="8"/>
      <c r="O1409" s="10"/>
      <c r="S1409" s="16"/>
      <c r="T1409" s="17"/>
    </row>
    <row r="1410" spans="2:20" x14ac:dyDescent="0.35">
      <c r="B1410" s="3"/>
      <c r="C1410" s="3"/>
      <c r="D1410" s="6"/>
      <c r="E1410" s="8"/>
      <c r="O1410" s="10"/>
      <c r="S1410" s="16"/>
      <c r="T1410" s="17"/>
    </row>
    <row r="1411" spans="2:20" x14ac:dyDescent="0.35">
      <c r="B1411" s="3"/>
      <c r="C1411" s="3"/>
      <c r="D1411" s="6"/>
      <c r="E1411" s="8"/>
      <c r="O1411" s="10"/>
      <c r="S1411" s="16"/>
      <c r="T1411" s="17"/>
    </row>
    <row r="1412" spans="2:20" x14ac:dyDescent="0.35">
      <c r="B1412" s="3"/>
      <c r="C1412" s="3"/>
      <c r="D1412" s="6"/>
      <c r="E1412" s="8"/>
      <c r="O1412" s="10"/>
      <c r="S1412" s="16"/>
      <c r="T1412" s="17"/>
    </row>
    <row r="1413" spans="2:20" x14ac:dyDescent="0.35">
      <c r="B1413" s="3"/>
      <c r="C1413" s="3"/>
      <c r="D1413" s="6"/>
      <c r="E1413" s="8"/>
      <c r="O1413" s="10"/>
      <c r="S1413" s="16"/>
      <c r="T1413" s="17"/>
    </row>
    <row r="1414" spans="2:20" x14ac:dyDescent="0.35">
      <c r="B1414" s="3"/>
      <c r="C1414" s="3"/>
      <c r="D1414" s="6"/>
      <c r="E1414" s="8"/>
      <c r="O1414" s="10"/>
      <c r="S1414" s="16"/>
      <c r="T1414" s="17"/>
    </row>
    <row r="1415" spans="2:20" x14ac:dyDescent="0.35">
      <c r="B1415" s="3"/>
      <c r="C1415" s="3"/>
      <c r="D1415" s="6"/>
      <c r="E1415" s="8"/>
      <c r="O1415" s="10"/>
      <c r="S1415" s="16"/>
      <c r="T1415" s="17"/>
    </row>
    <row r="1416" spans="2:20" x14ac:dyDescent="0.35">
      <c r="B1416" s="3"/>
      <c r="C1416" s="3"/>
      <c r="D1416" s="6"/>
      <c r="E1416" s="8"/>
      <c r="O1416" s="10"/>
      <c r="S1416" s="16"/>
      <c r="T1416" s="17"/>
    </row>
    <row r="1417" spans="2:20" x14ac:dyDescent="0.35">
      <c r="B1417" s="3"/>
      <c r="C1417" s="3"/>
      <c r="D1417" s="6"/>
      <c r="E1417" s="8"/>
      <c r="O1417" s="10"/>
      <c r="S1417" s="16"/>
      <c r="T1417" s="17"/>
    </row>
    <row r="1418" spans="2:20" x14ac:dyDescent="0.35">
      <c r="B1418" s="3"/>
      <c r="C1418" s="3"/>
      <c r="D1418" s="6"/>
      <c r="E1418" s="8"/>
      <c r="O1418" s="10"/>
      <c r="S1418" s="16"/>
      <c r="T1418" s="17"/>
    </row>
    <row r="1419" spans="2:20" x14ac:dyDescent="0.35">
      <c r="B1419" s="3"/>
      <c r="C1419" s="3"/>
      <c r="D1419" s="6"/>
      <c r="E1419" s="8"/>
      <c r="O1419" s="10"/>
      <c r="S1419" s="16"/>
      <c r="T1419" s="17"/>
    </row>
    <row r="1420" spans="2:20" x14ac:dyDescent="0.35">
      <c r="B1420" s="3"/>
      <c r="C1420" s="3"/>
      <c r="D1420" s="6"/>
      <c r="E1420" s="8"/>
      <c r="O1420" s="10"/>
      <c r="S1420" s="16"/>
      <c r="T1420" s="17"/>
    </row>
    <row r="1421" spans="2:20" x14ac:dyDescent="0.35">
      <c r="B1421" s="3"/>
      <c r="C1421" s="3"/>
      <c r="D1421" s="6"/>
      <c r="E1421" s="8"/>
      <c r="O1421" s="10"/>
      <c r="S1421" s="16"/>
      <c r="T1421" s="17"/>
    </row>
    <row r="1422" spans="2:20" x14ac:dyDescent="0.35">
      <c r="B1422" s="3"/>
      <c r="C1422" s="3"/>
      <c r="D1422" s="6"/>
      <c r="E1422" s="8"/>
      <c r="O1422" s="10"/>
      <c r="S1422" s="16"/>
      <c r="T1422" s="17"/>
    </row>
    <row r="1423" spans="2:20" x14ac:dyDescent="0.35">
      <c r="B1423" s="3"/>
      <c r="C1423" s="3"/>
      <c r="D1423" s="6"/>
      <c r="E1423" s="8"/>
      <c r="O1423" s="10"/>
      <c r="S1423" s="16"/>
      <c r="T1423" s="17"/>
    </row>
    <row r="1424" spans="2:20" x14ac:dyDescent="0.35">
      <c r="B1424" s="3"/>
      <c r="C1424" s="3"/>
      <c r="D1424" s="6"/>
      <c r="E1424" s="8"/>
      <c r="O1424" s="10"/>
      <c r="S1424" s="16"/>
      <c r="T1424" s="17"/>
    </row>
    <row r="1425" spans="2:20" x14ac:dyDescent="0.35">
      <c r="B1425" s="3"/>
      <c r="C1425" s="3"/>
      <c r="D1425" s="6"/>
      <c r="E1425" s="8"/>
      <c r="O1425" s="10"/>
      <c r="S1425" s="16"/>
      <c r="T1425" s="17"/>
    </row>
    <row r="1426" spans="2:20" x14ac:dyDescent="0.35">
      <c r="B1426" s="3"/>
      <c r="C1426" s="3"/>
      <c r="D1426" s="6"/>
      <c r="E1426" s="8"/>
      <c r="O1426" s="10"/>
      <c r="S1426" s="16"/>
      <c r="T1426" s="17"/>
    </row>
    <row r="1427" spans="2:20" x14ac:dyDescent="0.35">
      <c r="B1427" s="3"/>
      <c r="C1427" s="3"/>
      <c r="D1427" s="6"/>
      <c r="E1427" s="8"/>
      <c r="O1427" s="10"/>
      <c r="S1427" s="16"/>
      <c r="T1427" s="17"/>
    </row>
    <row r="1428" spans="2:20" x14ac:dyDescent="0.35">
      <c r="B1428" s="3"/>
      <c r="C1428" s="3"/>
      <c r="D1428" s="6"/>
      <c r="E1428" s="8"/>
      <c r="O1428" s="10"/>
      <c r="S1428" s="16"/>
      <c r="T1428" s="17"/>
    </row>
    <row r="1429" spans="2:20" x14ac:dyDescent="0.35">
      <c r="B1429" s="3"/>
      <c r="C1429" s="3"/>
      <c r="D1429" s="6"/>
      <c r="E1429" s="8"/>
      <c r="O1429" s="10"/>
      <c r="S1429" s="16"/>
      <c r="T1429" s="17"/>
    </row>
    <row r="1430" spans="2:20" x14ac:dyDescent="0.35">
      <c r="B1430" s="3"/>
      <c r="C1430" s="3"/>
      <c r="D1430" s="6"/>
      <c r="E1430" s="8"/>
      <c r="O1430" s="10"/>
      <c r="S1430" s="16"/>
      <c r="T1430" s="17"/>
    </row>
    <row r="1431" spans="2:20" x14ac:dyDescent="0.35">
      <c r="B1431" s="3"/>
      <c r="C1431" s="3"/>
      <c r="D1431" s="6"/>
      <c r="E1431" s="8"/>
      <c r="O1431" s="10"/>
      <c r="S1431" s="16"/>
      <c r="T1431" s="17"/>
    </row>
    <row r="1432" spans="2:20" x14ac:dyDescent="0.35">
      <c r="B1432" s="3"/>
      <c r="C1432" s="3"/>
      <c r="D1432" s="6"/>
      <c r="E1432" s="8"/>
      <c r="O1432" s="10"/>
      <c r="S1432" s="16"/>
      <c r="T1432" s="17"/>
    </row>
    <row r="1433" spans="2:20" x14ac:dyDescent="0.35">
      <c r="B1433" s="3"/>
      <c r="C1433" s="3"/>
      <c r="D1433" s="6"/>
      <c r="E1433" s="8"/>
      <c r="O1433" s="10"/>
      <c r="S1433" s="16"/>
      <c r="T1433" s="17"/>
    </row>
    <row r="1434" spans="2:20" x14ac:dyDescent="0.35">
      <c r="B1434" s="3"/>
      <c r="C1434" s="3"/>
      <c r="D1434" s="6"/>
      <c r="E1434" s="8"/>
      <c r="O1434" s="10"/>
      <c r="S1434" s="16"/>
      <c r="T1434" s="17"/>
    </row>
    <row r="1435" spans="2:20" x14ac:dyDescent="0.35">
      <c r="B1435" s="3"/>
      <c r="C1435" s="3"/>
      <c r="D1435" s="6"/>
      <c r="E1435" s="8"/>
      <c r="O1435" s="10"/>
      <c r="S1435" s="16"/>
      <c r="T1435" s="17"/>
    </row>
    <row r="1436" spans="2:20" x14ac:dyDescent="0.35">
      <c r="B1436" s="3"/>
      <c r="C1436" s="3"/>
      <c r="D1436" s="6"/>
      <c r="E1436" s="8"/>
      <c r="O1436" s="10"/>
      <c r="S1436" s="16"/>
      <c r="T1436" s="17"/>
    </row>
    <row r="1437" spans="2:20" x14ac:dyDescent="0.35">
      <c r="B1437" s="3"/>
      <c r="C1437" s="3"/>
      <c r="D1437" s="6"/>
      <c r="E1437" s="8"/>
      <c r="O1437" s="10"/>
      <c r="S1437" s="16"/>
      <c r="T1437" s="17"/>
    </row>
    <row r="1438" spans="2:20" x14ac:dyDescent="0.35">
      <c r="B1438" s="3"/>
      <c r="C1438" s="3"/>
      <c r="D1438" s="6"/>
      <c r="E1438" s="8"/>
      <c r="O1438" s="10"/>
      <c r="S1438" s="16"/>
      <c r="T1438" s="17"/>
    </row>
    <row r="1439" spans="2:20" x14ac:dyDescent="0.35">
      <c r="B1439" s="3"/>
      <c r="C1439" s="3"/>
      <c r="D1439" s="6"/>
      <c r="E1439" s="8"/>
      <c r="O1439" s="10"/>
      <c r="S1439" s="16"/>
      <c r="T1439" s="17"/>
    </row>
    <row r="1440" spans="2:20" x14ac:dyDescent="0.35">
      <c r="B1440" s="3"/>
      <c r="C1440" s="3"/>
      <c r="D1440" s="6"/>
      <c r="E1440" s="8"/>
      <c r="O1440" s="10"/>
      <c r="S1440" s="16"/>
      <c r="T1440" s="17"/>
    </row>
    <row r="1441" spans="2:20" x14ac:dyDescent="0.35">
      <c r="B1441" s="3"/>
      <c r="C1441" s="3"/>
      <c r="D1441" s="6"/>
      <c r="E1441" s="8"/>
      <c r="O1441" s="10"/>
      <c r="S1441" s="16"/>
      <c r="T1441" s="17"/>
    </row>
    <row r="1442" spans="2:20" x14ac:dyDescent="0.35">
      <c r="B1442" s="3"/>
      <c r="C1442" s="3"/>
      <c r="D1442" s="6"/>
      <c r="E1442" s="8"/>
      <c r="O1442" s="10"/>
      <c r="S1442" s="16"/>
      <c r="T1442" s="17"/>
    </row>
    <row r="1443" spans="2:20" x14ac:dyDescent="0.35">
      <c r="B1443" s="3"/>
      <c r="C1443" s="3"/>
      <c r="D1443" s="6"/>
      <c r="E1443" s="8"/>
      <c r="O1443" s="10"/>
      <c r="S1443" s="16"/>
      <c r="T1443" s="17"/>
    </row>
    <row r="1444" spans="2:20" x14ac:dyDescent="0.35">
      <c r="B1444" s="3"/>
      <c r="C1444" s="3"/>
      <c r="D1444" s="6"/>
      <c r="E1444" s="8"/>
      <c r="O1444" s="10"/>
      <c r="S1444" s="16"/>
      <c r="T1444" s="17"/>
    </row>
    <row r="1445" spans="2:20" x14ac:dyDescent="0.35">
      <c r="B1445" s="3"/>
      <c r="C1445" s="3"/>
      <c r="D1445" s="6"/>
      <c r="E1445" s="8"/>
      <c r="O1445" s="10"/>
      <c r="S1445" s="16"/>
      <c r="T1445" s="17"/>
    </row>
    <row r="1446" spans="2:20" x14ac:dyDescent="0.35">
      <c r="B1446" s="3"/>
      <c r="C1446" s="3"/>
      <c r="D1446" s="6"/>
      <c r="E1446" s="8"/>
      <c r="O1446" s="10"/>
      <c r="S1446" s="16"/>
      <c r="T1446" s="17"/>
    </row>
    <row r="1447" spans="2:20" x14ac:dyDescent="0.35">
      <c r="B1447" s="3"/>
      <c r="C1447" s="3"/>
      <c r="D1447" s="6"/>
      <c r="E1447" s="8"/>
      <c r="O1447" s="10"/>
      <c r="S1447" s="16"/>
      <c r="T1447" s="17"/>
    </row>
    <row r="1448" spans="2:20" x14ac:dyDescent="0.35">
      <c r="B1448" s="3"/>
      <c r="C1448" s="3"/>
      <c r="D1448" s="6"/>
      <c r="E1448" s="8"/>
      <c r="O1448" s="10"/>
      <c r="S1448" s="16"/>
      <c r="T1448" s="17"/>
    </row>
    <row r="1449" spans="2:20" x14ac:dyDescent="0.35">
      <c r="B1449" s="3"/>
      <c r="C1449" s="3"/>
      <c r="D1449" s="6"/>
      <c r="E1449" s="8"/>
      <c r="O1449" s="10"/>
      <c r="S1449" s="16"/>
      <c r="T1449" s="17"/>
    </row>
    <row r="1450" spans="2:20" x14ac:dyDescent="0.35">
      <c r="B1450" s="3"/>
      <c r="C1450" s="3"/>
      <c r="D1450" s="6"/>
      <c r="E1450" s="8"/>
      <c r="O1450" s="10"/>
      <c r="S1450" s="16"/>
      <c r="T1450" s="17"/>
    </row>
    <row r="1451" spans="2:20" x14ac:dyDescent="0.35">
      <c r="B1451" s="3"/>
      <c r="C1451" s="3"/>
      <c r="D1451" s="6"/>
      <c r="E1451" s="8"/>
      <c r="O1451" s="10"/>
      <c r="S1451" s="16"/>
      <c r="T1451" s="17"/>
    </row>
    <row r="1452" spans="2:20" x14ac:dyDescent="0.35">
      <c r="B1452" s="3"/>
      <c r="C1452" s="3"/>
      <c r="D1452" s="6"/>
      <c r="E1452" s="8"/>
      <c r="O1452" s="10"/>
      <c r="S1452" s="16"/>
      <c r="T1452" s="17"/>
    </row>
    <row r="1453" spans="2:20" x14ac:dyDescent="0.35">
      <c r="B1453" s="3"/>
      <c r="C1453" s="3"/>
      <c r="D1453" s="6"/>
      <c r="E1453" s="8"/>
      <c r="O1453" s="10"/>
      <c r="S1453" s="16"/>
      <c r="T1453" s="17"/>
    </row>
    <row r="1454" spans="2:20" x14ac:dyDescent="0.35">
      <c r="B1454" s="3"/>
      <c r="C1454" s="3"/>
      <c r="D1454" s="6"/>
      <c r="E1454" s="8"/>
      <c r="O1454" s="10"/>
      <c r="S1454" s="16"/>
      <c r="T1454" s="17"/>
    </row>
    <row r="1455" spans="2:20" x14ac:dyDescent="0.35">
      <c r="B1455" s="3"/>
      <c r="C1455" s="3"/>
      <c r="D1455" s="6"/>
      <c r="E1455" s="8"/>
      <c r="O1455" s="10"/>
      <c r="S1455" s="16"/>
      <c r="T1455" s="17"/>
    </row>
    <row r="1456" spans="2:20" x14ac:dyDescent="0.35">
      <c r="B1456" s="3"/>
      <c r="C1456" s="3"/>
      <c r="D1456" s="6"/>
      <c r="E1456" s="8"/>
      <c r="O1456" s="10"/>
      <c r="S1456" s="16"/>
      <c r="T1456" s="17"/>
    </row>
    <row r="1457" spans="2:20" x14ac:dyDescent="0.35">
      <c r="B1457" s="3"/>
      <c r="C1457" s="3"/>
      <c r="D1457" s="6"/>
      <c r="E1457" s="8"/>
      <c r="O1457" s="10"/>
      <c r="S1457" s="16"/>
      <c r="T1457" s="17"/>
    </row>
    <row r="1458" spans="2:20" x14ac:dyDescent="0.35">
      <c r="B1458" s="3"/>
      <c r="C1458" s="3"/>
      <c r="D1458" s="6"/>
      <c r="E1458" s="8"/>
      <c r="O1458" s="10"/>
      <c r="S1458" s="16"/>
      <c r="T1458" s="17"/>
    </row>
    <row r="1459" spans="2:20" x14ac:dyDescent="0.35">
      <c r="B1459" s="3"/>
      <c r="C1459" s="3"/>
      <c r="D1459" s="6"/>
      <c r="E1459" s="8"/>
      <c r="O1459" s="10"/>
      <c r="S1459" s="16"/>
      <c r="T1459" s="17"/>
    </row>
    <row r="1460" spans="2:20" x14ac:dyDescent="0.35">
      <c r="B1460" s="3"/>
      <c r="C1460" s="3"/>
      <c r="D1460" s="6"/>
      <c r="E1460" s="8"/>
      <c r="O1460" s="10"/>
      <c r="S1460" s="16"/>
      <c r="T1460" s="17"/>
    </row>
    <row r="1461" spans="2:20" x14ac:dyDescent="0.35">
      <c r="B1461" s="3"/>
      <c r="C1461" s="3"/>
      <c r="D1461" s="6"/>
      <c r="E1461" s="8"/>
      <c r="O1461" s="10"/>
      <c r="S1461" s="16"/>
      <c r="T1461" s="17"/>
    </row>
    <row r="1462" spans="2:20" x14ac:dyDescent="0.35">
      <c r="B1462" s="3"/>
      <c r="C1462" s="3"/>
      <c r="D1462" s="6"/>
      <c r="E1462" s="8"/>
      <c r="O1462" s="10"/>
      <c r="S1462" s="16"/>
      <c r="T1462" s="17"/>
    </row>
    <row r="1463" spans="2:20" x14ac:dyDescent="0.35">
      <c r="B1463" s="3"/>
      <c r="C1463" s="3"/>
      <c r="D1463" s="6"/>
      <c r="E1463" s="8"/>
      <c r="O1463" s="10"/>
      <c r="S1463" s="16"/>
      <c r="T1463" s="17"/>
    </row>
    <row r="1464" spans="2:20" x14ac:dyDescent="0.35">
      <c r="B1464" s="3"/>
      <c r="C1464" s="3"/>
      <c r="D1464" s="6"/>
      <c r="E1464" s="8"/>
      <c r="O1464" s="10"/>
      <c r="S1464" s="16"/>
      <c r="T1464" s="17"/>
    </row>
    <row r="1465" spans="2:20" x14ac:dyDescent="0.35">
      <c r="B1465" s="3"/>
      <c r="C1465" s="3"/>
      <c r="D1465" s="6"/>
      <c r="E1465" s="8"/>
      <c r="O1465" s="10"/>
      <c r="S1465" s="16"/>
      <c r="T1465" s="17"/>
    </row>
    <row r="1466" spans="2:20" x14ac:dyDescent="0.35">
      <c r="B1466" s="3"/>
      <c r="C1466" s="3"/>
      <c r="D1466" s="6"/>
      <c r="E1466" s="8"/>
      <c r="O1466" s="10"/>
      <c r="S1466" s="16"/>
      <c r="T1466" s="17"/>
    </row>
    <row r="1467" spans="2:20" x14ac:dyDescent="0.35">
      <c r="B1467" s="3"/>
      <c r="C1467" s="3"/>
      <c r="D1467" s="6"/>
      <c r="E1467" s="8"/>
      <c r="O1467" s="10"/>
      <c r="S1467" s="16"/>
      <c r="T1467" s="17"/>
    </row>
    <row r="1468" spans="2:20" x14ac:dyDescent="0.35">
      <c r="B1468" s="3"/>
      <c r="C1468" s="3"/>
      <c r="D1468" s="6"/>
      <c r="E1468" s="8"/>
      <c r="O1468" s="10"/>
      <c r="S1468" s="16"/>
      <c r="T1468" s="17"/>
    </row>
    <row r="1469" spans="2:20" x14ac:dyDescent="0.35">
      <c r="B1469" s="3"/>
      <c r="C1469" s="3"/>
      <c r="D1469" s="6"/>
      <c r="E1469" s="8"/>
      <c r="O1469" s="10"/>
      <c r="S1469" s="16"/>
      <c r="T1469" s="17"/>
    </row>
    <row r="1470" spans="2:20" x14ac:dyDescent="0.35">
      <c r="B1470" s="3"/>
      <c r="C1470" s="3"/>
      <c r="D1470" s="6"/>
      <c r="E1470" s="8"/>
      <c r="O1470" s="10"/>
      <c r="S1470" s="16"/>
      <c r="T1470" s="17"/>
    </row>
    <row r="1471" spans="2:20" x14ac:dyDescent="0.35">
      <c r="B1471" s="3"/>
      <c r="C1471" s="3"/>
      <c r="D1471" s="6"/>
      <c r="E1471" s="8"/>
      <c r="O1471" s="10"/>
      <c r="S1471" s="16"/>
      <c r="T1471" s="17"/>
    </row>
    <row r="1472" spans="2:20" x14ac:dyDescent="0.35">
      <c r="B1472" s="3"/>
      <c r="C1472" s="3"/>
      <c r="D1472" s="6"/>
      <c r="E1472" s="8"/>
      <c r="O1472" s="10"/>
      <c r="S1472" s="16"/>
      <c r="T1472" s="17"/>
    </row>
    <row r="1473" spans="2:20" x14ac:dyDescent="0.35">
      <c r="B1473" s="3"/>
      <c r="C1473" s="3"/>
      <c r="D1473" s="6"/>
      <c r="E1473" s="8"/>
      <c r="O1473" s="10"/>
      <c r="S1473" s="16"/>
      <c r="T1473" s="17"/>
    </row>
    <row r="1474" spans="2:20" x14ac:dyDescent="0.35">
      <c r="B1474" s="3"/>
      <c r="C1474" s="3"/>
      <c r="D1474" s="6"/>
      <c r="E1474" s="8"/>
      <c r="O1474" s="10"/>
      <c r="S1474" s="16"/>
      <c r="T1474" s="17"/>
    </row>
    <row r="1475" spans="2:20" x14ac:dyDescent="0.35">
      <c r="B1475" s="3"/>
      <c r="C1475" s="3"/>
      <c r="D1475" s="6"/>
      <c r="E1475" s="8"/>
      <c r="O1475" s="10"/>
      <c r="S1475" s="16"/>
      <c r="T1475" s="17"/>
    </row>
    <row r="1476" spans="2:20" x14ac:dyDescent="0.35">
      <c r="B1476" s="3"/>
      <c r="C1476" s="3"/>
      <c r="D1476" s="6"/>
      <c r="E1476" s="8"/>
      <c r="O1476" s="10"/>
      <c r="S1476" s="16"/>
      <c r="T1476" s="17"/>
    </row>
    <row r="1477" spans="2:20" x14ac:dyDescent="0.35">
      <c r="B1477" s="3"/>
      <c r="C1477" s="3"/>
      <c r="D1477" s="6"/>
      <c r="E1477" s="8"/>
      <c r="O1477" s="10"/>
      <c r="S1477" s="16"/>
      <c r="T1477" s="17"/>
    </row>
    <row r="1478" spans="2:20" x14ac:dyDescent="0.35">
      <c r="B1478" s="3"/>
      <c r="C1478" s="3"/>
      <c r="D1478" s="6"/>
      <c r="E1478" s="8"/>
      <c r="O1478" s="10"/>
      <c r="S1478" s="16"/>
      <c r="T1478" s="17"/>
    </row>
    <row r="1479" spans="2:20" x14ac:dyDescent="0.35">
      <c r="B1479" s="3"/>
      <c r="C1479" s="3"/>
      <c r="D1479" s="6"/>
      <c r="E1479" s="8"/>
      <c r="O1479" s="10"/>
      <c r="S1479" s="16"/>
      <c r="T1479" s="17"/>
    </row>
    <row r="1480" spans="2:20" x14ac:dyDescent="0.35">
      <c r="B1480" s="3"/>
      <c r="C1480" s="3"/>
      <c r="D1480" s="6"/>
      <c r="E1480" s="8"/>
      <c r="O1480" s="10"/>
      <c r="S1480" s="16"/>
      <c r="T1480" s="17"/>
    </row>
    <row r="1481" spans="2:20" x14ac:dyDescent="0.35">
      <c r="B1481" s="3"/>
      <c r="C1481" s="3"/>
      <c r="D1481" s="6"/>
      <c r="E1481" s="8"/>
      <c r="O1481" s="10"/>
      <c r="S1481" s="16"/>
      <c r="T1481" s="17"/>
    </row>
    <row r="1482" spans="2:20" x14ac:dyDescent="0.35">
      <c r="B1482" s="3"/>
      <c r="C1482" s="3"/>
      <c r="D1482" s="6"/>
      <c r="E1482" s="8"/>
      <c r="O1482" s="10"/>
      <c r="S1482" s="16"/>
      <c r="T1482" s="17"/>
    </row>
    <row r="1483" spans="2:20" x14ac:dyDescent="0.35">
      <c r="B1483" s="3"/>
      <c r="C1483" s="3"/>
      <c r="D1483" s="6"/>
      <c r="E1483" s="8"/>
      <c r="O1483" s="10"/>
      <c r="S1483" s="16"/>
      <c r="T1483" s="17"/>
    </row>
    <row r="1484" spans="2:20" x14ac:dyDescent="0.35">
      <c r="B1484" s="3"/>
      <c r="C1484" s="3"/>
      <c r="D1484" s="6"/>
      <c r="E1484" s="8"/>
      <c r="O1484" s="10"/>
      <c r="S1484" s="16"/>
      <c r="T1484" s="17"/>
    </row>
    <row r="1485" spans="2:20" x14ac:dyDescent="0.35">
      <c r="B1485" s="3"/>
      <c r="C1485" s="3"/>
      <c r="D1485" s="6"/>
      <c r="E1485" s="8"/>
      <c r="O1485" s="10"/>
      <c r="S1485" s="16"/>
      <c r="T1485" s="17"/>
    </row>
    <row r="1486" spans="2:20" x14ac:dyDescent="0.35">
      <c r="B1486" s="3"/>
      <c r="C1486" s="3"/>
      <c r="D1486" s="6"/>
      <c r="E1486" s="8"/>
      <c r="O1486" s="10"/>
      <c r="S1486" s="16"/>
      <c r="T1486" s="17"/>
    </row>
    <row r="1487" spans="2:20" x14ac:dyDescent="0.35">
      <c r="B1487" s="3"/>
      <c r="C1487" s="3"/>
      <c r="D1487" s="6"/>
      <c r="E1487" s="8"/>
      <c r="O1487" s="10"/>
      <c r="S1487" s="16"/>
      <c r="T1487" s="17"/>
    </row>
    <row r="1488" spans="2:20" x14ac:dyDescent="0.35">
      <c r="B1488" s="3"/>
      <c r="C1488" s="3"/>
      <c r="D1488" s="6"/>
      <c r="E1488" s="8"/>
      <c r="O1488" s="10"/>
      <c r="S1488" s="16"/>
      <c r="T1488" s="17"/>
    </row>
    <row r="1489" spans="2:20" x14ac:dyDescent="0.35">
      <c r="B1489" s="3"/>
      <c r="C1489" s="3"/>
      <c r="D1489" s="6"/>
      <c r="E1489" s="8"/>
      <c r="O1489" s="10"/>
      <c r="S1489" s="16"/>
      <c r="T1489" s="17"/>
    </row>
    <row r="1490" spans="2:20" x14ac:dyDescent="0.35">
      <c r="B1490" s="3"/>
      <c r="C1490" s="3"/>
      <c r="D1490" s="6"/>
      <c r="E1490" s="8"/>
      <c r="O1490" s="10"/>
      <c r="S1490" s="16"/>
      <c r="T1490" s="17"/>
    </row>
    <row r="1491" spans="2:20" x14ac:dyDescent="0.35">
      <c r="B1491" s="3"/>
      <c r="C1491" s="3"/>
      <c r="D1491" s="6"/>
      <c r="E1491" s="8"/>
      <c r="O1491" s="10"/>
      <c r="S1491" s="16"/>
      <c r="T1491" s="17"/>
    </row>
    <row r="1492" spans="2:20" x14ac:dyDescent="0.35">
      <c r="B1492" s="3"/>
      <c r="C1492" s="3"/>
      <c r="D1492" s="6"/>
      <c r="E1492" s="8"/>
      <c r="O1492" s="10"/>
      <c r="S1492" s="16"/>
      <c r="T1492" s="17"/>
    </row>
    <row r="1493" spans="2:20" x14ac:dyDescent="0.35">
      <c r="B1493" s="3"/>
      <c r="C1493" s="3"/>
      <c r="D1493" s="6"/>
      <c r="E1493" s="8"/>
      <c r="O1493" s="10"/>
      <c r="S1493" s="16"/>
      <c r="T1493" s="17"/>
    </row>
    <row r="1494" spans="2:20" x14ac:dyDescent="0.35">
      <c r="B1494" s="3"/>
      <c r="C1494" s="3"/>
      <c r="D1494" s="6"/>
      <c r="E1494" s="8"/>
      <c r="O1494" s="10"/>
      <c r="S1494" s="16"/>
      <c r="T1494" s="17"/>
    </row>
    <row r="1495" spans="2:20" x14ac:dyDescent="0.35">
      <c r="B1495" s="3"/>
      <c r="C1495" s="3"/>
      <c r="D1495" s="6"/>
      <c r="E1495" s="8"/>
      <c r="O1495" s="10"/>
      <c r="S1495" s="16"/>
      <c r="T1495" s="17"/>
    </row>
    <row r="1496" spans="2:20" x14ac:dyDescent="0.35">
      <c r="B1496" s="3"/>
      <c r="C1496" s="3"/>
      <c r="D1496" s="6"/>
      <c r="E1496" s="8"/>
      <c r="O1496" s="10"/>
      <c r="S1496" s="16"/>
      <c r="T1496" s="17"/>
    </row>
    <row r="1497" spans="2:20" x14ac:dyDescent="0.35">
      <c r="B1497" s="3"/>
      <c r="C1497" s="3"/>
      <c r="D1497" s="6"/>
      <c r="E1497" s="8"/>
      <c r="O1497" s="10"/>
      <c r="S1497" s="16"/>
      <c r="T1497" s="17"/>
    </row>
    <row r="1498" spans="2:20" x14ac:dyDescent="0.35">
      <c r="B1498" s="3"/>
      <c r="C1498" s="3"/>
      <c r="D1498" s="6"/>
      <c r="E1498" s="8"/>
      <c r="O1498" s="10"/>
      <c r="S1498" s="16"/>
      <c r="T1498" s="17"/>
    </row>
    <row r="1499" spans="2:20" x14ac:dyDescent="0.35">
      <c r="B1499" s="3"/>
      <c r="C1499" s="3"/>
      <c r="D1499" s="6"/>
      <c r="E1499" s="8"/>
      <c r="O1499" s="10"/>
      <c r="S1499" s="16"/>
      <c r="T1499" s="17"/>
    </row>
    <row r="1500" spans="2:20" x14ac:dyDescent="0.35">
      <c r="B1500" s="3"/>
      <c r="C1500" s="3"/>
      <c r="D1500" s="6"/>
      <c r="E1500" s="8"/>
      <c r="O1500" s="10"/>
      <c r="S1500" s="16"/>
      <c r="T1500" s="17"/>
    </row>
    <row r="1501" spans="2:20" x14ac:dyDescent="0.35">
      <c r="B1501" s="3"/>
      <c r="C1501" s="3"/>
      <c r="D1501" s="6"/>
      <c r="E1501" s="8"/>
      <c r="O1501" s="10"/>
      <c r="S1501" s="16"/>
      <c r="T1501" s="17"/>
    </row>
    <row r="1502" spans="2:20" x14ac:dyDescent="0.35">
      <c r="B1502" s="3"/>
      <c r="C1502" s="3"/>
      <c r="D1502" s="6"/>
      <c r="E1502" s="8"/>
      <c r="O1502" s="10"/>
      <c r="S1502" s="16"/>
      <c r="T1502" s="17"/>
    </row>
    <row r="1503" spans="2:20" x14ac:dyDescent="0.35">
      <c r="B1503" s="3"/>
      <c r="C1503" s="3"/>
      <c r="D1503" s="6"/>
      <c r="E1503" s="8"/>
      <c r="O1503" s="10"/>
      <c r="S1503" s="16"/>
      <c r="T1503" s="17"/>
    </row>
    <row r="1504" spans="2:20" x14ac:dyDescent="0.35">
      <c r="B1504" s="3"/>
      <c r="C1504" s="3"/>
      <c r="D1504" s="6"/>
      <c r="E1504" s="8"/>
      <c r="O1504" s="10"/>
      <c r="S1504" s="16"/>
      <c r="T1504" s="17"/>
    </row>
    <row r="1505" spans="2:20" x14ac:dyDescent="0.35">
      <c r="B1505" s="3"/>
      <c r="C1505" s="3"/>
      <c r="D1505" s="6"/>
      <c r="E1505" s="8"/>
      <c r="O1505" s="10"/>
      <c r="S1505" s="16"/>
      <c r="T1505" s="17"/>
    </row>
    <row r="1506" spans="2:20" x14ac:dyDescent="0.35">
      <c r="B1506" s="3"/>
      <c r="C1506" s="3"/>
      <c r="D1506" s="6"/>
      <c r="E1506" s="8"/>
      <c r="O1506" s="10"/>
      <c r="S1506" s="16"/>
      <c r="T1506" s="17"/>
    </row>
    <row r="1507" spans="2:20" x14ac:dyDescent="0.35">
      <c r="B1507" s="3"/>
      <c r="C1507" s="3"/>
      <c r="D1507" s="6"/>
      <c r="E1507" s="8"/>
      <c r="O1507" s="10"/>
      <c r="S1507" s="16"/>
      <c r="T1507" s="17"/>
    </row>
    <row r="1508" spans="2:20" x14ac:dyDescent="0.35">
      <c r="B1508" s="3"/>
      <c r="C1508" s="3"/>
      <c r="D1508" s="6"/>
      <c r="E1508" s="8"/>
      <c r="O1508" s="10"/>
      <c r="S1508" s="16"/>
      <c r="T1508" s="17"/>
    </row>
    <row r="1509" spans="2:20" x14ac:dyDescent="0.35">
      <c r="B1509" s="3"/>
      <c r="C1509" s="3"/>
      <c r="D1509" s="6"/>
      <c r="E1509" s="8"/>
      <c r="O1509" s="10"/>
      <c r="S1509" s="16"/>
      <c r="T1509" s="17"/>
    </row>
    <row r="1510" spans="2:20" x14ac:dyDescent="0.35">
      <c r="B1510" s="3"/>
      <c r="C1510" s="3"/>
      <c r="D1510" s="6"/>
      <c r="E1510" s="8"/>
      <c r="O1510" s="10"/>
      <c r="S1510" s="16"/>
      <c r="T1510" s="17"/>
    </row>
    <row r="1511" spans="2:20" x14ac:dyDescent="0.35">
      <c r="B1511" s="3"/>
      <c r="C1511" s="3"/>
      <c r="D1511" s="6"/>
      <c r="E1511" s="8"/>
      <c r="O1511" s="10"/>
      <c r="S1511" s="16"/>
      <c r="T1511" s="17"/>
    </row>
    <row r="1512" spans="2:20" x14ac:dyDescent="0.35">
      <c r="B1512" s="3"/>
      <c r="C1512" s="3"/>
      <c r="D1512" s="6"/>
      <c r="E1512" s="8"/>
      <c r="O1512" s="10"/>
      <c r="S1512" s="16"/>
      <c r="T1512" s="17"/>
    </row>
    <row r="1513" spans="2:20" x14ac:dyDescent="0.35">
      <c r="B1513" s="3"/>
      <c r="C1513" s="3"/>
      <c r="D1513" s="6"/>
      <c r="E1513" s="8"/>
      <c r="O1513" s="10"/>
      <c r="S1513" s="16"/>
      <c r="T1513" s="17"/>
    </row>
    <row r="1514" spans="2:20" x14ac:dyDescent="0.35">
      <c r="B1514" s="3"/>
      <c r="C1514" s="3"/>
      <c r="D1514" s="6"/>
      <c r="E1514" s="8"/>
      <c r="O1514" s="10"/>
      <c r="S1514" s="16"/>
      <c r="T1514" s="17"/>
    </row>
    <row r="1515" spans="2:20" x14ac:dyDescent="0.35">
      <c r="B1515" s="3"/>
      <c r="C1515" s="3"/>
      <c r="D1515" s="6"/>
      <c r="E1515" s="8"/>
      <c r="O1515" s="10"/>
      <c r="S1515" s="16"/>
      <c r="T1515" s="17"/>
    </row>
    <row r="1516" spans="2:20" x14ac:dyDescent="0.35">
      <c r="B1516" s="3"/>
      <c r="C1516" s="3"/>
      <c r="D1516" s="6"/>
      <c r="E1516" s="8"/>
      <c r="O1516" s="10"/>
      <c r="S1516" s="16"/>
      <c r="T1516" s="17"/>
    </row>
    <row r="1517" spans="2:20" x14ac:dyDescent="0.35">
      <c r="B1517" s="3"/>
      <c r="C1517" s="3"/>
      <c r="D1517" s="6"/>
      <c r="E1517" s="8"/>
      <c r="O1517" s="10"/>
      <c r="S1517" s="16"/>
      <c r="T1517" s="17"/>
    </row>
    <row r="1518" spans="2:20" x14ac:dyDescent="0.35">
      <c r="B1518" s="3"/>
      <c r="C1518" s="3"/>
      <c r="D1518" s="6"/>
      <c r="E1518" s="8"/>
      <c r="O1518" s="10"/>
      <c r="S1518" s="16"/>
      <c r="T1518" s="17"/>
    </row>
    <row r="1519" spans="2:20" x14ac:dyDescent="0.35">
      <c r="B1519" s="3"/>
      <c r="C1519" s="3"/>
      <c r="D1519" s="6"/>
      <c r="E1519" s="8"/>
      <c r="O1519" s="10"/>
      <c r="S1519" s="16"/>
      <c r="T1519" s="17"/>
    </row>
    <row r="1520" spans="2:20" x14ac:dyDescent="0.35">
      <c r="B1520" s="3"/>
      <c r="C1520" s="3"/>
      <c r="D1520" s="6"/>
      <c r="E1520" s="8"/>
      <c r="O1520" s="10"/>
      <c r="S1520" s="16"/>
      <c r="T1520" s="17"/>
    </row>
    <row r="1521" spans="2:20" x14ac:dyDescent="0.35">
      <c r="B1521" s="3"/>
      <c r="C1521" s="3"/>
      <c r="D1521" s="6"/>
      <c r="E1521" s="8"/>
      <c r="O1521" s="10"/>
      <c r="S1521" s="16"/>
      <c r="T1521" s="17"/>
    </row>
    <row r="1522" spans="2:20" x14ac:dyDescent="0.35">
      <c r="B1522" s="3"/>
      <c r="C1522" s="3"/>
      <c r="D1522" s="6"/>
      <c r="E1522" s="8"/>
      <c r="O1522" s="10"/>
      <c r="S1522" s="16"/>
      <c r="T1522" s="17"/>
    </row>
    <row r="1523" spans="2:20" x14ac:dyDescent="0.35">
      <c r="B1523" s="3"/>
      <c r="C1523" s="3"/>
      <c r="D1523" s="6"/>
      <c r="E1523" s="8"/>
      <c r="O1523" s="10"/>
      <c r="S1523" s="16"/>
      <c r="T1523" s="17"/>
    </row>
    <row r="1524" spans="2:20" x14ac:dyDescent="0.35">
      <c r="B1524" s="3"/>
      <c r="C1524" s="3"/>
      <c r="D1524" s="6"/>
      <c r="E1524" s="8"/>
      <c r="O1524" s="10"/>
      <c r="S1524" s="16"/>
      <c r="T1524" s="17"/>
    </row>
    <row r="1525" spans="2:20" x14ac:dyDescent="0.35">
      <c r="B1525" s="3"/>
      <c r="C1525" s="3"/>
      <c r="D1525" s="6"/>
      <c r="E1525" s="8"/>
      <c r="O1525" s="10"/>
      <c r="S1525" s="16"/>
      <c r="T1525" s="17"/>
    </row>
    <row r="1526" spans="2:20" x14ac:dyDescent="0.35">
      <c r="B1526" s="3"/>
      <c r="C1526" s="3"/>
      <c r="D1526" s="6"/>
      <c r="E1526" s="8"/>
      <c r="O1526" s="10"/>
      <c r="S1526" s="16"/>
      <c r="T1526" s="17"/>
    </row>
    <row r="1527" spans="2:20" x14ac:dyDescent="0.35">
      <c r="B1527" s="3"/>
      <c r="C1527" s="3"/>
      <c r="D1527" s="6"/>
      <c r="E1527" s="8"/>
      <c r="O1527" s="10"/>
      <c r="S1527" s="16"/>
      <c r="T1527" s="17"/>
    </row>
    <row r="1528" spans="2:20" x14ac:dyDescent="0.35">
      <c r="B1528" s="3"/>
      <c r="C1528" s="3"/>
      <c r="D1528" s="6"/>
      <c r="E1528" s="8"/>
      <c r="O1528" s="10"/>
      <c r="S1528" s="16"/>
      <c r="T1528" s="17"/>
    </row>
    <row r="1529" spans="2:20" x14ac:dyDescent="0.35">
      <c r="B1529" s="3"/>
      <c r="C1529" s="3"/>
      <c r="D1529" s="6"/>
      <c r="E1529" s="8"/>
      <c r="O1529" s="10"/>
      <c r="S1529" s="16"/>
      <c r="T1529" s="17"/>
    </row>
    <row r="1530" spans="2:20" x14ac:dyDescent="0.35">
      <c r="B1530" s="3"/>
      <c r="C1530" s="3"/>
      <c r="D1530" s="6"/>
      <c r="E1530" s="8"/>
      <c r="O1530" s="10"/>
      <c r="S1530" s="16"/>
      <c r="T1530" s="17"/>
    </row>
    <row r="1531" spans="2:20" x14ac:dyDescent="0.35">
      <c r="B1531" s="3"/>
      <c r="C1531" s="3"/>
      <c r="D1531" s="6"/>
      <c r="E1531" s="8"/>
      <c r="O1531" s="10"/>
      <c r="S1531" s="16"/>
      <c r="T1531" s="17"/>
    </row>
    <row r="1532" spans="2:20" x14ac:dyDescent="0.35">
      <c r="B1532" s="3"/>
      <c r="C1532" s="3"/>
      <c r="D1532" s="6"/>
      <c r="E1532" s="8"/>
      <c r="O1532" s="10"/>
      <c r="S1532" s="16"/>
      <c r="T1532" s="17"/>
    </row>
    <row r="1533" spans="2:20" x14ac:dyDescent="0.35">
      <c r="B1533" s="3"/>
      <c r="C1533" s="3"/>
      <c r="D1533" s="6"/>
      <c r="E1533" s="8"/>
      <c r="O1533" s="10"/>
      <c r="S1533" s="16"/>
      <c r="T1533" s="17"/>
    </row>
    <row r="1534" spans="2:20" x14ac:dyDescent="0.35">
      <c r="B1534" s="3"/>
      <c r="C1534" s="3"/>
      <c r="D1534" s="6"/>
      <c r="E1534" s="8"/>
      <c r="O1534" s="10"/>
      <c r="S1534" s="16"/>
      <c r="T1534" s="17"/>
    </row>
    <row r="1535" spans="2:20" x14ac:dyDescent="0.35">
      <c r="B1535" s="3"/>
      <c r="C1535" s="3"/>
      <c r="D1535" s="6"/>
      <c r="E1535" s="8"/>
      <c r="O1535" s="10"/>
      <c r="S1535" s="16"/>
      <c r="T1535" s="17"/>
    </row>
    <row r="1536" spans="2:20" x14ac:dyDescent="0.35">
      <c r="B1536" s="3"/>
      <c r="C1536" s="3"/>
      <c r="D1536" s="6"/>
      <c r="E1536" s="8"/>
      <c r="O1536" s="10"/>
      <c r="S1536" s="16"/>
      <c r="T1536" s="17"/>
    </row>
    <row r="1537" spans="2:20" x14ac:dyDescent="0.35">
      <c r="B1537" s="3"/>
      <c r="C1537" s="3"/>
      <c r="D1537" s="6"/>
      <c r="E1537" s="8"/>
      <c r="O1537" s="10"/>
      <c r="S1537" s="16"/>
      <c r="T1537" s="17"/>
    </row>
    <row r="1538" spans="2:20" x14ac:dyDescent="0.35">
      <c r="B1538" s="3"/>
      <c r="C1538" s="3"/>
      <c r="D1538" s="6"/>
      <c r="E1538" s="8"/>
      <c r="O1538" s="10"/>
      <c r="S1538" s="16"/>
      <c r="T1538" s="17"/>
    </row>
    <row r="1539" spans="2:20" x14ac:dyDescent="0.35">
      <c r="B1539" s="3"/>
      <c r="C1539" s="3"/>
      <c r="D1539" s="6"/>
      <c r="E1539" s="8"/>
      <c r="O1539" s="10"/>
      <c r="S1539" s="16"/>
      <c r="T1539" s="17"/>
    </row>
    <row r="1540" spans="2:20" x14ac:dyDescent="0.35">
      <c r="B1540" s="3"/>
      <c r="C1540" s="3"/>
      <c r="D1540" s="6"/>
      <c r="E1540" s="8"/>
      <c r="O1540" s="10"/>
      <c r="S1540" s="16"/>
      <c r="T1540" s="17"/>
    </row>
    <row r="1541" spans="2:20" x14ac:dyDescent="0.35">
      <c r="B1541" s="3"/>
      <c r="C1541" s="3"/>
      <c r="D1541" s="6"/>
      <c r="E1541" s="8"/>
      <c r="O1541" s="10"/>
      <c r="S1541" s="16"/>
      <c r="T1541" s="17"/>
    </row>
    <row r="1542" spans="2:20" x14ac:dyDescent="0.35">
      <c r="B1542" s="3"/>
      <c r="C1542" s="3"/>
      <c r="D1542" s="6"/>
      <c r="E1542" s="8"/>
      <c r="O1542" s="10"/>
      <c r="S1542" s="16"/>
      <c r="T1542" s="17"/>
    </row>
    <row r="1543" spans="2:20" x14ac:dyDescent="0.35">
      <c r="B1543" s="3"/>
      <c r="C1543" s="3"/>
      <c r="D1543" s="6"/>
      <c r="E1543" s="8"/>
      <c r="O1543" s="10"/>
      <c r="S1543" s="16"/>
      <c r="T1543" s="17"/>
    </row>
    <row r="1544" spans="2:20" x14ac:dyDescent="0.35">
      <c r="B1544" s="3"/>
      <c r="C1544" s="3"/>
      <c r="D1544" s="6"/>
      <c r="E1544" s="8"/>
      <c r="O1544" s="10"/>
      <c r="S1544" s="16"/>
      <c r="T1544" s="17"/>
    </row>
    <row r="1545" spans="2:20" x14ac:dyDescent="0.35">
      <c r="B1545" s="3"/>
      <c r="C1545" s="3"/>
      <c r="D1545" s="6"/>
      <c r="E1545" s="8"/>
      <c r="O1545" s="10"/>
      <c r="S1545" s="16"/>
      <c r="T1545" s="17"/>
    </row>
    <row r="1546" spans="2:20" x14ac:dyDescent="0.35">
      <c r="B1546" s="3"/>
      <c r="C1546" s="3"/>
      <c r="D1546" s="6"/>
      <c r="E1546" s="8"/>
      <c r="O1546" s="10"/>
      <c r="S1546" s="16"/>
      <c r="T1546" s="17"/>
    </row>
    <row r="1547" spans="2:20" x14ac:dyDescent="0.35">
      <c r="B1547" s="3"/>
      <c r="C1547" s="3"/>
      <c r="D1547" s="6"/>
      <c r="E1547" s="8"/>
      <c r="O1547" s="10"/>
      <c r="S1547" s="16"/>
      <c r="T1547" s="17"/>
    </row>
    <row r="1548" spans="2:20" x14ac:dyDescent="0.35">
      <c r="B1548" s="3"/>
      <c r="C1548" s="3"/>
      <c r="D1548" s="6"/>
      <c r="E1548" s="8"/>
      <c r="O1548" s="10"/>
      <c r="S1548" s="16"/>
      <c r="T1548" s="17"/>
    </row>
    <row r="1549" spans="2:20" x14ac:dyDescent="0.35">
      <c r="B1549" s="3"/>
      <c r="C1549" s="3"/>
      <c r="D1549" s="6"/>
      <c r="E1549" s="8"/>
      <c r="O1549" s="10"/>
      <c r="S1549" s="16"/>
      <c r="T1549" s="17"/>
    </row>
    <row r="1550" spans="2:20" x14ac:dyDescent="0.35">
      <c r="B1550" s="3"/>
      <c r="C1550" s="3"/>
      <c r="D1550" s="6"/>
      <c r="E1550" s="8"/>
      <c r="O1550" s="10"/>
      <c r="S1550" s="16"/>
      <c r="T1550" s="17"/>
    </row>
    <row r="1551" spans="2:20" x14ac:dyDescent="0.35">
      <c r="B1551" s="3"/>
      <c r="C1551" s="3"/>
      <c r="D1551" s="6"/>
      <c r="E1551" s="8"/>
      <c r="O1551" s="10"/>
      <c r="S1551" s="16"/>
      <c r="T1551" s="17"/>
    </row>
    <row r="1552" spans="2:20" x14ac:dyDescent="0.35">
      <c r="B1552" s="3"/>
      <c r="C1552" s="3"/>
      <c r="D1552" s="6"/>
      <c r="E1552" s="8"/>
      <c r="O1552" s="10"/>
      <c r="S1552" s="16"/>
      <c r="T1552" s="17"/>
    </row>
    <row r="1553" spans="2:20" x14ac:dyDescent="0.35">
      <c r="B1553" s="3"/>
      <c r="C1553" s="3"/>
      <c r="D1553" s="6"/>
      <c r="E1553" s="8"/>
      <c r="O1553" s="10"/>
      <c r="S1553" s="16"/>
      <c r="T1553" s="17"/>
    </row>
    <row r="1554" spans="2:20" x14ac:dyDescent="0.35">
      <c r="B1554" s="3"/>
      <c r="C1554" s="3"/>
      <c r="D1554" s="6"/>
      <c r="E1554" s="8"/>
      <c r="O1554" s="10"/>
      <c r="S1554" s="16"/>
      <c r="T1554" s="17"/>
    </row>
    <row r="1555" spans="2:20" x14ac:dyDescent="0.35">
      <c r="B1555" s="3"/>
      <c r="C1555" s="3"/>
      <c r="D1555" s="6"/>
      <c r="E1555" s="8"/>
      <c r="O1555" s="10"/>
      <c r="S1555" s="16"/>
      <c r="T1555" s="17"/>
    </row>
    <row r="1556" spans="2:20" x14ac:dyDescent="0.35">
      <c r="B1556" s="3"/>
      <c r="C1556" s="3"/>
      <c r="D1556" s="6"/>
      <c r="E1556" s="8"/>
      <c r="O1556" s="10"/>
      <c r="S1556" s="16"/>
      <c r="T1556" s="17"/>
    </row>
    <row r="1557" spans="2:20" x14ac:dyDescent="0.35">
      <c r="B1557" s="3"/>
      <c r="C1557" s="3"/>
      <c r="D1557" s="6"/>
      <c r="E1557" s="8"/>
      <c r="O1557" s="10"/>
      <c r="S1557" s="16"/>
      <c r="T1557" s="17"/>
    </row>
    <row r="1558" spans="2:20" x14ac:dyDescent="0.35">
      <c r="B1558" s="3"/>
      <c r="C1558" s="3"/>
      <c r="D1558" s="6"/>
      <c r="E1558" s="8"/>
      <c r="O1558" s="10"/>
      <c r="S1558" s="16"/>
      <c r="T1558" s="17"/>
    </row>
    <row r="1559" spans="2:20" x14ac:dyDescent="0.35">
      <c r="B1559" s="3"/>
      <c r="C1559" s="3"/>
      <c r="D1559" s="6"/>
      <c r="E1559" s="8"/>
      <c r="O1559" s="10"/>
      <c r="S1559" s="16"/>
      <c r="T1559" s="17"/>
    </row>
    <row r="1560" spans="2:20" x14ac:dyDescent="0.35">
      <c r="B1560" s="3"/>
      <c r="C1560" s="3"/>
      <c r="D1560" s="6"/>
      <c r="E1560" s="8"/>
      <c r="O1560" s="10"/>
      <c r="S1560" s="16"/>
      <c r="T1560" s="17"/>
    </row>
    <row r="1561" spans="2:20" x14ac:dyDescent="0.35">
      <c r="B1561" s="3"/>
      <c r="C1561" s="3"/>
      <c r="D1561" s="6"/>
      <c r="E1561" s="8"/>
      <c r="O1561" s="10"/>
      <c r="S1561" s="16"/>
      <c r="T1561" s="17"/>
    </row>
    <row r="1562" spans="2:20" x14ac:dyDescent="0.35">
      <c r="B1562" s="3"/>
      <c r="C1562" s="3"/>
      <c r="D1562" s="6"/>
      <c r="E1562" s="8"/>
      <c r="O1562" s="10"/>
      <c r="S1562" s="16"/>
      <c r="T1562" s="17"/>
    </row>
    <row r="1563" spans="2:20" x14ac:dyDescent="0.35">
      <c r="B1563" s="3"/>
      <c r="C1563" s="3"/>
      <c r="D1563" s="6"/>
      <c r="E1563" s="8"/>
      <c r="O1563" s="10"/>
      <c r="S1563" s="16"/>
      <c r="T1563" s="17"/>
    </row>
    <row r="1564" spans="2:20" x14ac:dyDescent="0.35">
      <c r="B1564" s="3"/>
      <c r="C1564" s="3"/>
      <c r="D1564" s="6"/>
      <c r="E1564" s="8"/>
      <c r="O1564" s="10"/>
      <c r="S1564" s="16"/>
      <c r="T1564" s="17"/>
    </row>
    <row r="1565" spans="2:20" x14ac:dyDescent="0.35">
      <c r="B1565" s="3"/>
      <c r="C1565" s="3"/>
      <c r="D1565" s="6"/>
      <c r="E1565" s="8"/>
      <c r="O1565" s="10"/>
      <c r="S1565" s="16"/>
      <c r="T1565" s="17"/>
    </row>
    <row r="1566" spans="2:20" x14ac:dyDescent="0.35">
      <c r="B1566" s="3"/>
      <c r="C1566" s="3"/>
      <c r="D1566" s="6"/>
      <c r="E1566" s="8"/>
      <c r="O1566" s="10"/>
      <c r="S1566" s="16"/>
      <c r="T1566" s="17"/>
    </row>
    <row r="1567" spans="2:20" x14ac:dyDescent="0.35">
      <c r="B1567" s="3"/>
      <c r="C1567" s="3"/>
      <c r="D1567" s="6"/>
      <c r="E1567" s="8"/>
      <c r="O1567" s="10"/>
      <c r="S1567" s="16"/>
      <c r="T1567" s="17"/>
    </row>
    <row r="1568" spans="2:20" x14ac:dyDescent="0.35">
      <c r="B1568" s="3"/>
      <c r="C1568" s="3"/>
      <c r="D1568" s="6"/>
      <c r="E1568" s="8"/>
      <c r="O1568" s="10"/>
      <c r="S1568" s="16"/>
      <c r="T1568" s="17"/>
    </row>
    <row r="1569" spans="2:20" x14ac:dyDescent="0.35">
      <c r="B1569" s="3"/>
      <c r="C1569" s="3"/>
      <c r="D1569" s="6"/>
      <c r="E1569" s="8"/>
      <c r="O1569" s="10"/>
      <c r="S1569" s="16"/>
      <c r="T1569" s="17"/>
    </row>
    <row r="1570" spans="2:20" x14ac:dyDescent="0.35">
      <c r="B1570" s="3"/>
      <c r="C1570" s="3"/>
      <c r="D1570" s="6"/>
      <c r="E1570" s="8"/>
      <c r="O1570" s="10"/>
      <c r="S1570" s="16"/>
      <c r="T1570" s="17"/>
    </row>
    <row r="1571" spans="2:20" x14ac:dyDescent="0.35">
      <c r="B1571" s="3"/>
      <c r="C1571" s="3"/>
      <c r="D1571" s="6"/>
      <c r="E1571" s="8"/>
      <c r="O1571" s="10"/>
      <c r="S1571" s="16"/>
      <c r="T1571" s="17"/>
    </row>
    <row r="1572" spans="2:20" x14ac:dyDescent="0.35">
      <c r="B1572" s="3"/>
      <c r="C1572" s="3"/>
      <c r="D1572" s="6"/>
      <c r="E1572" s="8"/>
      <c r="O1572" s="10"/>
      <c r="S1572" s="16"/>
      <c r="T1572" s="17"/>
    </row>
    <row r="1573" spans="2:20" x14ac:dyDescent="0.35">
      <c r="B1573" s="3"/>
      <c r="C1573" s="3"/>
      <c r="D1573" s="6"/>
      <c r="E1573" s="8"/>
      <c r="O1573" s="10"/>
      <c r="S1573" s="16"/>
      <c r="T1573" s="17"/>
    </row>
    <row r="1574" spans="2:20" x14ac:dyDescent="0.35">
      <c r="B1574" s="3"/>
      <c r="C1574" s="3"/>
      <c r="D1574" s="6"/>
      <c r="E1574" s="8"/>
      <c r="O1574" s="10"/>
      <c r="S1574" s="16"/>
      <c r="T1574" s="17"/>
    </row>
    <row r="1575" spans="2:20" x14ac:dyDescent="0.35">
      <c r="B1575" s="3"/>
      <c r="C1575" s="3"/>
      <c r="D1575" s="6"/>
      <c r="E1575" s="8"/>
      <c r="O1575" s="10"/>
      <c r="S1575" s="16"/>
      <c r="T1575" s="17"/>
    </row>
    <row r="1576" spans="2:20" x14ac:dyDescent="0.35">
      <c r="B1576" s="3"/>
      <c r="C1576" s="3"/>
      <c r="D1576" s="6"/>
      <c r="E1576" s="8"/>
      <c r="O1576" s="10"/>
      <c r="S1576" s="16"/>
      <c r="T1576" s="17"/>
    </row>
    <row r="1577" spans="2:20" x14ac:dyDescent="0.35">
      <c r="B1577" s="3"/>
      <c r="C1577" s="3"/>
      <c r="D1577" s="6"/>
      <c r="E1577" s="8"/>
      <c r="O1577" s="10"/>
      <c r="S1577" s="16"/>
      <c r="T1577" s="17"/>
    </row>
    <row r="1578" spans="2:20" x14ac:dyDescent="0.35">
      <c r="B1578" s="3"/>
      <c r="C1578" s="3"/>
      <c r="D1578" s="6"/>
      <c r="E1578" s="8"/>
      <c r="O1578" s="10"/>
      <c r="S1578" s="16"/>
      <c r="T1578" s="17"/>
    </row>
    <row r="1579" spans="2:20" x14ac:dyDescent="0.35">
      <c r="B1579" s="3"/>
      <c r="C1579" s="3"/>
      <c r="D1579" s="6"/>
      <c r="E1579" s="8"/>
      <c r="O1579" s="10"/>
      <c r="S1579" s="16"/>
      <c r="T1579" s="17"/>
    </row>
    <row r="1580" spans="2:20" x14ac:dyDescent="0.35">
      <c r="B1580" s="3"/>
      <c r="C1580" s="3"/>
      <c r="D1580" s="6"/>
      <c r="E1580" s="8"/>
      <c r="O1580" s="10"/>
      <c r="S1580" s="16"/>
      <c r="T1580" s="17"/>
    </row>
    <row r="1581" spans="2:20" x14ac:dyDescent="0.35">
      <c r="B1581" s="3"/>
      <c r="C1581" s="3"/>
      <c r="D1581" s="6"/>
      <c r="E1581" s="8"/>
      <c r="O1581" s="10"/>
      <c r="S1581" s="16"/>
      <c r="T1581" s="17"/>
    </row>
    <row r="1582" spans="2:20" x14ac:dyDescent="0.35">
      <c r="B1582" s="3"/>
      <c r="C1582" s="3"/>
      <c r="D1582" s="6"/>
      <c r="E1582" s="8"/>
      <c r="O1582" s="10"/>
      <c r="S1582" s="16"/>
      <c r="T1582" s="17"/>
    </row>
    <row r="1583" spans="2:20" x14ac:dyDescent="0.35">
      <c r="B1583" s="3"/>
      <c r="C1583" s="3"/>
      <c r="D1583" s="6"/>
      <c r="E1583" s="8"/>
      <c r="O1583" s="10"/>
      <c r="S1583" s="16"/>
      <c r="T1583" s="17"/>
    </row>
    <row r="1584" spans="2:20" x14ac:dyDescent="0.35">
      <c r="B1584" s="3"/>
      <c r="C1584" s="3"/>
      <c r="D1584" s="6"/>
      <c r="E1584" s="8"/>
      <c r="O1584" s="10"/>
      <c r="S1584" s="16"/>
      <c r="T1584" s="17"/>
    </row>
    <row r="1585" spans="2:20" x14ac:dyDescent="0.35">
      <c r="B1585" s="3"/>
      <c r="C1585" s="3"/>
      <c r="D1585" s="6"/>
      <c r="E1585" s="8"/>
      <c r="O1585" s="10"/>
      <c r="S1585" s="16"/>
      <c r="T1585" s="17"/>
    </row>
    <row r="1586" spans="2:20" x14ac:dyDescent="0.35">
      <c r="B1586" s="3"/>
      <c r="C1586" s="3"/>
      <c r="D1586" s="6"/>
      <c r="E1586" s="8"/>
      <c r="O1586" s="10"/>
      <c r="S1586" s="16"/>
      <c r="T1586" s="17"/>
    </row>
    <row r="1587" spans="2:20" x14ac:dyDescent="0.35">
      <c r="B1587" s="3"/>
      <c r="C1587" s="3"/>
      <c r="D1587" s="6"/>
      <c r="E1587" s="8"/>
      <c r="O1587" s="10"/>
      <c r="S1587" s="16"/>
      <c r="T1587" s="17"/>
    </row>
    <row r="1588" spans="2:20" x14ac:dyDescent="0.35">
      <c r="B1588" s="3"/>
      <c r="C1588" s="3"/>
      <c r="D1588" s="6"/>
      <c r="E1588" s="8"/>
      <c r="O1588" s="10"/>
      <c r="S1588" s="16"/>
      <c r="T1588" s="17"/>
    </row>
    <row r="1589" spans="2:20" x14ac:dyDescent="0.35">
      <c r="B1589" s="3"/>
      <c r="C1589" s="3"/>
      <c r="D1589" s="6"/>
      <c r="E1589" s="8"/>
      <c r="O1589" s="10"/>
      <c r="S1589" s="16"/>
      <c r="T1589" s="17"/>
    </row>
    <row r="1590" spans="2:20" x14ac:dyDescent="0.35">
      <c r="B1590" s="3"/>
      <c r="C1590" s="3"/>
      <c r="D1590" s="6"/>
      <c r="E1590" s="8"/>
      <c r="O1590" s="10"/>
      <c r="S1590" s="16"/>
      <c r="T1590" s="17"/>
    </row>
    <row r="1591" spans="2:20" x14ac:dyDescent="0.35">
      <c r="B1591" s="3"/>
      <c r="C1591" s="3"/>
      <c r="D1591" s="6"/>
      <c r="E1591" s="8"/>
      <c r="O1591" s="10"/>
      <c r="S1591" s="16"/>
      <c r="T1591" s="17"/>
    </row>
    <row r="1592" spans="2:20" x14ac:dyDescent="0.35">
      <c r="B1592" s="3"/>
      <c r="C1592" s="3"/>
      <c r="D1592" s="6"/>
      <c r="E1592" s="8"/>
      <c r="O1592" s="10"/>
      <c r="S1592" s="16"/>
      <c r="T1592" s="17"/>
    </row>
    <row r="1593" spans="2:20" x14ac:dyDescent="0.35">
      <c r="B1593" s="3"/>
      <c r="C1593" s="3"/>
      <c r="D1593" s="6"/>
      <c r="E1593" s="8"/>
      <c r="O1593" s="10"/>
      <c r="S1593" s="16"/>
      <c r="T1593" s="17"/>
    </row>
    <row r="1594" spans="2:20" x14ac:dyDescent="0.35">
      <c r="B1594" s="3"/>
      <c r="C1594" s="3"/>
      <c r="D1594" s="6"/>
      <c r="E1594" s="8"/>
      <c r="O1594" s="10"/>
      <c r="S1594" s="16"/>
      <c r="T1594" s="17"/>
    </row>
    <row r="1595" spans="2:20" x14ac:dyDescent="0.35">
      <c r="B1595" s="3"/>
      <c r="C1595" s="3"/>
      <c r="D1595" s="6"/>
      <c r="E1595" s="8"/>
      <c r="O1595" s="10"/>
      <c r="S1595" s="16"/>
      <c r="T1595" s="17"/>
    </row>
    <row r="1596" spans="2:20" x14ac:dyDescent="0.35">
      <c r="B1596" s="3"/>
      <c r="C1596" s="3"/>
      <c r="D1596" s="6"/>
      <c r="E1596" s="8"/>
      <c r="O1596" s="10"/>
      <c r="S1596" s="16"/>
      <c r="T1596" s="17"/>
    </row>
    <row r="1597" spans="2:20" x14ac:dyDescent="0.35">
      <c r="B1597" s="3"/>
      <c r="C1597" s="3"/>
      <c r="D1597" s="6"/>
      <c r="E1597" s="8"/>
      <c r="O1597" s="10"/>
      <c r="S1597" s="16"/>
      <c r="T1597" s="17"/>
    </row>
    <row r="1598" spans="2:20" x14ac:dyDescent="0.35">
      <c r="B1598" s="3"/>
      <c r="C1598" s="3"/>
      <c r="D1598" s="6"/>
      <c r="E1598" s="8"/>
      <c r="O1598" s="10"/>
      <c r="S1598" s="16"/>
      <c r="T1598" s="17"/>
    </row>
    <row r="1599" spans="2:20" x14ac:dyDescent="0.35">
      <c r="B1599" s="3"/>
      <c r="C1599" s="3"/>
      <c r="D1599" s="6"/>
      <c r="E1599" s="8"/>
      <c r="O1599" s="10"/>
      <c r="S1599" s="16"/>
      <c r="T1599" s="17"/>
    </row>
    <row r="1600" spans="2:20" x14ac:dyDescent="0.35">
      <c r="B1600" s="3"/>
      <c r="C1600" s="3"/>
      <c r="D1600" s="6"/>
      <c r="E1600" s="8"/>
      <c r="O1600" s="10"/>
      <c r="S1600" s="16"/>
      <c r="T1600" s="17"/>
    </row>
    <row r="1601" spans="2:20" x14ac:dyDescent="0.35">
      <c r="B1601" s="3"/>
      <c r="C1601" s="3"/>
      <c r="D1601" s="6"/>
      <c r="E1601" s="8"/>
      <c r="O1601" s="10"/>
      <c r="S1601" s="16"/>
      <c r="T1601" s="17"/>
    </row>
    <row r="1602" spans="2:20" x14ac:dyDescent="0.35">
      <c r="B1602" s="3"/>
      <c r="C1602" s="3"/>
      <c r="D1602" s="6"/>
      <c r="E1602" s="8"/>
      <c r="O1602" s="10"/>
      <c r="S1602" s="16"/>
      <c r="T1602" s="17"/>
    </row>
    <row r="1603" spans="2:20" x14ac:dyDescent="0.35">
      <c r="B1603" s="3"/>
      <c r="C1603" s="3"/>
      <c r="D1603" s="6"/>
      <c r="E1603" s="8"/>
      <c r="O1603" s="10"/>
      <c r="S1603" s="16"/>
      <c r="T1603" s="17"/>
    </row>
    <row r="1604" spans="2:20" x14ac:dyDescent="0.35">
      <c r="B1604" s="3"/>
      <c r="C1604" s="3"/>
      <c r="D1604" s="6"/>
      <c r="E1604" s="8"/>
      <c r="O1604" s="10"/>
      <c r="S1604" s="16"/>
      <c r="T1604" s="17"/>
    </row>
    <row r="1605" spans="2:20" x14ac:dyDescent="0.35">
      <c r="B1605" s="3"/>
      <c r="C1605" s="3"/>
      <c r="D1605" s="6"/>
      <c r="E1605" s="8"/>
      <c r="O1605" s="10"/>
      <c r="S1605" s="16"/>
      <c r="T1605" s="17"/>
    </row>
    <row r="1606" spans="2:20" x14ac:dyDescent="0.35">
      <c r="B1606" s="3"/>
      <c r="C1606" s="3"/>
      <c r="D1606" s="6"/>
      <c r="E1606" s="8"/>
      <c r="O1606" s="10"/>
      <c r="S1606" s="16"/>
      <c r="T1606" s="17"/>
    </row>
    <row r="1607" spans="2:20" x14ac:dyDescent="0.35">
      <c r="B1607" s="3"/>
      <c r="C1607" s="3"/>
      <c r="D1607" s="6"/>
      <c r="E1607" s="8"/>
      <c r="O1607" s="10"/>
      <c r="S1607" s="16"/>
      <c r="T1607" s="17"/>
    </row>
    <row r="1608" spans="2:20" x14ac:dyDescent="0.35">
      <c r="B1608" s="3"/>
      <c r="C1608" s="3"/>
      <c r="D1608" s="6"/>
      <c r="E1608" s="8"/>
      <c r="O1608" s="10"/>
      <c r="S1608" s="16"/>
      <c r="T1608" s="17"/>
    </row>
    <row r="1609" spans="2:20" x14ac:dyDescent="0.35">
      <c r="B1609" s="3"/>
      <c r="C1609" s="3"/>
      <c r="D1609" s="6"/>
      <c r="E1609" s="8"/>
      <c r="O1609" s="10"/>
      <c r="S1609" s="16"/>
      <c r="T1609" s="17"/>
    </row>
    <row r="1610" spans="2:20" x14ac:dyDescent="0.35">
      <c r="B1610" s="3"/>
      <c r="C1610" s="3"/>
      <c r="D1610" s="6"/>
      <c r="E1610" s="8"/>
      <c r="O1610" s="10"/>
      <c r="S1610" s="16"/>
      <c r="T1610" s="17"/>
    </row>
    <row r="1611" spans="2:20" x14ac:dyDescent="0.35">
      <c r="B1611" s="3"/>
      <c r="C1611" s="3"/>
      <c r="D1611" s="6"/>
      <c r="E1611" s="8"/>
      <c r="O1611" s="10"/>
      <c r="S1611" s="16"/>
      <c r="T1611" s="17"/>
    </row>
    <row r="1612" spans="2:20" x14ac:dyDescent="0.35">
      <c r="B1612" s="3"/>
      <c r="C1612" s="3"/>
      <c r="D1612" s="6"/>
      <c r="E1612" s="8"/>
      <c r="O1612" s="10"/>
      <c r="S1612" s="16"/>
      <c r="T1612" s="17"/>
    </row>
    <row r="1613" spans="2:20" x14ac:dyDescent="0.35">
      <c r="B1613" s="3"/>
      <c r="C1613" s="3"/>
      <c r="D1613" s="6"/>
      <c r="E1613" s="8"/>
      <c r="O1613" s="10"/>
      <c r="S1613" s="16"/>
      <c r="T1613" s="17"/>
    </row>
    <row r="1614" spans="2:20" x14ac:dyDescent="0.35">
      <c r="B1614" s="3"/>
      <c r="C1614" s="3"/>
      <c r="D1614" s="6"/>
      <c r="E1614" s="8"/>
      <c r="O1614" s="10"/>
      <c r="S1614" s="16"/>
      <c r="T1614" s="17"/>
    </row>
    <row r="1615" spans="2:20" x14ac:dyDescent="0.35">
      <c r="B1615" s="3"/>
      <c r="C1615" s="3"/>
      <c r="D1615" s="6"/>
      <c r="E1615" s="8"/>
      <c r="O1615" s="10"/>
      <c r="S1615" s="16"/>
      <c r="T1615" s="17"/>
    </row>
    <row r="1616" spans="2:20" x14ac:dyDescent="0.35">
      <c r="B1616" s="3"/>
      <c r="C1616" s="3"/>
      <c r="D1616" s="6"/>
      <c r="E1616" s="8"/>
      <c r="O1616" s="10"/>
      <c r="S1616" s="16"/>
      <c r="T1616" s="17"/>
    </row>
    <row r="1617" spans="2:20" x14ac:dyDescent="0.35">
      <c r="B1617" s="3"/>
      <c r="C1617" s="3"/>
      <c r="D1617" s="6"/>
      <c r="E1617" s="8"/>
      <c r="O1617" s="10"/>
      <c r="S1617" s="16"/>
      <c r="T1617" s="17"/>
    </row>
    <row r="1618" spans="2:20" x14ac:dyDescent="0.35">
      <c r="B1618" s="3"/>
      <c r="C1618" s="3"/>
      <c r="D1618" s="6"/>
      <c r="E1618" s="8"/>
      <c r="O1618" s="10"/>
      <c r="S1618" s="16"/>
      <c r="T1618" s="17"/>
    </row>
    <row r="1619" spans="2:20" x14ac:dyDescent="0.35">
      <c r="B1619" s="3"/>
      <c r="C1619" s="3"/>
      <c r="D1619" s="6"/>
      <c r="E1619" s="8"/>
      <c r="O1619" s="10"/>
      <c r="S1619" s="16"/>
      <c r="T1619" s="17"/>
    </row>
    <row r="1620" spans="2:20" x14ac:dyDescent="0.35">
      <c r="B1620" s="3"/>
      <c r="C1620" s="3"/>
      <c r="D1620" s="6"/>
      <c r="E1620" s="8"/>
      <c r="O1620" s="10"/>
      <c r="S1620" s="16"/>
      <c r="T1620" s="17"/>
    </row>
    <row r="1621" spans="2:20" x14ac:dyDescent="0.35">
      <c r="B1621" s="3"/>
      <c r="C1621" s="3"/>
      <c r="D1621" s="6"/>
      <c r="E1621" s="8"/>
      <c r="O1621" s="10"/>
      <c r="S1621" s="16"/>
      <c r="T1621" s="17"/>
    </row>
    <row r="1622" spans="2:20" x14ac:dyDescent="0.35">
      <c r="B1622" s="3"/>
      <c r="C1622" s="3"/>
      <c r="D1622" s="6"/>
      <c r="E1622" s="8"/>
      <c r="O1622" s="10"/>
      <c r="S1622" s="16"/>
      <c r="T1622" s="17"/>
    </row>
    <row r="1623" spans="2:20" x14ac:dyDescent="0.35">
      <c r="B1623" s="3"/>
      <c r="C1623" s="3"/>
      <c r="D1623" s="6"/>
      <c r="E1623" s="8"/>
      <c r="O1623" s="10"/>
      <c r="S1623" s="16"/>
      <c r="T1623" s="17"/>
    </row>
    <row r="1624" spans="2:20" x14ac:dyDescent="0.35">
      <c r="B1624" s="3"/>
      <c r="C1624" s="3"/>
      <c r="D1624" s="6"/>
      <c r="E1624" s="8"/>
      <c r="O1624" s="10"/>
      <c r="S1624" s="16"/>
      <c r="T1624" s="17"/>
    </row>
    <row r="1625" spans="2:20" x14ac:dyDescent="0.35">
      <c r="B1625" s="3"/>
      <c r="C1625" s="3"/>
      <c r="D1625" s="6"/>
      <c r="E1625" s="8"/>
      <c r="O1625" s="10"/>
      <c r="S1625" s="16"/>
      <c r="T1625" s="17"/>
    </row>
    <row r="1626" spans="2:20" x14ac:dyDescent="0.35">
      <c r="B1626" s="3"/>
      <c r="C1626" s="3"/>
      <c r="D1626" s="6"/>
      <c r="E1626" s="8"/>
      <c r="O1626" s="10"/>
      <c r="S1626" s="16"/>
      <c r="T1626" s="17"/>
    </row>
    <row r="1627" spans="2:20" x14ac:dyDescent="0.35">
      <c r="B1627" s="3"/>
      <c r="C1627" s="3"/>
      <c r="D1627" s="6"/>
      <c r="E1627" s="8"/>
      <c r="O1627" s="10"/>
      <c r="S1627" s="16"/>
      <c r="T1627" s="17"/>
    </row>
    <row r="1628" spans="2:20" x14ac:dyDescent="0.35">
      <c r="B1628" s="3"/>
      <c r="C1628" s="3"/>
      <c r="D1628" s="6"/>
      <c r="E1628" s="8"/>
      <c r="O1628" s="10"/>
      <c r="S1628" s="16"/>
      <c r="T1628" s="17"/>
    </row>
    <row r="1629" spans="2:20" x14ac:dyDescent="0.35">
      <c r="B1629" s="3"/>
      <c r="C1629" s="3"/>
      <c r="D1629" s="6"/>
      <c r="E1629" s="8"/>
      <c r="O1629" s="10"/>
      <c r="S1629" s="16"/>
      <c r="T1629" s="17"/>
    </row>
    <row r="1630" spans="2:20" x14ac:dyDescent="0.35">
      <c r="B1630" s="3"/>
      <c r="C1630" s="3"/>
      <c r="D1630" s="6"/>
      <c r="E1630" s="8"/>
      <c r="O1630" s="10"/>
      <c r="S1630" s="16"/>
      <c r="T1630" s="17"/>
    </row>
    <row r="1631" spans="2:20" x14ac:dyDescent="0.35">
      <c r="B1631" s="3"/>
      <c r="C1631" s="3"/>
      <c r="D1631" s="6"/>
      <c r="E1631" s="8"/>
      <c r="O1631" s="10"/>
      <c r="S1631" s="16"/>
      <c r="T1631" s="17"/>
    </row>
    <row r="1632" spans="2:20" x14ac:dyDescent="0.35">
      <c r="B1632" s="3"/>
      <c r="C1632" s="3"/>
      <c r="D1632" s="6"/>
      <c r="E1632" s="8"/>
      <c r="O1632" s="10"/>
      <c r="S1632" s="16"/>
      <c r="T1632" s="17"/>
    </row>
    <row r="1633" spans="2:20" x14ac:dyDescent="0.35">
      <c r="B1633" s="3"/>
      <c r="C1633" s="3"/>
      <c r="D1633" s="6"/>
      <c r="E1633" s="8"/>
      <c r="O1633" s="10"/>
      <c r="S1633" s="16"/>
      <c r="T1633" s="17"/>
    </row>
    <row r="1634" spans="2:20" x14ac:dyDescent="0.35">
      <c r="B1634" s="3"/>
      <c r="C1634" s="3"/>
      <c r="D1634" s="6"/>
      <c r="E1634" s="8"/>
      <c r="O1634" s="10"/>
      <c r="S1634" s="16"/>
      <c r="T1634" s="17"/>
    </row>
    <row r="1635" spans="2:20" x14ac:dyDescent="0.35">
      <c r="B1635" s="3"/>
      <c r="C1635" s="3"/>
      <c r="D1635" s="6"/>
      <c r="E1635" s="8"/>
      <c r="O1635" s="10"/>
      <c r="S1635" s="16"/>
      <c r="T1635" s="17"/>
    </row>
    <row r="1636" spans="2:20" x14ac:dyDescent="0.35">
      <c r="B1636" s="3"/>
      <c r="C1636" s="3"/>
      <c r="D1636" s="6"/>
      <c r="E1636" s="8"/>
      <c r="O1636" s="10"/>
      <c r="S1636" s="16"/>
      <c r="T1636" s="17"/>
    </row>
    <row r="1637" spans="2:20" x14ac:dyDescent="0.35">
      <c r="B1637" s="3"/>
      <c r="C1637" s="3"/>
      <c r="D1637" s="6"/>
      <c r="E1637" s="8"/>
      <c r="O1637" s="10"/>
      <c r="S1637" s="16"/>
      <c r="T1637" s="17"/>
    </row>
    <row r="1638" spans="2:20" x14ac:dyDescent="0.35">
      <c r="B1638" s="3"/>
      <c r="C1638" s="3"/>
      <c r="D1638" s="6"/>
      <c r="E1638" s="8"/>
      <c r="O1638" s="10"/>
      <c r="S1638" s="16"/>
      <c r="T1638" s="17"/>
    </row>
    <row r="1639" spans="2:20" x14ac:dyDescent="0.35">
      <c r="B1639" s="3"/>
      <c r="C1639" s="3"/>
      <c r="D1639" s="6"/>
      <c r="E1639" s="8"/>
      <c r="O1639" s="10"/>
      <c r="S1639" s="16"/>
      <c r="T1639" s="17"/>
    </row>
    <row r="1640" spans="2:20" x14ac:dyDescent="0.35">
      <c r="B1640" s="3"/>
      <c r="C1640" s="3"/>
      <c r="D1640" s="6"/>
      <c r="E1640" s="8"/>
      <c r="O1640" s="10"/>
      <c r="S1640" s="16"/>
      <c r="T1640" s="17"/>
    </row>
    <row r="1641" spans="2:20" x14ac:dyDescent="0.35">
      <c r="B1641" s="3"/>
      <c r="C1641" s="3"/>
      <c r="D1641" s="6"/>
      <c r="E1641" s="8"/>
      <c r="O1641" s="10"/>
      <c r="S1641" s="16"/>
      <c r="T1641" s="17"/>
    </row>
    <row r="1642" spans="2:20" x14ac:dyDescent="0.35">
      <c r="B1642" s="3"/>
      <c r="C1642" s="3"/>
      <c r="D1642" s="6"/>
      <c r="E1642" s="8"/>
      <c r="O1642" s="10"/>
      <c r="S1642" s="16"/>
      <c r="T1642" s="17"/>
    </row>
    <row r="1643" spans="2:20" x14ac:dyDescent="0.35">
      <c r="B1643" s="3"/>
      <c r="C1643" s="3"/>
      <c r="D1643" s="6"/>
      <c r="E1643" s="8"/>
      <c r="O1643" s="10"/>
      <c r="S1643" s="16"/>
      <c r="T1643" s="17"/>
    </row>
    <row r="1644" spans="2:20" x14ac:dyDescent="0.35">
      <c r="B1644" s="3"/>
      <c r="C1644" s="3"/>
      <c r="D1644" s="6"/>
      <c r="E1644" s="8"/>
      <c r="O1644" s="10"/>
      <c r="S1644" s="16"/>
      <c r="T1644" s="17"/>
    </row>
    <row r="1645" spans="2:20" x14ac:dyDescent="0.35">
      <c r="B1645" s="3"/>
      <c r="C1645" s="3"/>
      <c r="D1645" s="6"/>
      <c r="E1645" s="8"/>
      <c r="O1645" s="10"/>
      <c r="S1645" s="16"/>
      <c r="T1645" s="17"/>
    </row>
    <row r="1646" spans="2:20" x14ac:dyDescent="0.35">
      <c r="B1646" s="3"/>
      <c r="C1646" s="3"/>
      <c r="D1646" s="6"/>
      <c r="E1646" s="8"/>
      <c r="O1646" s="10"/>
      <c r="S1646" s="16"/>
      <c r="T1646" s="17"/>
    </row>
    <row r="1647" spans="2:20" x14ac:dyDescent="0.35">
      <c r="B1647" s="3"/>
      <c r="C1647" s="3"/>
      <c r="D1647" s="6"/>
      <c r="E1647" s="8"/>
      <c r="O1647" s="10"/>
      <c r="S1647" s="16"/>
      <c r="T1647" s="17"/>
    </row>
    <row r="1648" spans="2:20" x14ac:dyDescent="0.35">
      <c r="B1648" s="3"/>
      <c r="C1648" s="3"/>
      <c r="D1648" s="6"/>
      <c r="E1648" s="8"/>
      <c r="O1648" s="10"/>
      <c r="S1648" s="16"/>
      <c r="T1648" s="17"/>
    </row>
    <row r="1649" spans="2:20" x14ac:dyDescent="0.35">
      <c r="B1649" s="3"/>
      <c r="C1649" s="3"/>
      <c r="D1649" s="6"/>
      <c r="E1649" s="8"/>
      <c r="O1649" s="10"/>
      <c r="S1649" s="16"/>
      <c r="T1649" s="17"/>
    </row>
    <row r="1650" spans="2:20" x14ac:dyDescent="0.35">
      <c r="B1650" s="3"/>
      <c r="C1650" s="3"/>
      <c r="D1650" s="6"/>
      <c r="E1650" s="8"/>
      <c r="O1650" s="10"/>
      <c r="S1650" s="16"/>
      <c r="T1650" s="17"/>
    </row>
    <row r="1651" spans="2:20" x14ac:dyDescent="0.35">
      <c r="B1651" s="3"/>
      <c r="C1651" s="3"/>
      <c r="D1651" s="6"/>
      <c r="E1651" s="8"/>
      <c r="O1651" s="10"/>
      <c r="S1651" s="16"/>
      <c r="T1651" s="17"/>
    </row>
    <row r="1652" spans="2:20" x14ac:dyDescent="0.35">
      <c r="B1652" s="3"/>
      <c r="C1652" s="3"/>
      <c r="D1652" s="6"/>
      <c r="E1652" s="8"/>
      <c r="O1652" s="10"/>
      <c r="S1652" s="16"/>
      <c r="T1652" s="17"/>
    </row>
    <row r="1653" spans="2:20" x14ac:dyDescent="0.35">
      <c r="B1653" s="3"/>
      <c r="C1653" s="3"/>
      <c r="D1653" s="6"/>
      <c r="E1653" s="8"/>
      <c r="O1653" s="10"/>
      <c r="S1653" s="16"/>
      <c r="T1653" s="17"/>
    </row>
    <row r="1654" spans="2:20" x14ac:dyDescent="0.35">
      <c r="B1654" s="3"/>
      <c r="C1654" s="3"/>
      <c r="D1654" s="6"/>
      <c r="E1654" s="8"/>
      <c r="O1654" s="10"/>
      <c r="S1654" s="16"/>
      <c r="T1654" s="17"/>
    </row>
    <row r="1655" spans="2:20" x14ac:dyDescent="0.35">
      <c r="B1655" s="3"/>
      <c r="C1655" s="3"/>
      <c r="D1655" s="6"/>
      <c r="E1655" s="8"/>
      <c r="O1655" s="10"/>
      <c r="S1655" s="16"/>
      <c r="T1655" s="17"/>
    </row>
    <row r="1656" spans="2:20" x14ac:dyDescent="0.35">
      <c r="B1656" s="3"/>
      <c r="C1656" s="3"/>
      <c r="D1656" s="6"/>
      <c r="E1656" s="8"/>
      <c r="O1656" s="10"/>
      <c r="S1656" s="16"/>
      <c r="T1656" s="17"/>
    </row>
    <row r="1657" spans="2:20" x14ac:dyDescent="0.35">
      <c r="B1657" s="3"/>
      <c r="C1657" s="3"/>
      <c r="D1657" s="6"/>
      <c r="E1657" s="8"/>
      <c r="O1657" s="10"/>
      <c r="S1657" s="16"/>
      <c r="T1657" s="17"/>
    </row>
    <row r="1658" spans="2:20" x14ac:dyDescent="0.35">
      <c r="B1658" s="3"/>
      <c r="C1658" s="3"/>
      <c r="D1658" s="6"/>
      <c r="E1658" s="8"/>
      <c r="O1658" s="10"/>
      <c r="S1658" s="16"/>
      <c r="T1658" s="17"/>
    </row>
    <row r="1659" spans="2:20" x14ac:dyDescent="0.35">
      <c r="B1659" s="3"/>
      <c r="C1659" s="3"/>
      <c r="D1659" s="6"/>
      <c r="E1659" s="8"/>
      <c r="O1659" s="10"/>
      <c r="S1659" s="16"/>
      <c r="T1659" s="17"/>
    </row>
    <row r="1660" spans="2:20" x14ac:dyDescent="0.35">
      <c r="B1660" s="3"/>
      <c r="C1660" s="3"/>
      <c r="D1660" s="6"/>
      <c r="E1660" s="8"/>
      <c r="O1660" s="10"/>
      <c r="S1660" s="16"/>
      <c r="T1660" s="17"/>
    </row>
    <row r="1661" spans="2:20" x14ac:dyDescent="0.35">
      <c r="B1661" s="3"/>
      <c r="C1661" s="3"/>
      <c r="D1661" s="6"/>
      <c r="E1661" s="8"/>
      <c r="O1661" s="10"/>
      <c r="S1661" s="16"/>
      <c r="T1661" s="17"/>
    </row>
    <row r="1662" spans="2:20" x14ac:dyDescent="0.35">
      <c r="B1662" s="3"/>
      <c r="C1662" s="3"/>
      <c r="D1662" s="6"/>
      <c r="E1662" s="8"/>
      <c r="O1662" s="10"/>
      <c r="S1662" s="16"/>
      <c r="T1662" s="17"/>
    </row>
    <row r="1663" spans="2:20" x14ac:dyDescent="0.35">
      <c r="B1663" s="3"/>
      <c r="C1663" s="3"/>
      <c r="D1663" s="6"/>
      <c r="E1663" s="8"/>
      <c r="O1663" s="10"/>
      <c r="S1663" s="16"/>
      <c r="T1663" s="17"/>
    </row>
    <row r="1664" spans="2:20" x14ac:dyDescent="0.35">
      <c r="B1664" s="3"/>
      <c r="C1664" s="3"/>
      <c r="D1664" s="6"/>
      <c r="E1664" s="8"/>
      <c r="O1664" s="10"/>
      <c r="S1664" s="16"/>
      <c r="T1664" s="17"/>
    </row>
    <row r="1665" spans="2:20" x14ac:dyDescent="0.35">
      <c r="B1665" s="3"/>
      <c r="C1665" s="3"/>
      <c r="D1665" s="6"/>
      <c r="E1665" s="8"/>
      <c r="O1665" s="10"/>
      <c r="S1665" s="16"/>
      <c r="T1665" s="17"/>
    </row>
    <row r="1666" spans="2:20" x14ac:dyDescent="0.35">
      <c r="B1666" s="3"/>
      <c r="C1666" s="3"/>
      <c r="D1666" s="6"/>
      <c r="E1666" s="8"/>
      <c r="O1666" s="10"/>
      <c r="S1666" s="16"/>
      <c r="T1666" s="17"/>
    </row>
    <row r="1667" spans="2:20" x14ac:dyDescent="0.35">
      <c r="B1667" s="3"/>
      <c r="C1667" s="3"/>
      <c r="D1667" s="6"/>
      <c r="E1667" s="8"/>
      <c r="O1667" s="10"/>
      <c r="S1667" s="16"/>
      <c r="T1667" s="17"/>
    </row>
    <row r="1668" spans="2:20" x14ac:dyDescent="0.35">
      <c r="B1668" s="3"/>
      <c r="C1668" s="3"/>
      <c r="D1668" s="6"/>
      <c r="E1668" s="8"/>
      <c r="O1668" s="10"/>
      <c r="S1668" s="16"/>
      <c r="T1668" s="17"/>
    </row>
    <row r="1669" spans="2:20" x14ac:dyDescent="0.35">
      <c r="B1669" s="3"/>
      <c r="C1669" s="3"/>
      <c r="D1669" s="6"/>
      <c r="E1669" s="8"/>
      <c r="O1669" s="10"/>
      <c r="S1669" s="16"/>
      <c r="T1669" s="17"/>
    </row>
    <row r="1670" spans="2:20" x14ac:dyDescent="0.35">
      <c r="B1670" s="3"/>
      <c r="C1670" s="3"/>
      <c r="D1670" s="6"/>
      <c r="E1670" s="8"/>
      <c r="O1670" s="10"/>
      <c r="S1670" s="16"/>
      <c r="T1670" s="17"/>
    </row>
    <row r="1671" spans="2:20" x14ac:dyDescent="0.35">
      <c r="B1671" s="3"/>
      <c r="C1671" s="3"/>
      <c r="D1671" s="6"/>
      <c r="E1671" s="8"/>
      <c r="O1671" s="10"/>
      <c r="S1671" s="16"/>
      <c r="T1671" s="17"/>
    </row>
    <row r="1672" spans="2:20" x14ac:dyDescent="0.35">
      <c r="B1672" s="3"/>
      <c r="C1672" s="3"/>
      <c r="D1672" s="6"/>
      <c r="E1672" s="8"/>
      <c r="O1672" s="10"/>
      <c r="S1672" s="16"/>
      <c r="T1672" s="17"/>
    </row>
    <row r="1673" spans="2:20" x14ac:dyDescent="0.35">
      <c r="B1673" s="3"/>
      <c r="C1673" s="3"/>
      <c r="D1673" s="6"/>
      <c r="E1673" s="8"/>
      <c r="O1673" s="10"/>
      <c r="S1673" s="16"/>
      <c r="T1673" s="17"/>
    </row>
    <row r="1674" spans="2:20" x14ac:dyDescent="0.35">
      <c r="B1674" s="3"/>
      <c r="C1674" s="3"/>
      <c r="D1674" s="6"/>
      <c r="E1674" s="8"/>
      <c r="O1674" s="10"/>
      <c r="S1674" s="16"/>
      <c r="T1674" s="17"/>
    </row>
    <row r="1675" spans="2:20" x14ac:dyDescent="0.35">
      <c r="B1675" s="3"/>
      <c r="C1675" s="3"/>
      <c r="D1675" s="6"/>
      <c r="E1675" s="8"/>
      <c r="O1675" s="10"/>
      <c r="S1675" s="16"/>
      <c r="T1675" s="17"/>
    </row>
    <row r="1676" spans="2:20" x14ac:dyDescent="0.35">
      <c r="B1676" s="3"/>
      <c r="C1676" s="3"/>
      <c r="D1676" s="6"/>
      <c r="E1676" s="8"/>
      <c r="O1676" s="10"/>
      <c r="S1676" s="16"/>
      <c r="T1676" s="17"/>
    </row>
    <row r="1677" spans="2:20" x14ac:dyDescent="0.35">
      <c r="B1677" s="3"/>
      <c r="C1677" s="3"/>
      <c r="D1677" s="6"/>
      <c r="E1677" s="8"/>
      <c r="O1677" s="10"/>
      <c r="S1677" s="16"/>
      <c r="T1677" s="17"/>
    </row>
    <row r="1678" spans="2:20" x14ac:dyDescent="0.35">
      <c r="B1678" s="3"/>
      <c r="C1678" s="3"/>
      <c r="D1678" s="6"/>
      <c r="E1678" s="8"/>
      <c r="O1678" s="10"/>
      <c r="S1678" s="16"/>
      <c r="T1678" s="17"/>
    </row>
    <row r="1679" spans="2:20" x14ac:dyDescent="0.35">
      <c r="B1679" s="3"/>
      <c r="C1679" s="3"/>
      <c r="D1679" s="6"/>
      <c r="E1679" s="8"/>
      <c r="O1679" s="10"/>
      <c r="S1679" s="16"/>
      <c r="T1679" s="17"/>
    </row>
    <row r="1680" spans="2:20" x14ac:dyDescent="0.35">
      <c r="B1680" s="3"/>
      <c r="C1680" s="3"/>
      <c r="D1680" s="6"/>
      <c r="E1680" s="8"/>
      <c r="O1680" s="10"/>
      <c r="S1680" s="16"/>
      <c r="T1680" s="17"/>
    </row>
    <row r="1681" spans="2:20" x14ac:dyDescent="0.35">
      <c r="B1681" s="3"/>
      <c r="C1681" s="3"/>
      <c r="D1681" s="6"/>
      <c r="E1681" s="8"/>
      <c r="O1681" s="10"/>
      <c r="S1681" s="16"/>
      <c r="T1681" s="17"/>
    </row>
    <row r="1682" spans="2:20" x14ac:dyDescent="0.35">
      <c r="B1682" s="3"/>
      <c r="C1682" s="3"/>
      <c r="D1682" s="6"/>
      <c r="E1682" s="8"/>
      <c r="O1682" s="10"/>
      <c r="S1682" s="16"/>
      <c r="T1682" s="17"/>
    </row>
    <row r="1683" spans="2:20" x14ac:dyDescent="0.35">
      <c r="B1683" s="3"/>
      <c r="C1683" s="3"/>
      <c r="D1683" s="6"/>
      <c r="E1683" s="8"/>
      <c r="O1683" s="10"/>
      <c r="S1683" s="16"/>
      <c r="T1683" s="17"/>
    </row>
    <row r="1684" spans="2:20" x14ac:dyDescent="0.35">
      <c r="B1684" s="3"/>
      <c r="C1684" s="3"/>
      <c r="D1684" s="6"/>
      <c r="E1684" s="8"/>
      <c r="O1684" s="10"/>
      <c r="S1684" s="16"/>
      <c r="T1684" s="17"/>
    </row>
    <row r="1685" spans="2:20" x14ac:dyDescent="0.35">
      <c r="B1685" s="3"/>
      <c r="C1685" s="3"/>
      <c r="D1685" s="6"/>
      <c r="E1685" s="8"/>
      <c r="O1685" s="10"/>
      <c r="S1685" s="16"/>
      <c r="T1685" s="17"/>
    </row>
    <row r="1686" spans="2:20" x14ac:dyDescent="0.35">
      <c r="B1686" s="3"/>
      <c r="C1686" s="3"/>
      <c r="D1686" s="6"/>
      <c r="E1686" s="8"/>
      <c r="O1686" s="10"/>
      <c r="S1686" s="16"/>
      <c r="T1686" s="17"/>
    </row>
    <row r="1687" spans="2:20" x14ac:dyDescent="0.35">
      <c r="B1687" s="3"/>
      <c r="C1687" s="3"/>
      <c r="D1687" s="6"/>
      <c r="E1687" s="8"/>
      <c r="O1687" s="10"/>
      <c r="S1687" s="16"/>
      <c r="T1687" s="17"/>
    </row>
    <row r="1688" spans="2:20" x14ac:dyDescent="0.35">
      <c r="B1688" s="3"/>
      <c r="C1688" s="3"/>
      <c r="D1688" s="6"/>
      <c r="E1688" s="8"/>
      <c r="O1688" s="10"/>
      <c r="S1688" s="16"/>
      <c r="T1688" s="17"/>
    </row>
    <row r="1689" spans="2:20" x14ac:dyDescent="0.35">
      <c r="B1689" s="3"/>
      <c r="C1689" s="3"/>
      <c r="D1689" s="6"/>
      <c r="E1689" s="8"/>
      <c r="O1689" s="10"/>
      <c r="S1689" s="16"/>
      <c r="T1689" s="17"/>
    </row>
    <row r="1690" spans="2:20" x14ac:dyDescent="0.35">
      <c r="B1690" s="3"/>
      <c r="C1690" s="3"/>
      <c r="D1690" s="6"/>
      <c r="E1690" s="8"/>
      <c r="O1690" s="10"/>
      <c r="S1690" s="16"/>
      <c r="T1690" s="17"/>
    </row>
    <row r="1691" spans="2:20" x14ac:dyDescent="0.35">
      <c r="B1691" s="3"/>
      <c r="C1691" s="3"/>
      <c r="D1691" s="6"/>
      <c r="E1691" s="8"/>
      <c r="O1691" s="10"/>
      <c r="S1691" s="16"/>
      <c r="T1691" s="17"/>
    </row>
    <row r="1692" spans="2:20" x14ac:dyDescent="0.35">
      <c r="B1692" s="3"/>
      <c r="C1692" s="3"/>
      <c r="D1692" s="6"/>
      <c r="E1692" s="8"/>
      <c r="O1692" s="10"/>
      <c r="S1692" s="16"/>
      <c r="T1692" s="17"/>
    </row>
    <row r="1693" spans="2:20" x14ac:dyDescent="0.35">
      <c r="B1693" s="3"/>
      <c r="C1693" s="3"/>
      <c r="D1693" s="6"/>
      <c r="E1693" s="8"/>
      <c r="O1693" s="10"/>
      <c r="S1693" s="16"/>
      <c r="T1693" s="17"/>
    </row>
    <row r="1694" spans="2:20" x14ac:dyDescent="0.35">
      <c r="B1694" s="3"/>
      <c r="C1694" s="3"/>
      <c r="D1694" s="6"/>
      <c r="E1694" s="8"/>
      <c r="O1694" s="10"/>
      <c r="S1694" s="16"/>
      <c r="T1694" s="17"/>
    </row>
    <row r="1695" spans="2:20" x14ac:dyDescent="0.35">
      <c r="B1695" s="3"/>
      <c r="C1695" s="3"/>
      <c r="D1695" s="6"/>
      <c r="E1695" s="8"/>
      <c r="O1695" s="10"/>
      <c r="S1695" s="16"/>
      <c r="T1695" s="17"/>
    </row>
    <row r="1696" spans="2:20" x14ac:dyDescent="0.35">
      <c r="B1696" s="3"/>
      <c r="C1696" s="3"/>
      <c r="D1696" s="6"/>
      <c r="E1696" s="8"/>
      <c r="O1696" s="10"/>
      <c r="S1696" s="16"/>
      <c r="T1696" s="17"/>
    </row>
    <row r="1697" spans="2:20" x14ac:dyDescent="0.35">
      <c r="B1697" s="3"/>
      <c r="C1697" s="3"/>
      <c r="D1697" s="6"/>
      <c r="E1697" s="8"/>
      <c r="O1697" s="10"/>
      <c r="S1697" s="16"/>
      <c r="T1697" s="17"/>
    </row>
    <row r="1698" spans="2:20" x14ac:dyDescent="0.35">
      <c r="B1698" s="3"/>
      <c r="C1698" s="3"/>
      <c r="D1698" s="6"/>
      <c r="E1698" s="8"/>
      <c r="O1698" s="10"/>
      <c r="S1698" s="16"/>
      <c r="T1698" s="17"/>
    </row>
    <row r="1699" spans="2:20" x14ac:dyDescent="0.35">
      <c r="B1699" s="3"/>
      <c r="C1699" s="3"/>
      <c r="D1699" s="6"/>
      <c r="E1699" s="8"/>
      <c r="O1699" s="10"/>
      <c r="S1699" s="16"/>
      <c r="T1699" s="17"/>
    </row>
    <row r="1700" spans="2:20" x14ac:dyDescent="0.35">
      <c r="B1700" s="3"/>
      <c r="C1700" s="3"/>
      <c r="D1700" s="6"/>
      <c r="E1700" s="8"/>
      <c r="O1700" s="10"/>
      <c r="S1700" s="16"/>
      <c r="T1700" s="17"/>
    </row>
    <row r="1701" spans="2:20" x14ac:dyDescent="0.35">
      <c r="B1701" s="3"/>
      <c r="C1701" s="3"/>
      <c r="D1701" s="6"/>
      <c r="E1701" s="8"/>
      <c r="O1701" s="10"/>
      <c r="S1701" s="16"/>
      <c r="T1701" s="17"/>
    </row>
    <row r="1702" spans="2:20" x14ac:dyDescent="0.35">
      <c r="B1702" s="3"/>
      <c r="C1702" s="3"/>
      <c r="D1702" s="6"/>
      <c r="E1702" s="8"/>
      <c r="O1702" s="10"/>
      <c r="S1702" s="16"/>
      <c r="T1702" s="17"/>
    </row>
    <row r="1703" spans="2:20" x14ac:dyDescent="0.35">
      <c r="B1703" s="3"/>
      <c r="C1703" s="3"/>
      <c r="D1703" s="6"/>
      <c r="E1703" s="8"/>
      <c r="O1703" s="10"/>
      <c r="S1703" s="16"/>
      <c r="T1703" s="17"/>
    </row>
    <row r="1704" spans="2:20" x14ac:dyDescent="0.35">
      <c r="B1704" s="3"/>
      <c r="C1704" s="3"/>
      <c r="D1704" s="6"/>
      <c r="E1704" s="8"/>
      <c r="O1704" s="10"/>
      <c r="S1704" s="16"/>
      <c r="T1704" s="17"/>
    </row>
    <row r="1705" spans="2:20" x14ac:dyDescent="0.35">
      <c r="B1705" s="3"/>
      <c r="C1705" s="3"/>
      <c r="D1705" s="6"/>
      <c r="E1705" s="8"/>
      <c r="O1705" s="10"/>
      <c r="S1705" s="16"/>
      <c r="T1705" s="17"/>
    </row>
    <row r="1706" spans="2:20" x14ac:dyDescent="0.35">
      <c r="B1706" s="3"/>
      <c r="C1706" s="3"/>
      <c r="D1706" s="6"/>
      <c r="E1706" s="8"/>
      <c r="O1706" s="10"/>
      <c r="S1706" s="16"/>
      <c r="T1706" s="17"/>
    </row>
    <row r="1707" spans="2:20" x14ac:dyDescent="0.35">
      <c r="B1707" s="3"/>
      <c r="C1707" s="3"/>
      <c r="D1707" s="6"/>
      <c r="E1707" s="8"/>
      <c r="O1707" s="10"/>
      <c r="S1707" s="16"/>
      <c r="T1707" s="17"/>
    </row>
    <row r="1708" spans="2:20" x14ac:dyDescent="0.35">
      <c r="B1708" s="3"/>
      <c r="C1708" s="3"/>
      <c r="D1708" s="6"/>
      <c r="E1708" s="8"/>
      <c r="O1708" s="10"/>
      <c r="S1708" s="16"/>
      <c r="T1708" s="17"/>
    </row>
    <row r="1709" spans="2:20" x14ac:dyDescent="0.35">
      <c r="B1709" s="3"/>
      <c r="C1709" s="3"/>
      <c r="D1709" s="6"/>
      <c r="E1709" s="8"/>
      <c r="O1709" s="10"/>
      <c r="S1709" s="16"/>
      <c r="T1709" s="17"/>
    </row>
    <row r="1710" spans="2:20" x14ac:dyDescent="0.35">
      <c r="B1710" s="3"/>
      <c r="C1710" s="3"/>
      <c r="D1710" s="6"/>
      <c r="E1710" s="8"/>
      <c r="O1710" s="10"/>
      <c r="S1710" s="16"/>
      <c r="T1710" s="17"/>
    </row>
    <row r="1711" spans="2:20" x14ac:dyDescent="0.35">
      <c r="B1711" s="3"/>
      <c r="C1711" s="3"/>
      <c r="D1711" s="6"/>
      <c r="E1711" s="8"/>
      <c r="O1711" s="10"/>
      <c r="S1711" s="16"/>
      <c r="T1711" s="17"/>
    </row>
    <row r="1712" spans="2:20" x14ac:dyDescent="0.35">
      <c r="B1712" s="3"/>
      <c r="C1712" s="3"/>
      <c r="D1712" s="6"/>
      <c r="E1712" s="8"/>
      <c r="O1712" s="10"/>
      <c r="S1712" s="16"/>
      <c r="T1712" s="17"/>
    </row>
    <row r="1713" spans="2:20" x14ac:dyDescent="0.35">
      <c r="B1713" s="3"/>
      <c r="C1713" s="3"/>
      <c r="D1713" s="6"/>
      <c r="E1713" s="8"/>
      <c r="O1713" s="10"/>
      <c r="S1713" s="16"/>
      <c r="T1713" s="17"/>
    </row>
    <row r="1714" spans="2:20" x14ac:dyDescent="0.35">
      <c r="B1714" s="3"/>
      <c r="C1714" s="3"/>
      <c r="D1714" s="6"/>
      <c r="E1714" s="8"/>
      <c r="O1714" s="10"/>
      <c r="S1714" s="16"/>
      <c r="T1714" s="17"/>
    </row>
    <row r="1715" spans="2:20" x14ac:dyDescent="0.35">
      <c r="B1715" s="3"/>
      <c r="C1715" s="3"/>
      <c r="D1715" s="6"/>
      <c r="E1715" s="8"/>
      <c r="O1715" s="10"/>
      <c r="S1715" s="16"/>
      <c r="T1715" s="17"/>
    </row>
    <row r="1716" spans="2:20" x14ac:dyDescent="0.35">
      <c r="B1716" s="3"/>
      <c r="C1716" s="3"/>
      <c r="D1716" s="6"/>
      <c r="E1716" s="8"/>
      <c r="O1716" s="10"/>
      <c r="S1716" s="16"/>
      <c r="T1716" s="17"/>
    </row>
    <row r="1717" spans="2:20" x14ac:dyDescent="0.35">
      <c r="B1717" s="3"/>
      <c r="C1717" s="3"/>
      <c r="D1717" s="6"/>
      <c r="E1717" s="8"/>
      <c r="O1717" s="10"/>
      <c r="S1717" s="16"/>
      <c r="T1717" s="17"/>
    </row>
    <row r="1718" spans="2:20" x14ac:dyDescent="0.35">
      <c r="B1718" s="3"/>
      <c r="C1718" s="3"/>
      <c r="D1718" s="6"/>
      <c r="E1718" s="8"/>
      <c r="O1718" s="10"/>
      <c r="S1718" s="16"/>
      <c r="T1718" s="17"/>
    </row>
    <row r="1719" spans="2:20" x14ac:dyDescent="0.35">
      <c r="B1719" s="3"/>
      <c r="C1719" s="3"/>
      <c r="D1719" s="6"/>
      <c r="E1719" s="8"/>
      <c r="O1719" s="10"/>
      <c r="S1719" s="16"/>
      <c r="T1719" s="17"/>
    </row>
    <row r="1720" spans="2:20" x14ac:dyDescent="0.35">
      <c r="B1720" s="3"/>
      <c r="C1720" s="3"/>
      <c r="D1720" s="6"/>
      <c r="E1720" s="8"/>
      <c r="O1720" s="10"/>
      <c r="S1720" s="16"/>
      <c r="T1720" s="17"/>
    </row>
    <row r="1721" spans="2:20" x14ac:dyDescent="0.35">
      <c r="B1721" s="3"/>
      <c r="C1721" s="3"/>
      <c r="D1721" s="6"/>
      <c r="E1721" s="8"/>
      <c r="O1721" s="10"/>
      <c r="S1721" s="16"/>
      <c r="T1721" s="17"/>
    </row>
    <row r="1722" spans="2:20" x14ac:dyDescent="0.35">
      <c r="B1722" s="3"/>
      <c r="C1722" s="3"/>
      <c r="D1722" s="6"/>
      <c r="E1722" s="8"/>
      <c r="O1722" s="10"/>
      <c r="S1722" s="16"/>
      <c r="T1722" s="17"/>
    </row>
    <row r="1723" spans="2:20" x14ac:dyDescent="0.35">
      <c r="B1723" s="3"/>
      <c r="C1723" s="3"/>
      <c r="D1723" s="6"/>
      <c r="E1723" s="8"/>
      <c r="O1723" s="10"/>
      <c r="S1723" s="16"/>
      <c r="T1723" s="17"/>
    </row>
    <row r="1724" spans="2:20" x14ac:dyDescent="0.35">
      <c r="B1724" s="3"/>
      <c r="C1724" s="3"/>
      <c r="D1724" s="6"/>
      <c r="E1724" s="8"/>
      <c r="O1724" s="10"/>
      <c r="S1724" s="16"/>
      <c r="T1724" s="17"/>
    </row>
    <row r="1725" spans="2:20" x14ac:dyDescent="0.35">
      <c r="B1725" s="3"/>
      <c r="C1725" s="3"/>
      <c r="D1725" s="6"/>
      <c r="E1725" s="8"/>
      <c r="O1725" s="10"/>
      <c r="S1725" s="16"/>
      <c r="T1725" s="17"/>
    </row>
    <row r="1726" spans="2:20" x14ac:dyDescent="0.35">
      <c r="B1726" s="3"/>
      <c r="C1726" s="3"/>
      <c r="D1726" s="6"/>
      <c r="E1726" s="8"/>
      <c r="O1726" s="10"/>
      <c r="S1726" s="16"/>
      <c r="T1726" s="17"/>
    </row>
    <row r="1727" spans="2:20" x14ac:dyDescent="0.35">
      <c r="B1727" s="3"/>
      <c r="C1727" s="3"/>
      <c r="D1727" s="6"/>
      <c r="E1727" s="8"/>
      <c r="O1727" s="10"/>
      <c r="S1727" s="16"/>
      <c r="T1727" s="17"/>
    </row>
    <row r="1728" spans="2:20" x14ac:dyDescent="0.35">
      <c r="B1728" s="3"/>
      <c r="C1728" s="3"/>
      <c r="D1728" s="6"/>
      <c r="E1728" s="8"/>
      <c r="O1728" s="10"/>
      <c r="S1728" s="16"/>
      <c r="T1728" s="17"/>
    </row>
    <row r="1729" spans="2:20" x14ac:dyDescent="0.35">
      <c r="B1729" s="3"/>
      <c r="C1729" s="3"/>
      <c r="D1729" s="6"/>
      <c r="E1729" s="8"/>
      <c r="O1729" s="10"/>
      <c r="S1729" s="16"/>
      <c r="T1729" s="17"/>
    </row>
    <row r="1730" spans="2:20" x14ac:dyDescent="0.35">
      <c r="B1730" s="3"/>
      <c r="C1730" s="3"/>
      <c r="D1730" s="6"/>
      <c r="E1730" s="8"/>
      <c r="O1730" s="10"/>
      <c r="S1730" s="16"/>
      <c r="T1730" s="17"/>
    </row>
    <row r="1731" spans="2:20" x14ac:dyDescent="0.35">
      <c r="B1731" s="3"/>
      <c r="C1731" s="3"/>
      <c r="D1731" s="6"/>
      <c r="E1731" s="8"/>
      <c r="O1731" s="10"/>
      <c r="S1731" s="16"/>
      <c r="T1731" s="17"/>
    </row>
    <row r="1732" spans="2:20" x14ac:dyDescent="0.35">
      <c r="B1732" s="3"/>
      <c r="C1732" s="3"/>
      <c r="D1732" s="6"/>
      <c r="E1732" s="8"/>
      <c r="O1732" s="10"/>
      <c r="S1732" s="16"/>
      <c r="T1732" s="17"/>
    </row>
    <row r="1733" spans="2:20" x14ac:dyDescent="0.35">
      <c r="B1733" s="3"/>
      <c r="C1733" s="3"/>
      <c r="D1733" s="6"/>
      <c r="E1733" s="8"/>
      <c r="O1733" s="10"/>
      <c r="S1733" s="16"/>
      <c r="T1733" s="17"/>
    </row>
    <row r="1734" spans="2:20" x14ac:dyDescent="0.35">
      <c r="B1734" s="3"/>
      <c r="C1734" s="3"/>
      <c r="D1734" s="6"/>
      <c r="E1734" s="8"/>
      <c r="O1734" s="10"/>
      <c r="S1734" s="16"/>
      <c r="T1734" s="17"/>
    </row>
    <row r="1735" spans="2:20" x14ac:dyDescent="0.35">
      <c r="B1735" s="3"/>
      <c r="C1735" s="3"/>
      <c r="D1735" s="6"/>
      <c r="E1735" s="8"/>
      <c r="O1735" s="10"/>
      <c r="S1735" s="16"/>
      <c r="T1735" s="17"/>
    </row>
    <row r="1736" spans="2:20" x14ac:dyDescent="0.35">
      <c r="B1736" s="3"/>
      <c r="C1736" s="3"/>
      <c r="D1736" s="6"/>
      <c r="E1736" s="8"/>
      <c r="O1736" s="10"/>
      <c r="S1736" s="16"/>
      <c r="T1736" s="17"/>
    </row>
    <row r="1737" spans="2:20" x14ac:dyDescent="0.35">
      <c r="B1737" s="3"/>
      <c r="C1737" s="3"/>
      <c r="D1737" s="6"/>
      <c r="E1737" s="8"/>
      <c r="O1737" s="10"/>
      <c r="S1737" s="16"/>
      <c r="T1737" s="17"/>
    </row>
    <row r="1738" spans="2:20" x14ac:dyDescent="0.35">
      <c r="B1738" s="3"/>
      <c r="C1738" s="3"/>
      <c r="D1738" s="6"/>
      <c r="E1738" s="8"/>
      <c r="O1738" s="10"/>
      <c r="S1738" s="16"/>
      <c r="T1738" s="17"/>
    </row>
    <row r="1739" spans="2:20" x14ac:dyDescent="0.35">
      <c r="B1739" s="3"/>
      <c r="C1739" s="3"/>
      <c r="D1739" s="6"/>
      <c r="E1739" s="8"/>
      <c r="O1739" s="10"/>
      <c r="S1739" s="16"/>
      <c r="T1739" s="17"/>
    </row>
    <row r="1740" spans="2:20" x14ac:dyDescent="0.35">
      <c r="B1740" s="3"/>
      <c r="C1740" s="3"/>
      <c r="D1740" s="6"/>
      <c r="E1740" s="8"/>
      <c r="O1740" s="10"/>
      <c r="S1740" s="16"/>
      <c r="T1740" s="17"/>
    </row>
    <row r="1741" spans="2:20" x14ac:dyDescent="0.35">
      <c r="B1741" s="3"/>
      <c r="C1741" s="3"/>
      <c r="D1741" s="6"/>
      <c r="E1741" s="8"/>
      <c r="O1741" s="10"/>
      <c r="S1741" s="16"/>
      <c r="T1741" s="17"/>
    </row>
    <row r="1742" spans="2:20" x14ac:dyDescent="0.35">
      <c r="B1742" s="3"/>
      <c r="C1742" s="3"/>
      <c r="D1742" s="6"/>
      <c r="E1742" s="8"/>
      <c r="O1742" s="10"/>
      <c r="S1742" s="16"/>
      <c r="T1742" s="17"/>
    </row>
    <row r="1743" spans="2:20" x14ac:dyDescent="0.35">
      <c r="B1743" s="3"/>
      <c r="C1743" s="3"/>
      <c r="D1743" s="6"/>
      <c r="E1743" s="8"/>
      <c r="O1743" s="10"/>
      <c r="S1743" s="16"/>
      <c r="T1743" s="17"/>
    </row>
    <row r="1744" spans="2:20" x14ac:dyDescent="0.35">
      <c r="B1744" s="3"/>
      <c r="C1744" s="3"/>
      <c r="D1744" s="6"/>
      <c r="E1744" s="8"/>
      <c r="O1744" s="10"/>
      <c r="S1744" s="16"/>
      <c r="T1744" s="17"/>
    </row>
    <row r="1745" spans="2:20" x14ac:dyDescent="0.35">
      <c r="B1745" s="3"/>
      <c r="C1745" s="3"/>
      <c r="D1745" s="6"/>
      <c r="E1745" s="8"/>
      <c r="O1745" s="10"/>
      <c r="S1745" s="16"/>
      <c r="T1745" s="17"/>
    </row>
    <row r="1746" spans="2:20" x14ac:dyDescent="0.35">
      <c r="B1746" s="3"/>
      <c r="C1746" s="3"/>
      <c r="D1746" s="6"/>
      <c r="E1746" s="8"/>
      <c r="O1746" s="10"/>
      <c r="S1746" s="16"/>
      <c r="T1746" s="17"/>
    </row>
    <row r="1747" spans="2:20" x14ac:dyDescent="0.35">
      <c r="B1747" s="3"/>
      <c r="C1747" s="3"/>
      <c r="D1747" s="6"/>
      <c r="E1747" s="8"/>
      <c r="O1747" s="10"/>
      <c r="S1747" s="16"/>
      <c r="T1747" s="17"/>
    </row>
    <row r="1748" spans="2:20" x14ac:dyDescent="0.35">
      <c r="B1748" s="3"/>
      <c r="C1748" s="3"/>
      <c r="D1748" s="6"/>
      <c r="E1748" s="8"/>
      <c r="O1748" s="10"/>
      <c r="S1748" s="16"/>
      <c r="T1748" s="17"/>
    </row>
    <row r="1749" spans="2:20" x14ac:dyDescent="0.35">
      <c r="B1749" s="3"/>
      <c r="C1749" s="3"/>
      <c r="D1749" s="6"/>
      <c r="E1749" s="8"/>
      <c r="O1749" s="10"/>
      <c r="S1749" s="16"/>
      <c r="T1749" s="17"/>
    </row>
    <row r="1750" spans="2:20" x14ac:dyDescent="0.35">
      <c r="B1750" s="3"/>
      <c r="C1750" s="3"/>
      <c r="D1750" s="6"/>
      <c r="E1750" s="8"/>
      <c r="O1750" s="10"/>
      <c r="S1750" s="16"/>
      <c r="T1750" s="17"/>
    </row>
    <row r="1751" spans="2:20" x14ac:dyDescent="0.35">
      <c r="B1751" s="3"/>
      <c r="C1751" s="3"/>
      <c r="D1751" s="6"/>
      <c r="E1751" s="8"/>
      <c r="O1751" s="10"/>
      <c r="S1751" s="16"/>
      <c r="T1751" s="17"/>
    </row>
    <row r="1752" spans="2:20" x14ac:dyDescent="0.35">
      <c r="B1752" s="3"/>
      <c r="C1752" s="3"/>
      <c r="D1752" s="6"/>
      <c r="E1752" s="8"/>
      <c r="O1752" s="10"/>
      <c r="S1752" s="16"/>
      <c r="T1752" s="17"/>
    </row>
    <row r="1753" spans="2:20" x14ac:dyDescent="0.35">
      <c r="B1753" s="3"/>
      <c r="C1753" s="3"/>
      <c r="D1753" s="6"/>
      <c r="E1753" s="8"/>
      <c r="O1753" s="10"/>
      <c r="S1753" s="16"/>
      <c r="T1753" s="17"/>
    </row>
    <row r="1754" spans="2:20" x14ac:dyDescent="0.35">
      <c r="B1754" s="3"/>
      <c r="C1754" s="3"/>
      <c r="D1754" s="6"/>
      <c r="E1754" s="8"/>
      <c r="O1754" s="10"/>
      <c r="S1754" s="16"/>
      <c r="T1754" s="17"/>
    </row>
    <row r="1755" spans="2:20" x14ac:dyDescent="0.35">
      <c r="B1755" s="3"/>
      <c r="C1755" s="3"/>
      <c r="D1755" s="6"/>
      <c r="E1755" s="8"/>
      <c r="O1755" s="10"/>
      <c r="S1755" s="16"/>
      <c r="T1755" s="17"/>
    </row>
    <row r="1756" spans="2:20" x14ac:dyDescent="0.35">
      <c r="B1756" s="3"/>
      <c r="C1756" s="3"/>
      <c r="D1756" s="6"/>
      <c r="E1756" s="8"/>
      <c r="O1756" s="10"/>
      <c r="S1756" s="16"/>
      <c r="T1756" s="17"/>
    </row>
    <row r="1757" spans="2:20" x14ac:dyDescent="0.35">
      <c r="B1757" s="3"/>
      <c r="C1757" s="3"/>
      <c r="D1757" s="6"/>
      <c r="E1757" s="8"/>
      <c r="O1757" s="10"/>
      <c r="S1757" s="16"/>
      <c r="T1757" s="17"/>
    </row>
    <row r="1758" spans="2:20" x14ac:dyDescent="0.35">
      <c r="B1758" s="3"/>
      <c r="C1758" s="3"/>
      <c r="D1758" s="6"/>
      <c r="E1758" s="8"/>
      <c r="O1758" s="10"/>
      <c r="S1758" s="16"/>
      <c r="T1758" s="17"/>
    </row>
    <row r="1759" spans="2:20" x14ac:dyDescent="0.35">
      <c r="B1759" s="3"/>
      <c r="C1759" s="3"/>
      <c r="D1759" s="6"/>
      <c r="E1759" s="8"/>
      <c r="O1759" s="10"/>
      <c r="S1759" s="16"/>
      <c r="T1759" s="17"/>
    </row>
    <row r="1760" spans="2:20" x14ac:dyDescent="0.35">
      <c r="B1760" s="3"/>
      <c r="C1760" s="3"/>
      <c r="D1760" s="6"/>
      <c r="E1760" s="8"/>
      <c r="O1760" s="10"/>
      <c r="S1760" s="16"/>
      <c r="T1760" s="17"/>
    </row>
    <row r="1761" spans="2:20" x14ac:dyDescent="0.35">
      <c r="B1761" s="3"/>
      <c r="C1761" s="3"/>
      <c r="D1761" s="6"/>
      <c r="E1761" s="8"/>
      <c r="O1761" s="10"/>
      <c r="S1761" s="16"/>
      <c r="T1761" s="17"/>
    </row>
    <row r="1762" spans="2:20" x14ac:dyDescent="0.35">
      <c r="B1762" s="3"/>
      <c r="C1762" s="3"/>
      <c r="D1762" s="6"/>
      <c r="E1762" s="8"/>
      <c r="O1762" s="10"/>
      <c r="S1762" s="16"/>
      <c r="T1762" s="17"/>
    </row>
    <row r="1763" spans="2:20" x14ac:dyDescent="0.35">
      <c r="B1763" s="3"/>
      <c r="C1763" s="3"/>
      <c r="D1763" s="6"/>
      <c r="E1763" s="8"/>
      <c r="O1763" s="10"/>
      <c r="S1763" s="16"/>
      <c r="T1763" s="17"/>
    </row>
    <row r="1764" spans="2:20" x14ac:dyDescent="0.35">
      <c r="B1764" s="3"/>
      <c r="C1764" s="3"/>
      <c r="D1764" s="6"/>
      <c r="E1764" s="8"/>
      <c r="O1764" s="10"/>
      <c r="S1764" s="16"/>
      <c r="T1764" s="17"/>
    </row>
    <row r="1765" spans="2:20" x14ac:dyDescent="0.35">
      <c r="B1765" s="3"/>
      <c r="C1765" s="3"/>
      <c r="D1765" s="6"/>
      <c r="E1765" s="8"/>
      <c r="O1765" s="10"/>
      <c r="S1765" s="16"/>
      <c r="T1765" s="17"/>
    </row>
    <row r="1766" spans="2:20" x14ac:dyDescent="0.35">
      <c r="B1766" s="3"/>
      <c r="C1766" s="3"/>
      <c r="D1766" s="6"/>
      <c r="E1766" s="8"/>
      <c r="O1766" s="10"/>
      <c r="S1766" s="16"/>
      <c r="T1766" s="17"/>
    </row>
    <row r="1767" spans="2:20" x14ac:dyDescent="0.35">
      <c r="B1767" s="3"/>
      <c r="C1767" s="3"/>
      <c r="D1767" s="6"/>
      <c r="E1767" s="8"/>
      <c r="O1767" s="10"/>
      <c r="S1767" s="16"/>
      <c r="T1767" s="17"/>
    </row>
    <row r="1768" spans="2:20" x14ac:dyDescent="0.35">
      <c r="B1768" s="3"/>
      <c r="C1768" s="3"/>
      <c r="D1768" s="6"/>
      <c r="E1768" s="8"/>
      <c r="O1768" s="10"/>
      <c r="S1768" s="16"/>
      <c r="T1768" s="17"/>
    </row>
    <row r="1769" spans="2:20" x14ac:dyDescent="0.35">
      <c r="B1769" s="3"/>
      <c r="C1769" s="3"/>
      <c r="D1769" s="6"/>
      <c r="E1769" s="8"/>
      <c r="O1769" s="10"/>
      <c r="S1769" s="16"/>
      <c r="T1769" s="17"/>
    </row>
    <row r="1770" spans="2:20" x14ac:dyDescent="0.35">
      <c r="B1770" s="3"/>
      <c r="C1770" s="3"/>
      <c r="D1770" s="6"/>
      <c r="E1770" s="8"/>
      <c r="O1770" s="10"/>
      <c r="S1770" s="16"/>
      <c r="T1770" s="17"/>
    </row>
    <row r="1771" spans="2:20" x14ac:dyDescent="0.35">
      <c r="B1771" s="3"/>
      <c r="C1771" s="3"/>
      <c r="D1771" s="6"/>
      <c r="E1771" s="8"/>
      <c r="O1771" s="10"/>
      <c r="S1771" s="16"/>
      <c r="T1771" s="17"/>
    </row>
    <row r="1772" spans="2:20" x14ac:dyDescent="0.35">
      <c r="B1772" s="3"/>
      <c r="C1772" s="3"/>
      <c r="D1772" s="6"/>
      <c r="E1772" s="8"/>
      <c r="O1772" s="10"/>
      <c r="S1772" s="16"/>
      <c r="T1772" s="17"/>
    </row>
    <row r="1773" spans="2:20" x14ac:dyDescent="0.35">
      <c r="B1773" s="3"/>
      <c r="C1773" s="3"/>
      <c r="D1773" s="6"/>
      <c r="E1773" s="8"/>
      <c r="O1773" s="10"/>
      <c r="S1773" s="16"/>
      <c r="T1773" s="17"/>
    </row>
    <row r="1774" spans="2:20" x14ac:dyDescent="0.35">
      <c r="B1774" s="3"/>
      <c r="C1774" s="3"/>
      <c r="D1774" s="6"/>
      <c r="E1774" s="8"/>
      <c r="O1774" s="10"/>
      <c r="S1774" s="16"/>
      <c r="T1774" s="17"/>
    </row>
    <row r="1775" spans="2:20" x14ac:dyDescent="0.35">
      <c r="B1775" s="3"/>
      <c r="C1775" s="3"/>
      <c r="D1775" s="6"/>
      <c r="E1775" s="8"/>
      <c r="O1775" s="10"/>
      <c r="S1775" s="16"/>
      <c r="T1775" s="17"/>
    </row>
    <row r="1776" spans="2:20" x14ac:dyDescent="0.35">
      <c r="B1776" s="3"/>
      <c r="C1776" s="3"/>
      <c r="D1776" s="6"/>
      <c r="E1776" s="8"/>
      <c r="O1776" s="10"/>
      <c r="S1776" s="16"/>
      <c r="T1776" s="17"/>
    </row>
    <row r="1777" spans="2:20" x14ac:dyDescent="0.35">
      <c r="B1777" s="3"/>
      <c r="C1777" s="3"/>
      <c r="D1777" s="6"/>
      <c r="E1777" s="8"/>
      <c r="O1777" s="10"/>
      <c r="S1777" s="16"/>
      <c r="T1777" s="17"/>
    </row>
    <row r="1778" spans="2:20" x14ac:dyDescent="0.35">
      <c r="B1778" s="3"/>
      <c r="C1778" s="3"/>
      <c r="D1778" s="6"/>
      <c r="E1778" s="8"/>
      <c r="O1778" s="10"/>
      <c r="S1778" s="16"/>
      <c r="T1778" s="17"/>
    </row>
    <row r="1779" spans="2:20" x14ac:dyDescent="0.35">
      <c r="B1779" s="3"/>
      <c r="C1779" s="3"/>
      <c r="D1779" s="6"/>
      <c r="E1779" s="8"/>
      <c r="O1779" s="10"/>
      <c r="S1779" s="16"/>
      <c r="T1779" s="17"/>
    </row>
    <row r="1780" spans="2:20" x14ac:dyDescent="0.35">
      <c r="B1780" s="3"/>
      <c r="C1780" s="3"/>
      <c r="D1780" s="6"/>
      <c r="E1780" s="8"/>
      <c r="O1780" s="10"/>
      <c r="S1780" s="16"/>
      <c r="T1780" s="17"/>
    </row>
    <row r="1781" spans="2:20" x14ac:dyDescent="0.35">
      <c r="B1781" s="3"/>
      <c r="C1781" s="3"/>
      <c r="D1781" s="6"/>
      <c r="E1781" s="8"/>
      <c r="O1781" s="10"/>
      <c r="S1781" s="16"/>
      <c r="T1781" s="17"/>
    </row>
    <row r="1782" spans="2:20" x14ac:dyDescent="0.35">
      <c r="B1782" s="3"/>
      <c r="C1782" s="3"/>
      <c r="D1782" s="6"/>
      <c r="E1782" s="8"/>
      <c r="O1782" s="10"/>
      <c r="S1782" s="16"/>
      <c r="T1782" s="17"/>
    </row>
    <row r="1783" spans="2:20" x14ac:dyDescent="0.35">
      <c r="B1783" s="3"/>
      <c r="C1783" s="3"/>
      <c r="D1783" s="6"/>
      <c r="E1783" s="8"/>
      <c r="O1783" s="10"/>
      <c r="S1783" s="16"/>
      <c r="T1783" s="17"/>
    </row>
    <row r="1784" spans="2:20" x14ac:dyDescent="0.35">
      <c r="B1784" s="3"/>
      <c r="C1784" s="3"/>
      <c r="D1784" s="6"/>
      <c r="E1784" s="8"/>
      <c r="O1784" s="10"/>
      <c r="S1784" s="16"/>
      <c r="T1784" s="17"/>
    </row>
    <row r="1785" spans="2:20" x14ac:dyDescent="0.35">
      <c r="B1785" s="3"/>
      <c r="C1785" s="3"/>
      <c r="D1785" s="6"/>
      <c r="E1785" s="8"/>
      <c r="O1785" s="10"/>
      <c r="S1785" s="16"/>
      <c r="T1785" s="17"/>
    </row>
    <row r="1786" spans="2:20" x14ac:dyDescent="0.35">
      <c r="B1786" s="3"/>
      <c r="C1786" s="3"/>
      <c r="D1786" s="6"/>
      <c r="E1786" s="8"/>
      <c r="O1786" s="10"/>
      <c r="S1786" s="16"/>
      <c r="T1786" s="17"/>
    </row>
    <row r="1787" spans="2:20" x14ac:dyDescent="0.35">
      <c r="B1787" s="3"/>
      <c r="C1787" s="3"/>
      <c r="D1787" s="6"/>
      <c r="E1787" s="8"/>
      <c r="O1787" s="10"/>
      <c r="S1787" s="16"/>
      <c r="T1787" s="17"/>
    </row>
    <row r="1788" spans="2:20" x14ac:dyDescent="0.35">
      <c r="B1788" s="3"/>
      <c r="C1788" s="3"/>
      <c r="D1788" s="6"/>
      <c r="E1788" s="8"/>
      <c r="O1788" s="10"/>
      <c r="S1788" s="16"/>
      <c r="T1788" s="17"/>
    </row>
    <row r="1789" spans="2:20" x14ac:dyDescent="0.35">
      <c r="B1789" s="3"/>
      <c r="C1789" s="3"/>
      <c r="D1789" s="6"/>
      <c r="E1789" s="8"/>
      <c r="O1789" s="10"/>
      <c r="S1789" s="16"/>
      <c r="T1789" s="17"/>
    </row>
    <row r="1790" spans="2:20" x14ac:dyDescent="0.35">
      <c r="B1790" s="3"/>
      <c r="C1790" s="3"/>
      <c r="D1790" s="6"/>
      <c r="E1790" s="8"/>
      <c r="O1790" s="10"/>
      <c r="S1790" s="16"/>
      <c r="T1790" s="17"/>
    </row>
    <row r="1791" spans="2:20" x14ac:dyDescent="0.35">
      <c r="B1791" s="3"/>
      <c r="C1791" s="3"/>
      <c r="D1791" s="6"/>
      <c r="E1791" s="8"/>
      <c r="O1791" s="10"/>
      <c r="S1791" s="16"/>
      <c r="T1791" s="17"/>
    </row>
    <row r="1792" spans="2:20" x14ac:dyDescent="0.35">
      <c r="B1792" s="3"/>
      <c r="C1792" s="3"/>
      <c r="D1792" s="6"/>
      <c r="E1792" s="8"/>
      <c r="O1792" s="10"/>
      <c r="S1792" s="16"/>
      <c r="T1792" s="17"/>
    </row>
    <row r="1793" spans="2:20" x14ac:dyDescent="0.35">
      <c r="B1793" s="3"/>
      <c r="C1793" s="3"/>
      <c r="D1793" s="6"/>
      <c r="E1793" s="8"/>
      <c r="O1793" s="10"/>
      <c r="S1793" s="16"/>
      <c r="T1793" s="17"/>
    </row>
    <row r="1794" spans="2:20" x14ac:dyDescent="0.35">
      <c r="B1794" s="3"/>
      <c r="C1794" s="3"/>
      <c r="D1794" s="6"/>
      <c r="E1794" s="8"/>
      <c r="O1794" s="10"/>
      <c r="S1794" s="16"/>
      <c r="T1794" s="17"/>
    </row>
    <row r="1795" spans="2:20" x14ac:dyDescent="0.35">
      <c r="B1795" s="3"/>
      <c r="C1795" s="3"/>
      <c r="D1795" s="6"/>
      <c r="E1795" s="8"/>
      <c r="O1795" s="10"/>
      <c r="S1795" s="16"/>
      <c r="T1795" s="17"/>
    </row>
    <row r="1796" spans="2:20" x14ac:dyDescent="0.35">
      <c r="B1796" s="3"/>
      <c r="C1796" s="3"/>
      <c r="D1796" s="6"/>
      <c r="E1796" s="8"/>
      <c r="O1796" s="10"/>
      <c r="S1796" s="16"/>
      <c r="T1796" s="17"/>
    </row>
    <row r="1797" spans="2:20" x14ac:dyDescent="0.35">
      <c r="B1797" s="3"/>
      <c r="C1797" s="3"/>
      <c r="D1797" s="6"/>
      <c r="E1797" s="8"/>
      <c r="O1797" s="10"/>
      <c r="S1797" s="16"/>
      <c r="T1797" s="17"/>
    </row>
    <row r="1798" spans="2:20" x14ac:dyDescent="0.35">
      <c r="B1798" s="3"/>
      <c r="C1798" s="3"/>
      <c r="D1798" s="6"/>
      <c r="E1798" s="8"/>
      <c r="O1798" s="10"/>
      <c r="S1798" s="16"/>
      <c r="T1798" s="17"/>
    </row>
    <row r="1799" spans="2:20" x14ac:dyDescent="0.35">
      <c r="B1799" s="3"/>
      <c r="C1799" s="3"/>
      <c r="D1799" s="6"/>
      <c r="E1799" s="8"/>
      <c r="O1799" s="10"/>
      <c r="S1799" s="16"/>
      <c r="T1799" s="17"/>
    </row>
    <row r="1800" spans="2:20" x14ac:dyDescent="0.35">
      <c r="B1800" s="3"/>
      <c r="C1800" s="3"/>
      <c r="D1800" s="6"/>
      <c r="E1800" s="8"/>
      <c r="O1800" s="10"/>
      <c r="S1800" s="16"/>
      <c r="T1800" s="17"/>
    </row>
    <row r="1801" spans="2:20" x14ac:dyDescent="0.35">
      <c r="B1801" s="3"/>
      <c r="C1801" s="3"/>
      <c r="D1801" s="6"/>
      <c r="E1801" s="8"/>
      <c r="O1801" s="10"/>
      <c r="S1801" s="16"/>
      <c r="T1801" s="17"/>
    </row>
    <row r="1802" spans="2:20" x14ac:dyDescent="0.35">
      <c r="B1802" s="3"/>
      <c r="C1802" s="3"/>
      <c r="D1802" s="6"/>
      <c r="E1802" s="8"/>
      <c r="O1802" s="10"/>
      <c r="S1802" s="16"/>
      <c r="T1802" s="17"/>
    </row>
    <row r="1803" spans="2:20" x14ac:dyDescent="0.35">
      <c r="B1803" s="3"/>
      <c r="C1803" s="3"/>
      <c r="D1803" s="6"/>
      <c r="E1803" s="8"/>
      <c r="O1803" s="10"/>
      <c r="S1803" s="16"/>
      <c r="T1803" s="17"/>
    </row>
    <row r="1804" spans="2:20" x14ac:dyDescent="0.35">
      <c r="B1804" s="3"/>
      <c r="C1804" s="3"/>
      <c r="D1804" s="6"/>
      <c r="E1804" s="8"/>
      <c r="O1804" s="10"/>
      <c r="S1804" s="16"/>
      <c r="T1804" s="17"/>
    </row>
    <row r="1805" spans="2:20" x14ac:dyDescent="0.35">
      <c r="B1805" s="3"/>
      <c r="C1805" s="3"/>
      <c r="D1805" s="6"/>
      <c r="E1805" s="8"/>
      <c r="O1805" s="10"/>
      <c r="S1805" s="16"/>
      <c r="T1805" s="17"/>
    </row>
    <row r="1806" spans="2:20" x14ac:dyDescent="0.35">
      <c r="B1806" s="3"/>
      <c r="C1806" s="3"/>
      <c r="D1806" s="6"/>
      <c r="E1806" s="8"/>
      <c r="O1806" s="10"/>
      <c r="S1806" s="16"/>
      <c r="T1806" s="17"/>
    </row>
    <row r="1807" spans="2:20" x14ac:dyDescent="0.35">
      <c r="B1807" s="3"/>
      <c r="C1807" s="3"/>
      <c r="D1807" s="6"/>
      <c r="E1807" s="8"/>
      <c r="O1807" s="10"/>
      <c r="S1807" s="16"/>
      <c r="T1807" s="17"/>
    </row>
    <row r="1808" spans="2:20" x14ac:dyDescent="0.35">
      <c r="B1808" s="3"/>
      <c r="C1808" s="3"/>
      <c r="D1808" s="6"/>
      <c r="E1808" s="8"/>
      <c r="O1808" s="10"/>
      <c r="S1808" s="16"/>
      <c r="T1808" s="17"/>
    </row>
    <row r="1809" spans="2:20" x14ac:dyDescent="0.35">
      <c r="B1809" s="3"/>
      <c r="C1809" s="3"/>
      <c r="D1809" s="6"/>
      <c r="E1809" s="8"/>
      <c r="O1809" s="10"/>
      <c r="S1809" s="16"/>
      <c r="T1809" s="17"/>
    </row>
    <row r="1810" spans="2:20" x14ac:dyDescent="0.35">
      <c r="B1810" s="3"/>
      <c r="C1810" s="3"/>
      <c r="D1810" s="6"/>
      <c r="E1810" s="8"/>
      <c r="O1810" s="10"/>
      <c r="S1810" s="16"/>
      <c r="T1810" s="17"/>
    </row>
    <row r="1811" spans="2:20" x14ac:dyDescent="0.35">
      <c r="B1811" s="3"/>
      <c r="C1811" s="3"/>
      <c r="D1811" s="6"/>
      <c r="E1811" s="8"/>
      <c r="O1811" s="10"/>
      <c r="S1811" s="16"/>
      <c r="T1811" s="17"/>
    </row>
    <row r="1812" spans="2:20" x14ac:dyDescent="0.35">
      <c r="B1812" s="3"/>
      <c r="C1812" s="3"/>
      <c r="D1812" s="6"/>
      <c r="E1812" s="8"/>
      <c r="O1812" s="10"/>
      <c r="S1812" s="16"/>
      <c r="T1812" s="17"/>
    </row>
    <row r="1813" spans="2:20" x14ac:dyDescent="0.35">
      <c r="B1813" s="3"/>
      <c r="C1813" s="3"/>
      <c r="D1813" s="6"/>
      <c r="E1813" s="8"/>
      <c r="O1813" s="10"/>
      <c r="S1813" s="16"/>
      <c r="T1813" s="17"/>
    </row>
    <row r="1814" spans="2:20" x14ac:dyDescent="0.35">
      <c r="B1814" s="3"/>
      <c r="C1814" s="3"/>
      <c r="D1814" s="6"/>
      <c r="E1814" s="8"/>
      <c r="O1814" s="10"/>
      <c r="S1814" s="16"/>
      <c r="T1814" s="17"/>
    </row>
    <row r="1815" spans="2:20" x14ac:dyDescent="0.35">
      <c r="B1815" s="3"/>
      <c r="C1815" s="3"/>
      <c r="D1815" s="6"/>
      <c r="E1815" s="8"/>
      <c r="O1815" s="10"/>
      <c r="S1815" s="16"/>
      <c r="T1815" s="17"/>
    </row>
    <row r="1816" spans="2:20" x14ac:dyDescent="0.35">
      <c r="B1816" s="3"/>
      <c r="C1816" s="3"/>
      <c r="D1816" s="6"/>
      <c r="E1816" s="8"/>
      <c r="O1816" s="10"/>
      <c r="S1816" s="16"/>
      <c r="T1816" s="17"/>
    </row>
    <row r="1817" spans="2:20" x14ac:dyDescent="0.35">
      <c r="B1817" s="3"/>
      <c r="C1817" s="3"/>
      <c r="D1817" s="6"/>
      <c r="E1817" s="8"/>
      <c r="O1817" s="10"/>
      <c r="S1817" s="16"/>
      <c r="T1817" s="17"/>
    </row>
    <row r="1818" spans="2:20" x14ac:dyDescent="0.35">
      <c r="B1818" s="3"/>
      <c r="C1818" s="3"/>
      <c r="D1818" s="6"/>
      <c r="E1818" s="8"/>
      <c r="O1818" s="10"/>
      <c r="S1818" s="16"/>
      <c r="T1818" s="17"/>
    </row>
    <row r="1819" spans="2:20" x14ac:dyDescent="0.35">
      <c r="B1819" s="3"/>
      <c r="C1819" s="3"/>
      <c r="D1819" s="6"/>
      <c r="E1819" s="8"/>
      <c r="O1819" s="10"/>
      <c r="S1819" s="16"/>
      <c r="T1819" s="17"/>
    </row>
    <row r="1820" spans="2:20" x14ac:dyDescent="0.35">
      <c r="B1820" s="3"/>
      <c r="C1820" s="3"/>
      <c r="D1820" s="6"/>
      <c r="E1820" s="8"/>
      <c r="O1820" s="10"/>
      <c r="S1820" s="16"/>
      <c r="T1820" s="17"/>
    </row>
    <row r="1821" spans="2:20" x14ac:dyDescent="0.35">
      <c r="B1821" s="3"/>
      <c r="C1821" s="3"/>
      <c r="D1821" s="6"/>
      <c r="E1821" s="8"/>
      <c r="O1821" s="10"/>
      <c r="S1821" s="16"/>
      <c r="T1821" s="17"/>
    </row>
    <row r="1822" spans="2:20" x14ac:dyDescent="0.35">
      <c r="B1822" s="3"/>
      <c r="C1822" s="3"/>
      <c r="D1822" s="6"/>
      <c r="E1822" s="8"/>
      <c r="O1822" s="10"/>
      <c r="S1822" s="16"/>
      <c r="T1822" s="17"/>
    </row>
    <row r="1823" spans="2:20" x14ac:dyDescent="0.35">
      <c r="B1823" s="3"/>
      <c r="C1823" s="3"/>
      <c r="D1823" s="6"/>
      <c r="E1823" s="8"/>
      <c r="O1823" s="10"/>
      <c r="S1823" s="16"/>
      <c r="T1823" s="17"/>
    </row>
    <row r="1824" spans="2:20" x14ac:dyDescent="0.35">
      <c r="B1824" s="3"/>
      <c r="C1824" s="3"/>
      <c r="D1824" s="6"/>
      <c r="E1824" s="8"/>
      <c r="O1824" s="10"/>
      <c r="S1824" s="16"/>
      <c r="T1824" s="17"/>
    </row>
    <row r="1825" spans="2:20" x14ac:dyDescent="0.35">
      <c r="B1825" s="3"/>
      <c r="C1825" s="3"/>
      <c r="D1825" s="6"/>
      <c r="E1825" s="8"/>
      <c r="O1825" s="10"/>
      <c r="S1825" s="16"/>
      <c r="T1825" s="17"/>
    </row>
    <row r="1826" spans="2:20" x14ac:dyDescent="0.35">
      <c r="B1826" s="3"/>
      <c r="C1826" s="3"/>
      <c r="D1826" s="6"/>
      <c r="E1826" s="8"/>
      <c r="O1826" s="10"/>
      <c r="S1826" s="16"/>
      <c r="T1826" s="17"/>
    </row>
    <row r="1827" spans="2:20" x14ac:dyDescent="0.35">
      <c r="B1827" s="3"/>
      <c r="C1827" s="3"/>
      <c r="D1827" s="6"/>
      <c r="E1827" s="8"/>
      <c r="O1827" s="10"/>
      <c r="S1827" s="16"/>
      <c r="T1827" s="17"/>
    </row>
    <row r="1828" spans="2:20" x14ac:dyDescent="0.35">
      <c r="B1828" s="3"/>
      <c r="C1828" s="3"/>
      <c r="D1828" s="6"/>
      <c r="E1828" s="8"/>
      <c r="O1828" s="10"/>
      <c r="S1828" s="16"/>
      <c r="T1828" s="17"/>
    </row>
    <row r="1829" spans="2:20" x14ac:dyDescent="0.35">
      <c r="B1829" s="3"/>
      <c r="C1829" s="3"/>
      <c r="D1829" s="6"/>
      <c r="E1829" s="8"/>
      <c r="O1829" s="10"/>
      <c r="S1829" s="16"/>
      <c r="T1829" s="17"/>
    </row>
    <row r="1830" spans="2:20" x14ac:dyDescent="0.35">
      <c r="B1830" s="3"/>
      <c r="C1830" s="3"/>
      <c r="D1830" s="6"/>
      <c r="E1830" s="8"/>
      <c r="O1830" s="10"/>
      <c r="S1830" s="16"/>
      <c r="T1830" s="17"/>
    </row>
    <row r="1831" spans="2:20" x14ac:dyDescent="0.35">
      <c r="B1831" s="3"/>
      <c r="C1831" s="3"/>
      <c r="D1831" s="6"/>
      <c r="E1831" s="8"/>
      <c r="O1831" s="10"/>
      <c r="S1831" s="16"/>
      <c r="T1831" s="17"/>
    </row>
    <row r="1832" spans="2:20" x14ac:dyDescent="0.35">
      <c r="B1832" s="3"/>
      <c r="C1832" s="3"/>
      <c r="D1832" s="6"/>
      <c r="E1832" s="8"/>
      <c r="O1832" s="10"/>
      <c r="S1832" s="16"/>
      <c r="T1832" s="17"/>
    </row>
    <row r="1833" spans="2:20" x14ac:dyDescent="0.35">
      <c r="B1833" s="3"/>
      <c r="C1833" s="3"/>
      <c r="D1833" s="6"/>
      <c r="E1833" s="8"/>
      <c r="O1833" s="10"/>
      <c r="S1833" s="16"/>
      <c r="T1833" s="17"/>
    </row>
    <row r="1834" spans="2:20" x14ac:dyDescent="0.35">
      <c r="B1834" s="3"/>
      <c r="C1834" s="3"/>
      <c r="D1834" s="6"/>
      <c r="E1834" s="8"/>
      <c r="O1834" s="10"/>
      <c r="S1834" s="16"/>
      <c r="T1834" s="17"/>
    </row>
    <row r="1835" spans="2:20" x14ac:dyDescent="0.35">
      <c r="B1835" s="3"/>
      <c r="C1835" s="3"/>
      <c r="D1835" s="6"/>
      <c r="E1835" s="8"/>
      <c r="O1835" s="10"/>
      <c r="S1835" s="16"/>
      <c r="T1835" s="17"/>
    </row>
    <row r="1836" spans="2:20" x14ac:dyDescent="0.35">
      <c r="B1836" s="3"/>
      <c r="C1836" s="3"/>
      <c r="D1836" s="6"/>
      <c r="E1836" s="8"/>
      <c r="O1836" s="10"/>
      <c r="S1836" s="16"/>
      <c r="T1836" s="17"/>
    </row>
    <row r="1837" spans="2:20" x14ac:dyDescent="0.35">
      <c r="B1837" s="3"/>
      <c r="C1837" s="3"/>
      <c r="D1837" s="6"/>
      <c r="E1837" s="8"/>
      <c r="O1837" s="10"/>
      <c r="S1837" s="16"/>
      <c r="T1837" s="17"/>
    </row>
    <row r="1838" spans="2:20" x14ac:dyDescent="0.35">
      <c r="B1838" s="3"/>
      <c r="C1838" s="3"/>
      <c r="D1838" s="6"/>
      <c r="E1838" s="8"/>
      <c r="O1838" s="10"/>
      <c r="S1838" s="16"/>
      <c r="T1838" s="17"/>
    </row>
    <row r="1839" spans="2:20" x14ac:dyDescent="0.35">
      <c r="B1839" s="3"/>
      <c r="C1839" s="3"/>
      <c r="D1839" s="6"/>
      <c r="E1839" s="8"/>
      <c r="O1839" s="10"/>
      <c r="S1839" s="16"/>
      <c r="T1839" s="17"/>
    </row>
    <row r="1840" spans="2:20" x14ac:dyDescent="0.35">
      <c r="B1840" s="3"/>
      <c r="C1840" s="3"/>
      <c r="D1840" s="6"/>
      <c r="E1840" s="8"/>
      <c r="O1840" s="10"/>
      <c r="S1840" s="16"/>
      <c r="T1840" s="17"/>
    </row>
    <row r="1841" spans="2:20" x14ac:dyDescent="0.35">
      <c r="B1841" s="3"/>
      <c r="C1841" s="3"/>
      <c r="D1841" s="6"/>
      <c r="E1841" s="8"/>
      <c r="O1841" s="10"/>
      <c r="S1841" s="16"/>
      <c r="T1841" s="17"/>
    </row>
    <row r="1842" spans="2:20" x14ac:dyDescent="0.35">
      <c r="B1842" s="3"/>
      <c r="C1842" s="3"/>
      <c r="D1842" s="6"/>
      <c r="E1842" s="8"/>
      <c r="O1842" s="10"/>
      <c r="S1842" s="16"/>
      <c r="T1842" s="17"/>
    </row>
    <row r="1843" spans="2:20" x14ac:dyDescent="0.35">
      <c r="B1843" s="3"/>
      <c r="C1843" s="3"/>
      <c r="D1843" s="6"/>
      <c r="E1843" s="8"/>
      <c r="O1843" s="10"/>
      <c r="S1843" s="16"/>
      <c r="T1843" s="17"/>
    </row>
    <row r="1844" spans="2:20" x14ac:dyDescent="0.35">
      <c r="B1844" s="3"/>
      <c r="C1844" s="3"/>
      <c r="D1844" s="6"/>
      <c r="E1844" s="8"/>
      <c r="O1844" s="10"/>
      <c r="S1844" s="16"/>
      <c r="T1844" s="17"/>
    </row>
    <row r="1845" spans="2:20" x14ac:dyDescent="0.35">
      <c r="B1845" s="3"/>
      <c r="C1845" s="3"/>
      <c r="D1845" s="6"/>
      <c r="E1845" s="8"/>
      <c r="O1845" s="10"/>
      <c r="S1845" s="16"/>
      <c r="T1845" s="17"/>
    </row>
    <row r="1846" spans="2:20" x14ac:dyDescent="0.35">
      <c r="B1846" s="3"/>
      <c r="C1846" s="3"/>
      <c r="D1846" s="6"/>
      <c r="E1846" s="8"/>
      <c r="O1846" s="10"/>
      <c r="S1846" s="16"/>
      <c r="T1846" s="17"/>
    </row>
    <row r="1847" spans="2:20" x14ac:dyDescent="0.35">
      <c r="B1847" s="3"/>
      <c r="C1847" s="3"/>
      <c r="D1847" s="6"/>
      <c r="E1847" s="8"/>
      <c r="O1847" s="10"/>
      <c r="S1847" s="16"/>
      <c r="T1847" s="17"/>
    </row>
    <row r="1848" spans="2:20" x14ac:dyDescent="0.35">
      <c r="B1848" s="3"/>
      <c r="C1848" s="3"/>
      <c r="D1848" s="6"/>
      <c r="E1848" s="8"/>
      <c r="O1848" s="10"/>
      <c r="S1848" s="16"/>
      <c r="T1848" s="17"/>
    </row>
    <row r="1849" spans="2:20" x14ac:dyDescent="0.35">
      <c r="B1849" s="3"/>
      <c r="C1849" s="3"/>
      <c r="D1849" s="6"/>
      <c r="E1849" s="8"/>
      <c r="O1849" s="10"/>
      <c r="S1849" s="16"/>
      <c r="T1849" s="17"/>
    </row>
    <row r="1850" spans="2:20" x14ac:dyDescent="0.35">
      <c r="B1850" s="3"/>
      <c r="C1850" s="3"/>
      <c r="D1850" s="6"/>
      <c r="E1850" s="8"/>
      <c r="O1850" s="10"/>
      <c r="S1850" s="16"/>
      <c r="T1850" s="17"/>
    </row>
    <row r="1851" spans="2:20" x14ac:dyDescent="0.35">
      <c r="B1851" s="3"/>
      <c r="C1851" s="3"/>
      <c r="D1851" s="6"/>
      <c r="E1851" s="8"/>
      <c r="O1851" s="10"/>
      <c r="S1851" s="16"/>
      <c r="T1851" s="17"/>
    </row>
    <row r="1852" spans="2:20" x14ac:dyDescent="0.35">
      <c r="B1852" s="3"/>
      <c r="C1852" s="3"/>
      <c r="D1852" s="6"/>
      <c r="E1852" s="8"/>
      <c r="O1852" s="10"/>
      <c r="S1852" s="16"/>
      <c r="T1852" s="17"/>
    </row>
    <row r="1853" spans="2:20" x14ac:dyDescent="0.35">
      <c r="B1853" s="3"/>
      <c r="C1853" s="3"/>
      <c r="D1853" s="6"/>
      <c r="E1853" s="8"/>
      <c r="O1853" s="10"/>
      <c r="S1853" s="16"/>
      <c r="T1853" s="17"/>
    </row>
    <row r="1854" spans="2:20" x14ac:dyDescent="0.35">
      <c r="B1854" s="3"/>
      <c r="C1854" s="3"/>
      <c r="D1854" s="6"/>
      <c r="E1854" s="8"/>
      <c r="O1854" s="10"/>
      <c r="S1854" s="16"/>
      <c r="T1854" s="17"/>
    </row>
    <row r="1855" spans="2:20" x14ac:dyDescent="0.35">
      <c r="B1855" s="3"/>
      <c r="C1855" s="3"/>
      <c r="D1855" s="6"/>
      <c r="E1855" s="8"/>
      <c r="O1855" s="10"/>
      <c r="S1855" s="16"/>
      <c r="T1855" s="17"/>
    </row>
    <row r="1856" spans="2:20" x14ac:dyDescent="0.35">
      <c r="B1856" s="3"/>
      <c r="C1856" s="3"/>
      <c r="D1856" s="6"/>
      <c r="E1856" s="8"/>
      <c r="O1856" s="10"/>
      <c r="S1856" s="16"/>
      <c r="T1856" s="17"/>
    </row>
    <row r="1857" spans="2:20" x14ac:dyDescent="0.35">
      <c r="B1857" s="3"/>
      <c r="C1857" s="3"/>
      <c r="D1857" s="6"/>
      <c r="E1857" s="8"/>
      <c r="O1857" s="10"/>
      <c r="S1857" s="16"/>
      <c r="T1857" s="17"/>
    </row>
    <row r="1858" spans="2:20" x14ac:dyDescent="0.35">
      <c r="B1858" s="3"/>
      <c r="C1858" s="3"/>
      <c r="D1858" s="6"/>
      <c r="E1858" s="8"/>
      <c r="O1858" s="10"/>
      <c r="S1858" s="16"/>
      <c r="T1858" s="17"/>
    </row>
    <row r="1859" spans="2:20" x14ac:dyDescent="0.35">
      <c r="B1859" s="3"/>
      <c r="C1859" s="3"/>
      <c r="D1859" s="6"/>
      <c r="E1859" s="8"/>
      <c r="O1859" s="10"/>
      <c r="S1859" s="16"/>
      <c r="T1859" s="17"/>
    </row>
    <row r="1860" spans="2:20" x14ac:dyDescent="0.35">
      <c r="B1860" s="3"/>
      <c r="C1860" s="3"/>
      <c r="D1860" s="6"/>
      <c r="E1860" s="8"/>
      <c r="O1860" s="10"/>
      <c r="S1860" s="16"/>
      <c r="T1860" s="17"/>
    </row>
    <row r="1861" spans="2:20" x14ac:dyDescent="0.35">
      <c r="B1861" s="3"/>
      <c r="C1861" s="3"/>
      <c r="D1861" s="6"/>
      <c r="E1861" s="8"/>
      <c r="O1861" s="10"/>
      <c r="S1861" s="16"/>
      <c r="T1861" s="17"/>
    </row>
    <row r="1862" spans="2:20" x14ac:dyDescent="0.35">
      <c r="B1862" s="3"/>
      <c r="C1862" s="3"/>
      <c r="D1862" s="6"/>
      <c r="E1862" s="8"/>
      <c r="O1862" s="10"/>
      <c r="S1862" s="16"/>
      <c r="T1862" s="17"/>
    </row>
    <row r="1863" spans="2:20" x14ac:dyDescent="0.35">
      <c r="B1863" s="3"/>
      <c r="C1863" s="3"/>
      <c r="D1863" s="6"/>
      <c r="E1863" s="8"/>
      <c r="O1863" s="10"/>
      <c r="S1863" s="16"/>
      <c r="T1863" s="17"/>
    </row>
    <row r="1864" spans="2:20" x14ac:dyDescent="0.35">
      <c r="B1864" s="3"/>
      <c r="C1864" s="3"/>
      <c r="D1864" s="6"/>
      <c r="E1864" s="8"/>
      <c r="O1864" s="10"/>
      <c r="S1864" s="16"/>
      <c r="T1864" s="17"/>
    </row>
    <row r="1865" spans="2:20" x14ac:dyDescent="0.35">
      <c r="B1865" s="3"/>
      <c r="C1865" s="3"/>
      <c r="D1865" s="6"/>
      <c r="E1865" s="8"/>
      <c r="O1865" s="10"/>
      <c r="S1865" s="16"/>
      <c r="T1865" s="17"/>
    </row>
    <row r="1866" spans="2:20" x14ac:dyDescent="0.35">
      <c r="B1866" s="3"/>
      <c r="C1866" s="3"/>
      <c r="D1866" s="6"/>
      <c r="E1866" s="8"/>
      <c r="O1866" s="10"/>
      <c r="S1866" s="16"/>
      <c r="T1866" s="17"/>
    </row>
    <row r="1867" spans="2:20" x14ac:dyDescent="0.35">
      <c r="B1867" s="3"/>
      <c r="C1867" s="3"/>
      <c r="D1867" s="6"/>
      <c r="E1867" s="8"/>
      <c r="O1867" s="10"/>
      <c r="S1867" s="16"/>
      <c r="T1867" s="17"/>
    </row>
    <row r="1868" spans="2:20" x14ac:dyDescent="0.35">
      <c r="B1868" s="3"/>
      <c r="C1868" s="3"/>
      <c r="D1868" s="6"/>
      <c r="E1868" s="8"/>
      <c r="O1868" s="10"/>
      <c r="S1868" s="16"/>
      <c r="T1868" s="17"/>
    </row>
    <row r="1869" spans="2:20" x14ac:dyDescent="0.35">
      <c r="B1869" s="3"/>
      <c r="C1869" s="3"/>
      <c r="D1869" s="6"/>
      <c r="E1869" s="8"/>
      <c r="O1869" s="10"/>
      <c r="S1869" s="16"/>
      <c r="T1869" s="17"/>
    </row>
    <row r="1870" spans="2:20" x14ac:dyDescent="0.35">
      <c r="B1870" s="3"/>
      <c r="C1870" s="3"/>
      <c r="D1870" s="6"/>
      <c r="E1870" s="8"/>
      <c r="O1870" s="10"/>
      <c r="S1870" s="16"/>
      <c r="T1870" s="17"/>
    </row>
    <row r="1871" spans="2:20" x14ac:dyDescent="0.35">
      <c r="B1871" s="3"/>
      <c r="C1871" s="3"/>
      <c r="D1871" s="6"/>
      <c r="E1871" s="8"/>
      <c r="O1871" s="10"/>
      <c r="S1871" s="16"/>
      <c r="T1871" s="17"/>
    </row>
    <row r="1872" spans="2:20" x14ac:dyDescent="0.35">
      <c r="B1872" s="3"/>
      <c r="C1872" s="3"/>
      <c r="D1872" s="6"/>
      <c r="E1872" s="8"/>
      <c r="O1872" s="10"/>
      <c r="S1872" s="16"/>
      <c r="T1872" s="17"/>
    </row>
    <row r="1873" spans="2:20" x14ac:dyDescent="0.35">
      <c r="B1873" s="3"/>
      <c r="C1873" s="3"/>
      <c r="D1873" s="6"/>
      <c r="E1873" s="8"/>
      <c r="O1873" s="10"/>
      <c r="S1873" s="16"/>
      <c r="T1873" s="17"/>
    </row>
    <row r="1874" spans="2:20" x14ac:dyDescent="0.35">
      <c r="B1874" s="3"/>
      <c r="C1874" s="3"/>
      <c r="D1874" s="6"/>
      <c r="E1874" s="8"/>
      <c r="O1874" s="10"/>
      <c r="S1874" s="16"/>
      <c r="T1874" s="17"/>
    </row>
    <row r="1875" spans="2:20" x14ac:dyDescent="0.35">
      <c r="B1875" s="3"/>
      <c r="C1875" s="3"/>
      <c r="D1875" s="6"/>
      <c r="E1875" s="8"/>
      <c r="O1875" s="10"/>
      <c r="S1875" s="16"/>
      <c r="T1875" s="17"/>
    </row>
    <row r="1876" spans="2:20" x14ac:dyDescent="0.35">
      <c r="B1876" s="3"/>
      <c r="C1876" s="3"/>
      <c r="D1876" s="6"/>
      <c r="E1876" s="8"/>
      <c r="O1876" s="10"/>
      <c r="S1876" s="16"/>
      <c r="T1876" s="17"/>
    </row>
    <row r="1877" spans="2:20" x14ac:dyDescent="0.35">
      <c r="B1877" s="3"/>
      <c r="C1877" s="3"/>
      <c r="D1877" s="6"/>
      <c r="E1877" s="8"/>
      <c r="O1877" s="10"/>
      <c r="S1877" s="16"/>
      <c r="T1877" s="17"/>
    </row>
    <row r="1878" spans="2:20" x14ac:dyDescent="0.35">
      <c r="B1878" s="3"/>
      <c r="C1878" s="3"/>
      <c r="D1878" s="6"/>
      <c r="E1878" s="8"/>
      <c r="O1878" s="10"/>
      <c r="S1878" s="16"/>
      <c r="T1878" s="17"/>
    </row>
    <row r="1879" spans="2:20" x14ac:dyDescent="0.35">
      <c r="B1879" s="3"/>
      <c r="C1879" s="3"/>
      <c r="D1879" s="6"/>
      <c r="E1879" s="8"/>
      <c r="O1879" s="10"/>
      <c r="S1879" s="16"/>
      <c r="T1879" s="17"/>
    </row>
    <row r="1880" spans="2:20" x14ac:dyDescent="0.35">
      <c r="B1880" s="3"/>
      <c r="C1880" s="3"/>
      <c r="D1880" s="6"/>
      <c r="E1880" s="8"/>
      <c r="O1880" s="10"/>
      <c r="S1880" s="16"/>
      <c r="T1880" s="17"/>
    </row>
    <row r="1881" spans="2:20" x14ac:dyDescent="0.35">
      <c r="B1881" s="3"/>
      <c r="C1881" s="3"/>
      <c r="D1881" s="6"/>
      <c r="E1881" s="8"/>
      <c r="O1881" s="10"/>
      <c r="S1881" s="16"/>
      <c r="T1881" s="17"/>
    </row>
    <row r="1882" spans="2:20" x14ac:dyDescent="0.35">
      <c r="B1882" s="3"/>
      <c r="C1882" s="3"/>
      <c r="D1882" s="6"/>
      <c r="E1882" s="8"/>
      <c r="O1882" s="10"/>
      <c r="S1882" s="16"/>
      <c r="T1882" s="17"/>
    </row>
    <row r="1883" spans="2:20" x14ac:dyDescent="0.35">
      <c r="B1883" s="3"/>
      <c r="C1883" s="3"/>
      <c r="D1883" s="6"/>
      <c r="E1883" s="8"/>
      <c r="O1883" s="10"/>
      <c r="S1883" s="16"/>
      <c r="T1883" s="17"/>
    </row>
    <row r="1884" spans="2:20" x14ac:dyDescent="0.35">
      <c r="B1884" s="3"/>
      <c r="C1884" s="3"/>
      <c r="D1884" s="6"/>
      <c r="E1884" s="8"/>
      <c r="O1884" s="10"/>
      <c r="S1884" s="16"/>
      <c r="T1884" s="17"/>
    </row>
    <row r="1885" spans="2:20" x14ac:dyDescent="0.35">
      <c r="B1885" s="3"/>
      <c r="C1885" s="3"/>
      <c r="D1885" s="6"/>
      <c r="E1885" s="8"/>
      <c r="O1885" s="10"/>
      <c r="S1885" s="16"/>
      <c r="T1885" s="17"/>
    </row>
    <row r="1886" spans="2:20" x14ac:dyDescent="0.35">
      <c r="B1886" s="3"/>
      <c r="C1886" s="3"/>
      <c r="D1886" s="6"/>
      <c r="E1886" s="8"/>
      <c r="O1886" s="10"/>
      <c r="S1886" s="16"/>
      <c r="T1886" s="17"/>
    </row>
    <row r="1887" spans="2:20" x14ac:dyDescent="0.35">
      <c r="B1887" s="3"/>
      <c r="C1887" s="3"/>
      <c r="D1887" s="6"/>
      <c r="E1887" s="8"/>
      <c r="O1887" s="10"/>
      <c r="S1887" s="16"/>
      <c r="T1887" s="17"/>
    </row>
    <row r="1888" spans="2:20" x14ac:dyDescent="0.35">
      <c r="B1888" s="3"/>
      <c r="C1888" s="3"/>
      <c r="D1888" s="6"/>
      <c r="E1888" s="8"/>
      <c r="O1888" s="10"/>
      <c r="S1888" s="16"/>
      <c r="T1888" s="17"/>
    </row>
    <row r="1889" spans="2:20" x14ac:dyDescent="0.35">
      <c r="B1889" s="3"/>
      <c r="C1889" s="3"/>
      <c r="D1889" s="6"/>
      <c r="E1889" s="8"/>
      <c r="O1889" s="10"/>
      <c r="S1889" s="16"/>
      <c r="T1889" s="17"/>
    </row>
    <row r="1890" spans="2:20" x14ac:dyDescent="0.35">
      <c r="B1890" s="3"/>
      <c r="C1890" s="3"/>
      <c r="D1890" s="6"/>
      <c r="E1890" s="8"/>
      <c r="O1890" s="10"/>
      <c r="S1890" s="16"/>
      <c r="T1890" s="17"/>
    </row>
    <row r="1891" spans="2:20" x14ac:dyDescent="0.35">
      <c r="B1891" s="3"/>
      <c r="C1891" s="3"/>
      <c r="D1891" s="6"/>
      <c r="E1891" s="8"/>
      <c r="O1891" s="10"/>
      <c r="S1891" s="16"/>
      <c r="T1891" s="17"/>
    </row>
    <row r="1892" spans="2:20" x14ac:dyDescent="0.35">
      <c r="B1892" s="3"/>
      <c r="C1892" s="3"/>
      <c r="D1892" s="6"/>
      <c r="E1892" s="8"/>
      <c r="O1892" s="10"/>
      <c r="S1892" s="16"/>
      <c r="T1892" s="17"/>
    </row>
    <row r="1893" spans="2:20" x14ac:dyDescent="0.35">
      <c r="B1893" s="3"/>
      <c r="C1893" s="3"/>
      <c r="D1893" s="6"/>
      <c r="E1893" s="8"/>
      <c r="O1893" s="10"/>
      <c r="S1893" s="16"/>
      <c r="T1893" s="17"/>
    </row>
    <row r="1894" spans="2:20" x14ac:dyDescent="0.35">
      <c r="B1894" s="3"/>
      <c r="C1894" s="3"/>
      <c r="D1894" s="6"/>
      <c r="E1894" s="8"/>
      <c r="O1894" s="10"/>
      <c r="S1894" s="16"/>
      <c r="T1894" s="17"/>
    </row>
    <row r="1895" spans="2:20" x14ac:dyDescent="0.35">
      <c r="B1895" s="3"/>
      <c r="C1895" s="3"/>
      <c r="D1895" s="6"/>
      <c r="E1895" s="8"/>
      <c r="O1895" s="10"/>
      <c r="S1895" s="16"/>
      <c r="T1895" s="17"/>
    </row>
    <row r="1896" spans="2:20" x14ac:dyDescent="0.35">
      <c r="B1896" s="3"/>
      <c r="C1896" s="3"/>
      <c r="D1896" s="6"/>
      <c r="E1896" s="8"/>
      <c r="O1896" s="10"/>
      <c r="S1896" s="16"/>
      <c r="T1896" s="17"/>
    </row>
    <row r="1897" spans="2:20" x14ac:dyDescent="0.35">
      <c r="B1897" s="3"/>
      <c r="C1897" s="3"/>
      <c r="D1897" s="6"/>
      <c r="E1897" s="8"/>
      <c r="O1897" s="10"/>
      <c r="S1897" s="16"/>
      <c r="T1897" s="17"/>
    </row>
    <row r="1898" spans="2:20" x14ac:dyDescent="0.35">
      <c r="B1898" s="3"/>
      <c r="C1898" s="3"/>
      <c r="D1898" s="6"/>
      <c r="E1898" s="8"/>
      <c r="O1898" s="10"/>
      <c r="S1898" s="16"/>
      <c r="T1898" s="17"/>
    </row>
    <row r="1899" spans="2:20" x14ac:dyDescent="0.35">
      <c r="B1899" s="3"/>
      <c r="C1899" s="3"/>
      <c r="D1899" s="6"/>
      <c r="E1899" s="8"/>
      <c r="O1899" s="10"/>
      <c r="S1899" s="16"/>
      <c r="T1899" s="17"/>
    </row>
    <row r="1900" spans="2:20" x14ac:dyDescent="0.35">
      <c r="B1900" s="3"/>
      <c r="C1900" s="3"/>
      <c r="D1900" s="6"/>
      <c r="E1900" s="8"/>
      <c r="O1900" s="10"/>
      <c r="S1900" s="16"/>
      <c r="T1900" s="17"/>
    </row>
    <row r="1901" spans="2:20" x14ac:dyDescent="0.35">
      <c r="B1901" s="3"/>
      <c r="C1901" s="3"/>
      <c r="D1901" s="6"/>
      <c r="E1901" s="8"/>
      <c r="O1901" s="10"/>
      <c r="S1901" s="16"/>
      <c r="T1901" s="17"/>
    </row>
    <row r="1902" spans="2:20" x14ac:dyDescent="0.35">
      <c r="B1902" s="3"/>
      <c r="C1902" s="3"/>
      <c r="D1902" s="6"/>
      <c r="E1902" s="8"/>
      <c r="O1902" s="10"/>
      <c r="S1902" s="16"/>
      <c r="T1902" s="17"/>
    </row>
    <row r="1903" spans="2:20" x14ac:dyDescent="0.35">
      <c r="B1903" s="3"/>
      <c r="C1903" s="3"/>
      <c r="D1903" s="6"/>
      <c r="E1903" s="8"/>
      <c r="O1903" s="10"/>
      <c r="S1903" s="16"/>
      <c r="T1903" s="17"/>
    </row>
    <row r="1904" spans="2:20" x14ac:dyDescent="0.35">
      <c r="B1904" s="3"/>
      <c r="C1904" s="3"/>
      <c r="D1904" s="6"/>
      <c r="E1904" s="8"/>
      <c r="O1904" s="10"/>
      <c r="S1904" s="16"/>
      <c r="T1904" s="17"/>
    </row>
    <row r="1905" spans="2:20" x14ac:dyDescent="0.35">
      <c r="B1905" s="3"/>
      <c r="C1905" s="3"/>
      <c r="D1905" s="6"/>
      <c r="E1905" s="8"/>
      <c r="O1905" s="10"/>
      <c r="S1905" s="16"/>
      <c r="T1905" s="17"/>
    </row>
    <row r="1906" spans="2:20" x14ac:dyDescent="0.35">
      <c r="B1906" s="3"/>
      <c r="C1906" s="3"/>
      <c r="D1906" s="6"/>
      <c r="E1906" s="8"/>
      <c r="O1906" s="10"/>
      <c r="S1906" s="16"/>
      <c r="T1906" s="17"/>
    </row>
    <row r="1907" spans="2:20" x14ac:dyDescent="0.35">
      <c r="B1907" s="3"/>
      <c r="C1907" s="3"/>
      <c r="D1907" s="6"/>
      <c r="E1907" s="8"/>
      <c r="O1907" s="10"/>
      <c r="S1907" s="16"/>
      <c r="T1907" s="17"/>
    </row>
    <row r="1908" spans="2:20" x14ac:dyDescent="0.35">
      <c r="B1908" s="3"/>
      <c r="C1908" s="3"/>
      <c r="D1908" s="6"/>
      <c r="E1908" s="8"/>
      <c r="O1908" s="10"/>
      <c r="S1908" s="16"/>
      <c r="T1908" s="17"/>
    </row>
    <row r="1909" spans="2:20" x14ac:dyDescent="0.35">
      <c r="B1909" s="3"/>
      <c r="C1909" s="3"/>
      <c r="D1909" s="6"/>
      <c r="E1909" s="8"/>
      <c r="O1909" s="10"/>
      <c r="S1909" s="16"/>
      <c r="T1909" s="17"/>
    </row>
    <row r="1910" spans="2:20" x14ac:dyDescent="0.35">
      <c r="B1910" s="3"/>
      <c r="C1910" s="3"/>
      <c r="D1910" s="6"/>
      <c r="E1910" s="8"/>
      <c r="O1910" s="10"/>
      <c r="S1910" s="16"/>
      <c r="T1910" s="17"/>
    </row>
    <row r="1911" spans="2:20" x14ac:dyDescent="0.35">
      <c r="B1911" s="3"/>
      <c r="C1911" s="3"/>
      <c r="D1911" s="6"/>
      <c r="E1911" s="8"/>
      <c r="O1911" s="10"/>
      <c r="S1911" s="16"/>
      <c r="T1911" s="17"/>
    </row>
    <row r="1912" spans="2:20" x14ac:dyDescent="0.35">
      <c r="B1912" s="3"/>
      <c r="C1912" s="3"/>
      <c r="D1912" s="6"/>
      <c r="E1912" s="8"/>
      <c r="O1912" s="10"/>
      <c r="S1912" s="16"/>
      <c r="T1912" s="17"/>
    </row>
    <row r="1913" spans="2:20" x14ac:dyDescent="0.35">
      <c r="B1913" s="3"/>
      <c r="C1913" s="3"/>
      <c r="D1913" s="6"/>
      <c r="E1913" s="8"/>
      <c r="O1913" s="10"/>
      <c r="S1913" s="16"/>
      <c r="T1913" s="17"/>
    </row>
    <row r="1914" spans="2:20" x14ac:dyDescent="0.35">
      <c r="B1914" s="3"/>
      <c r="C1914" s="3"/>
      <c r="D1914" s="6"/>
      <c r="E1914" s="8"/>
      <c r="O1914" s="10"/>
      <c r="S1914" s="16"/>
      <c r="T1914" s="17"/>
    </row>
    <row r="1915" spans="2:20" x14ac:dyDescent="0.35">
      <c r="B1915" s="3"/>
      <c r="C1915" s="3"/>
      <c r="D1915" s="6"/>
      <c r="E1915" s="8"/>
      <c r="O1915" s="10"/>
      <c r="S1915" s="16"/>
      <c r="T1915" s="17"/>
    </row>
    <row r="1916" spans="2:20" x14ac:dyDescent="0.35">
      <c r="B1916" s="3"/>
      <c r="C1916" s="3"/>
      <c r="D1916" s="6"/>
      <c r="E1916" s="8"/>
      <c r="O1916" s="10"/>
      <c r="S1916" s="16"/>
      <c r="T1916" s="17"/>
    </row>
    <row r="1917" spans="2:20" x14ac:dyDescent="0.35">
      <c r="B1917" s="3"/>
      <c r="C1917" s="3"/>
      <c r="D1917" s="6"/>
      <c r="E1917" s="8"/>
      <c r="O1917" s="10"/>
      <c r="S1917" s="16"/>
      <c r="T1917" s="17"/>
    </row>
    <row r="1918" spans="2:20" x14ac:dyDescent="0.35">
      <c r="B1918" s="3"/>
      <c r="C1918" s="3"/>
      <c r="D1918" s="6"/>
      <c r="E1918" s="8"/>
      <c r="O1918" s="10"/>
      <c r="S1918" s="16"/>
      <c r="T1918" s="17"/>
    </row>
    <row r="1919" spans="2:20" x14ac:dyDescent="0.35">
      <c r="B1919" s="3"/>
      <c r="C1919" s="3"/>
      <c r="D1919" s="6"/>
      <c r="E1919" s="8"/>
      <c r="O1919" s="10"/>
      <c r="S1919" s="16"/>
      <c r="T1919" s="17"/>
    </row>
    <row r="1920" spans="2:20" x14ac:dyDescent="0.35">
      <c r="B1920" s="3"/>
      <c r="C1920" s="3"/>
      <c r="D1920" s="6"/>
      <c r="E1920" s="8"/>
      <c r="O1920" s="10"/>
      <c r="S1920" s="16"/>
      <c r="T1920" s="17"/>
    </row>
    <row r="1921" spans="2:20" x14ac:dyDescent="0.35">
      <c r="B1921" s="3"/>
      <c r="C1921" s="3"/>
      <c r="D1921" s="6"/>
      <c r="E1921" s="8"/>
      <c r="O1921" s="10"/>
      <c r="S1921" s="16"/>
      <c r="T1921" s="17"/>
    </row>
    <row r="1922" spans="2:20" x14ac:dyDescent="0.35">
      <c r="B1922" s="3"/>
      <c r="C1922" s="3"/>
      <c r="D1922" s="6"/>
      <c r="E1922" s="8"/>
      <c r="O1922" s="10"/>
      <c r="S1922" s="16"/>
      <c r="T1922" s="17"/>
    </row>
    <row r="1923" spans="2:20" x14ac:dyDescent="0.35">
      <c r="B1923" s="3"/>
      <c r="C1923" s="3"/>
      <c r="D1923" s="6"/>
      <c r="E1923" s="8"/>
      <c r="O1923" s="10"/>
      <c r="S1923" s="16"/>
      <c r="T1923" s="17"/>
    </row>
    <row r="1924" spans="2:20" x14ac:dyDescent="0.35">
      <c r="B1924" s="3"/>
      <c r="C1924" s="3"/>
      <c r="D1924" s="6"/>
      <c r="E1924" s="8"/>
      <c r="O1924" s="10"/>
      <c r="S1924" s="16"/>
      <c r="T1924" s="17"/>
    </row>
    <row r="1925" spans="2:20" x14ac:dyDescent="0.35">
      <c r="B1925" s="3"/>
      <c r="C1925" s="3"/>
      <c r="D1925" s="6"/>
      <c r="E1925" s="8"/>
      <c r="O1925" s="10"/>
      <c r="S1925" s="16"/>
      <c r="T1925" s="17"/>
    </row>
    <row r="1926" spans="2:20" x14ac:dyDescent="0.35">
      <c r="B1926" s="3"/>
      <c r="C1926" s="3"/>
      <c r="D1926" s="6"/>
      <c r="E1926" s="8"/>
      <c r="O1926" s="10"/>
      <c r="S1926" s="16"/>
      <c r="T1926" s="17"/>
    </row>
    <row r="1927" spans="2:20" x14ac:dyDescent="0.35">
      <c r="B1927" s="3"/>
      <c r="C1927" s="3"/>
      <c r="D1927" s="6"/>
      <c r="E1927" s="8"/>
      <c r="O1927" s="10"/>
      <c r="S1927" s="16"/>
      <c r="T1927" s="17"/>
    </row>
    <row r="1928" spans="2:20" x14ac:dyDescent="0.35">
      <c r="B1928" s="3"/>
      <c r="C1928" s="3"/>
      <c r="D1928" s="6"/>
      <c r="E1928" s="8"/>
      <c r="O1928" s="10"/>
      <c r="S1928" s="16"/>
      <c r="T1928" s="17"/>
    </row>
    <row r="1929" spans="2:20" x14ac:dyDescent="0.35">
      <c r="B1929" s="3"/>
      <c r="C1929" s="3"/>
      <c r="D1929" s="6"/>
      <c r="E1929" s="8"/>
      <c r="O1929" s="10"/>
      <c r="S1929" s="16"/>
      <c r="T1929" s="17"/>
    </row>
    <row r="1930" spans="2:20" x14ac:dyDescent="0.35">
      <c r="B1930" s="3"/>
      <c r="C1930" s="3"/>
      <c r="D1930" s="6"/>
      <c r="E1930" s="8"/>
      <c r="O1930" s="10"/>
      <c r="S1930" s="16"/>
      <c r="T1930" s="17"/>
    </row>
    <row r="1931" spans="2:20" x14ac:dyDescent="0.35">
      <c r="B1931" s="3"/>
      <c r="C1931" s="3"/>
      <c r="D1931" s="6"/>
      <c r="E1931" s="8"/>
      <c r="O1931" s="10"/>
      <c r="S1931" s="16"/>
      <c r="T1931" s="17"/>
    </row>
    <row r="1932" spans="2:20" x14ac:dyDescent="0.35">
      <c r="B1932" s="3"/>
      <c r="C1932" s="3"/>
      <c r="D1932" s="6"/>
      <c r="E1932" s="8"/>
      <c r="O1932" s="10"/>
      <c r="S1932" s="16"/>
      <c r="T1932" s="17"/>
    </row>
    <row r="1933" spans="2:20" x14ac:dyDescent="0.35">
      <c r="B1933" s="3"/>
      <c r="C1933" s="3"/>
      <c r="D1933" s="6"/>
      <c r="E1933" s="8"/>
      <c r="O1933" s="10"/>
      <c r="S1933" s="16"/>
      <c r="T1933" s="17"/>
    </row>
    <row r="1934" spans="2:20" x14ac:dyDescent="0.35">
      <c r="B1934" s="3"/>
      <c r="C1934" s="3"/>
      <c r="D1934" s="6"/>
      <c r="E1934" s="8"/>
      <c r="O1934" s="10"/>
      <c r="S1934" s="16"/>
      <c r="T1934" s="17"/>
    </row>
    <row r="1935" spans="2:20" x14ac:dyDescent="0.35">
      <c r="B1935" s="3"/>
      <c r="C1935" s="3"/>
      <c r="D1935" s="6"/>
      <c r="E1935" s="8"/>
      <c r="O1935" s="10"/>
      <c r="S1935" s="16"/>
      <c r="T1935" s="17"/>
    </row>
    <row r="1936" spans="2:20" x14ac:dyDescent="0.35">
      <c r="B1936" s="3"/>
      <c r="C1936" s="3"/>
      <c r="D1936" s="6"/>
      <c r="E1936" s="8"/>
      <c r="O1936" s="10"/>
      <c r="S1936" s="16"/>
      <c r="T1936" s="17"/>
    </row>
    <row r="1937" spans="2:20" x14ac:dyDescent="0.35">
      <c r="B1937" s="3"/>
      <c r="C1937" s="3"/>
      <c r="D1937" s="6"/>
      <c r="E1937" s="8"/>
      <c r="O1937" s="10"/>
      <c r="S1937" s="16"/>
      <c r="T1937" s="17"/>
    </row>
    <row r="1938" spans="2:20" x14ac:dyDescent="0.35">
      <c r="B1938" s="3"/>
      <c r="C1938" s="3"/>
      <c r="D1938" s="6"/>
      <c r="E1938" s="8"/>
      <c r="O1938" s="10"/>
      <c r="S1938" s="16"/>
      <c r="T1938" s="17"/>
    </row>
    <row r="1939" spans="2:20" x14ac:dyDescent="0.35">
      <c r="B1939" s="3"/>
      <c r="C1939" s="3"/>
      <c r="D1939" s="6"/>
      <c r="E1939" s="8"/>
      <c r="O1939" s="10"/>
      <c r="S1939" s="16"/>
      <c r="T1939" s="17"/>
    </row>
    <row r="1940" spans="2:20" x14ac:dyDescent="0.35">
      <c r="B1940" s="3"/>
      <c r="C1940" s="3"/>
      <c r="D1940" s="6"/>
      <c r="E1940" s="8"/>
      <c r="O1940" s="10"/>
      <c r="S1940" s="16"/>
      <c r="T1940" s="17"/>
    </row>
    <row r="1941" spans="2:20" x14ac:dyDescent="0.35">
      <c r="B1941" s="3"/>
      <c r="C1941" s="3"/>
      <c r="D1941" s="6"/>
      <c r="E1941" s="8"/>
      <c r="O1941" s="10"/>
      <c r="S1941" s="16"/>
      <c r="T1941" s="17"/>
    </row>
    <row r="1942" spans="2:20" x14ac:dyDescent="0.35">
      <c r="B1942" s="3"/>
      <c r="C1942" s="3"/>
      <c r="D1942" s="6"/>
      <c r="E1942" s="8"/>
      <c r="O1942" s="10"/>
      <c r="S1942" s="16"/>
      <c r="T1942" s="17"/>
    </row>
    <row r="1943" spans="2:20" x14ac:dyDescent="0.35">
      <c r="B1943" s="3"/>
      <c r="C1943" s="3"/>
      <c r="D1943" s="6"/>
      <c r="E1943" s="8"/>
      <c r="O1943" s="10"/>
      <c r="S1943" s="16"/>
      <c r="T1943" s="17"/>
    </row>
    <row r="1944" spans="2:20" x14ac:dyDescent="0.35">
      <c r="B1944" s="3"/>
      <c r="C1944" s="3"/>
      <c r="D1944" s="6"/>
      <c r="E1944" s="8"/>
      <c r="O1944" s="10"/>
      <c r="S1944" s="16"/>
      <c r="T1944" s="17"/>
    </row>
    <row r="1945" spans="2:20" x14ac:dyDescent="0.35">
      <c r="B1945" s="3"/>
      <c r="C1945" s="3"/>
      <c r="D1945" s="6"/>
      <c r="E1945" s="8"/>
      <c r="O1945" s="10"/>
      <c r="S1945" s="16"/>
      <c r="T1945" s="17"/>
    </row>
    <row r="1946" spans="2:20" x14ac:dyDescent="0.35">
      <c r="B1946" s="3"/>
      <c r="C1946" s="3"/>
      <c r="D1946" s="6"/>
      <c r="E1946" s="8"/>
      <c r="O1946" s="10"/>
      <c r="S1946" s="16"/>
      <c r="T1946" s="17"/>
    </row>
    <row r="1947" spans="2:20" x14ac:dyDescent="0.35">
      <c r="B1947" s="3"/>
      <c r="C1947" s="3"/>
      <c r="D1947" s="6"/>
      <c r="E1947" s="8"/>
      <c r="O1947" s="10"/>
      <c r="S1947" s="16"/>
      <c r="T1947" s="17"/>
    </row>
    <row r="1948" spans="2:20" x14ac:dyDescent="0.35">
      <c r="B1948" s="3"/>
      <c r="C1948" s="3"/>
      <c r="D1948" s="6"/>
      <c r="E1948" s="8"/>
      <c r="O1948" s="10"/>
      <c r="S1948" s="16"/>
      <c r="T1948" s="17"/>
    </row>
    <row r="1949" spans="2:20" x14ac:dyDescent="0.35">
      <c r="B1949" s="3"/>
      <c r="C1949" s="3"/>
      <c r="D1949" s="6"/>
      <c r="E1949" s="8"/>
      <c r="O1949" s="10"/>
      <c r="S1949" s="16"/>
      <c r="T1949" s="17"/>
    </row>
    <row r="1950" spans="2:20" x14ac:dyDescent="0.35">
      <c r="B1950" s="3"/>
      <c r="C1950" s="3"/>
      <c r="D1950" s="6"/>
      <c r="E1950" s="8"/>
      <c r="O1950" s="10"/>
      <c r="S1950" s="16"/>
      <c r="T1950" s="17"/>
    </row>
    <row r="1951" spans="2:20" x14ac:dyDescent="0.35">
      <c r="B1951" s="3"/>
      <c r="C1951" s="3"/>
      <c r="D1951" s="6"/>
      <c r="E1951" s="8"/>
      <c r="O1951" s="10"/>
      <c r="S1951" s="16"/>
      <c r="T1951" s="17"/>
    </row>
    <row r="1952" spans="2:20" x14ac:dyDescent="0.35">
      <c r="B1952" s="3"/>
      <c r="C1952" s="3"/>
      <c r="D1952" s="6"/>
      <c r="E1952" s="8"/>
      <c r="O1952" s="10"/>
      <c r="S1952" s="16"/>
      <c r="T1952" s="17"/>
    </row>
    <row r="1953" spans="2:20" x14ac:dyDescent="0.35">
      <c r="B1953" s="3"/>
      <c r="C1953" s="3"/>
      <c r="D1953" s="6"/>
      <c r="E1953" s="8"/>
      <c r="O1953" s="10"/>
      <c r="S1953" s="16"/>
      <c r="T1953" s="17"/>
    </row>
    <row r="1954" spans="2:20" x14ac:dyDescent="0.35">
      <c r="B1954" s="3"/>
      <c r="C1954" s="3"/>
      <c r="D1954" s="6"/>
      <c r="E1954" s="8"/>
      <c r="O1954" s="10"/>
      <c r="S1954" s="16"/>
      <c r="T1954" s="17"/>
    </row>
    <row r="1955" spans="2:20" x14ac:dyDescent="0.35">
      <c r="B1955" s="3"/>
      <c r="C1955" s="3"/>
      <c r="D1955" s="6"/>
      <c r="E1955" s="8"/>
      <c r="O1955" s="10"/>
      <c r="S1955" s="16"/>
      <c r="T1955" s="17"/>
    </row>
    <row r="1956" spans="2:20" x14ac:dyDescent="0.35">
      <c r="B1956" s="3"/>
      <c r="C1956" s="3"/>
      <c r="D1956" s="6"/>
      <c r="E1956" s="8"/>
      <c r="O1956" s="10"/>
      <c r="S1956" s="16"/>
      <c r="T1956" s="17"/>
    </row>
    <row r="1957" spans="2:20" x14ac:dyDescent="0.35">
      <c r="B1957" s="3"/>
      <c r="C1957" s="3"/>
      <c r="D1957" s="6"/>
      <c r="E1957" s="8"/>
      <c r="O1957" s="10"/>
      <c r="S1957" s="16"/>
      <c r="T1957" s="17"/>
    </row>
    <row r="1958" spans="2:20" x14ac:dyDescent="0.35">
      <c r="B1958" s="3"/>
      <c r="C1958" s="3"/>
      <c r="D1958" s="6"/>
      <c r="E1958" s="8"/>
      <c r="O1958" s="10"/>
      <c r="S1958" s="16"/>
      <c r="T1958" s="17"/>
    </row>
    <row r="1959" spans="2:20" x14ac:dyDescent="0.35">
      <c r="B1959" s="3"/>
      <c r="C1959" s="3"/>
      <c r="D1959" s="6"/>
      <c r="E1959" s="8"/>
      <c r="O1959" s="10"/>
      <c r="S1959" s="16"/>
      <c r="T1959" s="17"/>
    </row>
    <row r="1960" spans="2:20" x14ac:dyDescent="0.35">
      <c r="B1960" s="3"/>
      <c r="C1960" s="3"/>
      <c r="D1960" s="6"/>
      <c r="E1960" s="8"/>
      <c r="O1960" s="10"/>
      <c r="S1960" s="16"/>
      <c r="T1960" s="17"/>
    </row>
    <row r="1961" spans="2:20" x14ac:dyDescent="0.35">
      <c r="B1961" s="3"/>
      <c r="C1961" s="3"/>
      <c r="D1961" s="6"/>
      <c r="E1961" s="8"/>
      <c r="O1961" s="10"/>
      <c r="S1961" s="16"/>
      <c r="T1961" s="17"/>
    </row>
    <row r="1962" spans="2:20" x14ac:dyDescent="0.35">
      <c r="B1962" s="3"/>
      <c r="C1962" s="3"/>
      <c r="D1962" s="6"/>
      <c r="E1962" s="8"/>
      <c r="O1962" s="10"/>
      <c r="S1962" s="16"/>
      <c r="T1962" s="17"/>
    </row>
    <row r="1963" spans="2:20" x14ac:dyDescent="0.35">
      <c r="B1963" s="3"/>
      <c r="C1963" s="3"/>
      <c r="D1963" s="6"/>
      <c r="E1963" s="8"/>
      <c r="O1963" s="10"/>
      <c r="S1963" s="16"/>
      <c r="T1963" s="17"/>
    </row>
    <row r="1964" spans="2:20" x14ac:dyDescent="0.35">
      <c r="B1964" s="3"/>
      <c r="C1964" s="3"/>
      <c r="D1964" s="6"/>
      <c r="E1964" s="8"/>
      <c r="O1964" s="10"/>
      <c r="S1964" s="16"/>
      <c r="T1964" s="17"/>
    </row>
    <row r="1965" spans="2:20" x14ac:dyDescent="0.35">
      <c r="B1965" s="3"/>
      <c r="C1965" s="3"/>
      <c r="D1965" s="6"/>
      <c r="E1965" s="8"/>
      <c r="O1965" s="10"/>
      <c r="S1965" s="16"/>
      <c r="T1965" s="17"/>
    </row>
    <row r="1966" spans="2:20" x14ac:dyDescent="0.35">
      <c r="B1966" s="3"/>
      <c r="C1966" s="3"/>
      <c r="D1966" s="6"/>
      <c r="E1966" s="8"/>
      <c r="O1966" s="10"/>
      <c r="S1966" s="16"/>
      <c r="T1966" s="17"/>
    </row>
    <row r="1967" spans="2:20" x14ac:dyDescent="0.35">
      <c r="B1967" s="3"/>
      <c r="C1967" s="3"/>
      <c r="D1967" s="6"/>
      <c r="E1967" s="8"/>
      <c r="O1967" s="10"/>
      <c r="S1967" s="16"/>
      <c r="T1967" s="17"/>
    </row>
    <row r="1968" spans="2:20" x14ac:dyDescent="0.35">
      <c r="B1968" s="3"/>
      <c r="C1968" s="3"/>
      <c r="D1968" s="6"/>
      <c r="E1968" s="8"/>
      <c r="O1968" s="10"/>
      <c r="S1968" s="16"/>
      <c r="T1968" s="17"/>
    </row>
    <row r="1969" spans="2:20" x14ac:dyDescent="0.35">
      <c r="B1969" s="3"/>
      <c r="C1969" s="3"/>
      <c r="D1969" s="6"/>
      <c r="E1969" s="8"/>
      <c r="O1969" s="10"/>
      <c r="S1969" s="16"/>
      <c r="T1969" s="17"/>
    </row>
    <row r="1970" spans="2:20" x14ac:dyDescent="0.35">
      <c r="B1970" s="3"/>
      <c r="C1970" s="3"/>
      <c r="D1970" s="6"/>
      <c r="E1970" s="8"/>
      <c r="O1970" s="10"/>
      <c r="S1970" s="16"/>
      <c r="T1970" s="17"/>
    </row>
    <row r="1971" spans="2:20" x14ac:dyDescent="0.35">
      <c r="B1971" s="3"/>
      <c r="C1971" s="3"/>
      <c r="D1971" s="6"/>
      <c r="E1971" s="8"/>
      <c r="O1971" s="10"/>
      <c r="S1971" s="16"/>
      <c r="T1971" s="17"/>
    </row>
    <row r="1972" spans="2:20" x14ac:dyDescent="0.35">
      <c r="B1972" s="3"/>
      <c r="C1972" s="3"/>
      <c r="D1972" s="6"/>
      <c r="E1972" s="8"/>
      <c r="O1972" s="10"/>
      <c r="S1972" s="16"/>
      <c r="T1972" s="17"/>
    </row>
    <row r="1973" spans="2:20" x14ac:dyDescent="0.35">
      <c r="B1973" s="3"/>
      <c r="C1973" s="3"/>
      <c r="D1973" s="6"/>
      <c r="E1973" s="8"/>
      <c r="O1973" s="10"/>
      <c r="S1973" s="16"/>
      <c r="T1973" s="17"/>
    </row>
    <row r="1974" spans="2:20" x14ac:dyDescent="0.35">
      <c r="B1974" s="3"/>
      <c r="C1974" s="3"/>
      <c r="D1974" s="6"/>
      <c r="E1974" s="8"/>
      <c r="O1974" s="10"/>
      <c r="S1974" s="16"/>
      <c r="T1974" s="17"/>
    </row>
    <row r="1975" spans="2:20" x14ac:dyDescent="0.35">
      <c r="B1975" s="3"/>
      <c r="C1975" s="3"/>
      <c r="D1975" s="6"/>
      <c r="E1975" s="8"/>
      <c r="O1975" s="10"/>
      <c r="S1975" s="16"/>
      <c r="T1975" s="17"/>
    </row>
    <row r="1976" spans="2:20" x14ac:dyDescent="0.35">
      <c r="B1976" s="3"/>
      <c r="C1976" s="3"/>
      <c r="D1976" s="6"/>
      <c r="E1976" s="8"/>
      <c r="O1976" s="10"/>
      <c r="S1976" s="16"/>
      <c r="T1976" s="17"/>
    </row>
    <row r="1977" spans="2:20" x14ac:dyDescent="0.35">
      <c r="B1977" s="3"/>
      <c r="C1977" s="3"/>
      <c r="D1977" s="6"/>
      <c r="E1977" s="8"/>
      <c r="O1977" s="10"/>
      <c r="S1977" s="16"/>
      <c r="T1977" s="17"/>
    </row>
    <row r="1978" spans="2:20" x14ac:dyDescent="0.35">
      <c r="B1978" s="3"/>
      <c r="C1978" s="3"/>
      <c r="D1978" s="6"/>
      <c r="E1978" s="8"/>
      <c r="O1978" s="10"/>
      <c r="S1978" s="16"/>
      <c r="T1978" s="17"/>
    </row>
    <row r="1979" spans="2:20" x14ac:dyDescent="0.35">
      <c r="B1979" s="3"/>
      <c r="C1979" s="3"/>
      <c r="D1979" s="6"/>
      <c r="E1979" s="8"/>
      <c r="O1979" s="10"/>
      <c r="S1979" s="16"/>
      <c r="T1979" s="17"/>
    </row>
    <row r="1980" spans="2:20" x14ac:dyDescent="0.35">
      <c r="B1980" s="3"/>
      <c r="C1980" s="3"/>
      <c r="D1980" s="6"/>
      <c r="E1980" s="8"/>
      <c r="O1980" s="10"/>
      <c r="S1980" s="16"/>
      <c r="T1980" s="17"/>
    </row>
    <row r="1981" spans="2:20" x14ac:dyDescent="0.35">
      <c r="B1981" s="3"/>
      <c r="C1981" s="3"/>
      <c r="D1981" s="6"/>
      <c r="E1981" s="8"/>
      <c r="O1981" s="10"/>
      <c r="S1981" s="16"/>
      <c r="T1981" s="17"/>
    </row>
    <row r="1982" spans="2:20" x14ac:dyDescent="0.35">
      <c r="B1982" s="3"/>
      <c r="C1982" s="3"/>
      <c r="D1982" s="6"/>
      <c r="E1982" s="8"/>
      <c r="O1982" s="10"/>
      <c r="S1982" s="16"/>
      <c r="T1982" s="17"/>
    </row>
    <row r="1983" spans="2:20" x14ac:dyDescent="0.35">
      <c r="B1983" s="3"/>
      <c r="C1983" s="3"/>
      <c r="D1983" s="6"/>
      <c r="E1983" s="8"/>
      <c r="O1983" s="10"/>
      <c r="S1983" s="16"/>
      <c r="T1983" s="17"/>
    </row>
    <row r="1984" spans="2:20" x14ac:dyDescent="0.35">
      <c r="B1984" s="3"/>
      <c r="C1984" s="3"/>
      <c r="D1984" s="6"/>
      <c r="E1984" s="8"/>
      <c r="O1984" s="10"/>
      <c r="S1984" s="16"/>
      <c r="T1984" s="17"/>
    </row>
    <row r="1985" spans="2:20" x14ac:dyDescent="0.35">
      <c r="B1985" s="3"/>
      <c r="C1985" s="3"/>
      <c r="D1985" s="6"/>
      <c r="E1985" s="8"/>
      <c r="O1985" s="10"/>
      <c r="S1985" s="16"/>
      <c r="T1985" s="17"/>
    </row>
    <row r="1986" spans="2:20" x14ac:dyDescent="0.35">
      <c r="B1986" s="3"/>
      <c r="C1986" s="3"/>
      <c r="D1986" s="6"/>
      <c r="E1986" s="8"/>
      <c r="O1986" s="10"/>
      <c r="S1986" s="16"/>
      <c r="T1986" s="17"/>
    </row>
    <row r="1987" spans="2:20" x14ac:dyDescent="0.35">
      <c r="B1987" s="3"/>
      <c r="C1987" s="3"/>
      <c r="D1987" s="6"/>
      <c r="E1987" s="8"/>
      <c r="O1987" s="10"/>
      <c r="S1987" s="16"/>
      <c r="T1987" s="17"/>
    </row>
    <row r="1988" spans="2:20" x14ac:dyDescent="0.35">
      <c r="B1988" s="3"/>
      <c r="C1988" s="3"/>
      <c r="D1988" s="6"/>
      <c r="E1988" s="8"/>
      <c r="O1988" s="10"/>
      <c r="S1988" s="16"/>
      <c r="T1988" s="17"/>
    </row>
    <row r="1989" spans="2:20" x14ac:dyDescent="0.35">
      <c r="B1989" s="3"/>
      <c r="C1989" s="3"/>
      <c r="D1989" s="6"/>
      <c r="E1989" s="8"/>
      <c r="O1989" s="10"/>
      <c r="S1989" s="16"/>
      <c r="T1989" s="17"/>
    </row>
    <row r="1990" spans="2:20" x14ac:dyDescent="0.35">
      <c r="B1990" s="3"/>
      <c r="C1990" s="3"/>
      <c r="D1990" s="6"/>
      <c r="E1990" s="8"/>
      <c r="O1990" s="10"/>
      <c r="S1990" s="16"/>
      <c r="T1990" s="17"/>
    </row>
    <row r="1991" spans="2:20" x14ac:dyDescent="0.35">
      <c r="B1991" s="3"/>
      <c r="C1991" s="3"/>
      <c r="D1991" s="6"/>
      <c r="E1991" s="8"/>
      <c r="O1991" s="10"/>
      <c r="S1991" s="16"/>
      <c r="T1991" s="17"/>
    </row>
    <row r="1992" spans="2:20" x14ac:dyDescent="0.35">
      <c r="B1992" s="3"/>
      <c r="C1992" s="3"/>
      <c r="D1992" s="6"/>
      <c r="E1992" s="8"/>
      <c r="O1992" s="10"/>
      <c r="S1992" s="16"/>
      <c r="T1992" s="17"/>
    </row>
    <row r="1993" spans="2:20" x14ac:dyDescent="0.35">
      <c r="B1993" s="3"/>
      <c r="C1993" s="3"/>
      <c r="D1993" s="6"/>
      <c r="E1993" s="8"/>
      <c r="O1993" s="10"/>
      <c r="S1993" s="16"/>
      <c r="T1993" s="17"/>
    </row>
    <row r="1994" spans="2:20" x14ac:dyDescent="0.35">
      <c r="B1994" s="3"/>
      <c r="C1994" s="3"/>
      <c r="D1994" s="6"/>
      <c r="E1994" s="8"/>
      <c r="O1994" s="10"/>
      <c r="S1994" s="16"/>
      <c r="T1994" s="17"/>
    </row>
    <row r="1995" spans="2:20" x14ac:dyDescent="0.35">
      <c r="B1995" s="3"/>
      <c r="C1995" s="3"/>
      <c r="D1995" s="6"/>
      <c r="E1995" s="8"/>
      <c r="O1995" s="10"/>
      <c r="S1995" s="16"/>
      <c r="T1995" s="17"/>
    </row>
    <row r="1996" spans="2:20" x14ac:dyDescent="0.35">
      <c r="B1996" s="3"/>
      <c r="C1996" s="3"/>
      <c r="D1996" s="6"/>
      <c r="E1996" s="8"/>
      <c r="O1996" s="10"/>
      <c r="S1996" s="16"/>
      <c r="T1996" s="17"/>
    </row>
    <row r="1997" spans="2:20" x14ac:dyDescent="0.35">
      <c r="B1997" s="3"/>
      <c r="C1997" s="3"/>
      <c r="D1997" s="6"/>
      <c r="E1997" s="8"/>
      <c r="O1997" s="10"/>
      <c r="S1997" s="16"/>
      <c r="T1997" s="17"/>
    </row>
    <row r="1998" spans="2:20" x14ac:dyDescent="0.35">
      <c r="B1998" s="3"/>
      <c r="C1998" s="3"/>
      <c r="D1998" s="6"/>
      <c r="E1998" s="8"/>
      <c r="O1998" s="10"/>
      <c r="S1998" s="16"/>
      <c r="T1998" s="17"/>
    </row>
    <row r="1999" spans="2:20" x14ac:dyDescent="0.35">
      <c r="B1999" s="3"/>
      <c r="C1999" s="3"/>
      <c r="D1999" s="6"/>
      <c r="E1999" s="8"/>
      <c r="O1999" s="10"/>
      <c r="S1999" s="16"/>
      <c r="T1999" s="17"/>
    </row>
    <row r="2000" spans="2:20" x14ac:dyDescent="0.35">
      <c r="B2000" s="3"/>
      <c r="C2000" s="3"/>
      <c r="D2000" s="6"/>
      <c r="E2000" s="8"/>
      <c r="O2000" s="10"/>
      <c r="S2000" s="16"/>
      <c r="T2000" s="17"/>
    </row>
    <row r="2001" spans="2:20" x14ac:dyDescent="0.35">
      <c r="B2001" s="3"/>
      <c r="C2001" s="3"/>
      <c r="D2001" s="6"/>
      <c r="E2001" s="8"/>
      <c r="O2001" s="10"/>
      <c r="S2001" s="16"/>
      <c r="T2001" s="17"/>
    </row>
    <row r="2002" spans="2:20" x14ac:dyDescent="0.35">
      <c r="B2002" s="3"/>
      <c r="C2002" s="3"/>
      <c r="D2002" s="6"/>
      <c r="E2002" s="8"/>
      <c r="O2002" s="10"/>
      <c r="S2002" s="16"/>
      <c r="T2002" s="17"/>
    </row>
    <row r="2003" spans="2:20" x14ac:dyDescent="0.35">
      <c r="B2003" s="3"/>
      <c r="C2003" s="3"/>
      <c r="D2003" s="6"/>
      <c r="E2003" s="8"/>
      <c r="O2003" s="10"/>
      <c r="S2003" s="16"/>
      <c r="T2003" s="17"/>
    </row>
    <row r="2004" spans="2:20" x14ac:dyDescent="0.35">
      <c r="B2004" s="3"/>
      <c r="C2004" s="3"/>
      <c r="D2004" s="6"/>
      <c r="E2004" s="8"/>
      <c r="O2004" s="10"/>
      <c r="S2004" s="16"/>
      <c r="T2004" s="17"/>
    </row>
    <row r="2005" spans="2:20" x14ac:dyDescent="0.35">
      <c r="B2005" s="3"/>
      <c r="C2005" s="3"/>
      <c r="D2005" s="6"/>
      <c r="E2005" s="8"/>
      <c r="O2005" s="10"/>
      <c r="S2005" s="16"/>
      <c r="T2005" s="17"/>
    </row>
    <row r="2006" spans="2:20" x14ac:dyDescent="0.35">
      <c r="B2006" s="3"/>
      <c r="C2006" s="3"/>
      <c r="D2006" s="6"/>
      <c r="E2006" s="8"/>
      <c r="O2006" s="10"/>
      <c r="S2006" s="16"/>
      <c r="T2006" s="17"/>
    </row>
    <row r="2007" spans="2:20" x14ac:dyDescent="0.35">
      <c r="B2007" s="3"/>
      <c r="C2007" s="3"/>
      <c r="D2007" s="6"/>
      <c r="E2007" s="8"/>
      <c r="O2007" s="10"/>
      <c r="S2007" s="16"/>
      <c r="T2007" s="17"/>
    </row>
    <row r="2008" spans="2:20" x14ac:dyDescent="0.35">
      <c r="B2008" s="3"/>
      <c r="C2008" s="3"/>
      <c r="D2008" s="6"/>
      <c r="E2008" s="8"/>
      <c r="O2008" s="10"/>
      <c r="S2008" s="16"/>
      <c r="T2008" s="17"/>
    </row>
    <row r="2009" spans="2:20" x14ac:dyDescent="0.35">
      <c r="B2009" s="3"/>
      <c r="C2009" s="3"/>
      <c r="D2009" s="6"/>
      <c r="E2009" s="8"/>
      <c r="O2009" s="10"/>
      <c r="S2009" s="16"/>
      <c r="T2009" s="17"/>
    </row>
    <row r="2010" spans="2:20" x14ac:dyDescent="0.35">
      <c r="B2010" s="3"/>
      <c r="C2010" s="3"/>
      <c r="D2010" s="6"/>
      <c r="E2010" s="8"/>
      <c r="O2010" s="10"/>
      <c r="S2010" s="16"/>
      <c r="T2010" s="17"/>
    </row>
    <row r="2011" spans="2:20" x14ac:dyDescent="0.35">
      <c r="B2011" s="3"/>
      <c r="C2011" s="3"/>
      <c r="D2011" s="6"/>
      <c r="E2011" s="8"/>
      <c r="O2011" s="10"/>
      <c r="S2011" s="16"/>
      <c r="T2011" s="17"/>
    </row>
    <row r="2012" spans="2:20" x14ac:dyDescent="0.35">
      <c r="B2012" s="3"/>
      <c r="C2012" s="3"/>
      <c r="D2012" s="6"/>
      <c r="E2012" s="8"/>
      <c r="O2012" s="10"/>
      <c r="S2012" s="16"/>
      <c r="T2012" s="17"/>
    </row>
    <row r="2013" spans="2:20" x14ac:dyDescent="0.35">
      <c r="B2013" s="3"/>
      <c r="C2013" s="3"/>
      <c r="D2013" s="6"/>
      <c r="E2013" s="8"/>
      <c r="O2013" s="10"/>
      <c r="S2013" s="16"/>
      <c r="T2013" s="17"/>
    </row>
    <row r="2014" spans="2:20" x14ac:dyDescent="0.35">
      <c r="B2014" s="3"/>
      <c r="C2014" s="3"/>
      <c r="D2014" s="6"/>
      <c r="E2014" s="8"/>
      <c r="O2014" s="10"/>
      <c r="S2014" s="16"/>
      <c r="T2014" s="17"/>
    </row>
    <row r="2015" spans="2:20" x14ac:dyDescent="0.35">
      <c r="B2015" s="3"/>
      <c r="C2015" s="3"/>
      <c r="D2015" s="6"/>
      <c r="E2015" s="8"/>
      <c r="O2015" s="10"/>
      <c r="S2015" s="16"/>
      <c r="T2015" s="17"/>
    </row>
    <row r="2016" spans="2:20" x14ac:dyDescent="0.35">
      <c r="B2016" s="3"/>
      <c r="C2016" s="3"/>
      <c r="D2016" s="6"/>
      <c r="E2016" s="8"/>
      <c r="O2016" s="10"/>
      <c r="S2016" s="16"/>
      <c r="T2016" s="17"/>
    </row>
    <row r="2017" spans="2:20" x14ac:dyDescent="0.35">
      <c r="B2017" s="3"/>
      <c r="C2017" s="3"/>
      <c r="D2017" s="6"/>
      <c r="E2017" s="8"/>
      <c r="O2017" s="10"/>
      <c r="S2017" s="16"/>
      <c r="T2017" s="17"/>
    </row>
    <row r="2018" spans="2:20" x14ac:dyDescent="0.35">
      <c r="B2018" s="3"/>
      <c r="C2018" s="3"/>
      <c r="D2018" s="6"/>
      <c r="E2018" s="8"/>
      <c r="O2018" s="10"/>
      <c r="S2018" s="16"/>
      <c r="T2018" s="17"/>
    </row>
    <row r="2019" spans="2:20" x14ac:dyDescent="0.35">
      <c r="B2019" s="3"/>
      <c r="C2019" s="3"/>
      <c r="D2019" s="6"/>
      <c r="E2019" s="8"/>
      <c r="O2019" s="10"/>
      <c r="S2019" s="16"/>
      <c r="T2019" s="17"/>
    </row>
    <row r="2020" spans="2:20" x14ac:dyDescent="0.35">
      <c r="B2020" s="3"/>
      <c r="C2020" s="3"/>
      <c r="D2020" s="6"/>
      <c r="E2020" s="8"/>
      <c r="O2020" s="10"/>
      <c r="S2020" s="16"/>
      <c r="T2020" s="17"/>
    </row>
    <row r="2021" spans="2:20" x14ac:dyDescent="0.35">
      <c r="B2021" s="3"/>
      <c r="C2021" s="3"/>
      <c r="D2021" s="6"/>
      <c r="E2021" s="8"/>
      <c r="O2021" s="10"/>
      <c r="S2021" s="16"/>
      <c r="T2021" s="17"/>
    </row>
    <row r="2022" spans="2:20" x14ac:dyDescent="0.35">
      <c r="B2022" s="3"/>
      <c r="C2022" s="3"/>
      <c r="D2022" s="6"/>
      <c r="E2022" s="8"/>
      <c r="O2022" s="10"/>
      <c r="S2022" s="16"/>
      <c r="T2022" s="17"/>
    </row>
    <row r="2023" spans="2:20" x14ac:dyDescent="0.35">
      <c r="B2023" s="3"/>
      <c r="C2023" s="3"/>
      <c r="D2023" s="6"/>
      <c r="E2023" s="8"/>
      <c r="O2023" s="10"/>
      <c r="S2023" s="16"/>
      <c r="T2023" s="17"/>
    </row>
    <row r="2024" spans="2:20" x14ac:dyDescent="0.35">
      <c r="B2024" s="3"/>
      <c r="C2024" s="3"/>
      <c r="D2024" s="6"/>
      <c r="E2024" s="8"/>
      <c r="O2024" s="10"/>
      <c r="S2024" s="16"/>
      <c r="T2024" s="17"/>
    </row>
    <row r="2025" spans="2:20" x14ac:dyDescent="0.35">
      <c r="B2025" s="3"/>
      <c r="C2025" s="3"/>
      <c r="D2025" s="6"/>
      <c r="E2025" s="8"/>
      <c r="O2025" s="10"/>
      <c r="S2025" s="16"/>
      <c r="T2025" s="17"/>
    </row>
    <row r="2026" spans="2:20" x14ac:dyDescent="0.35">
      <c r="B2026" s="3"/>
      <c r="C2026" s="3"/>
      <c r="D2026" s="6"/>
      <c r="E2026" s="8"/>
      <c r="O2026" s="10"/>
      <c r="S2026" s="16"/>
      <c r="T2026" s="17"/>
    </row>
    <row r="2027" spans="2:20" x14ac:dyDescent="0.35">
      <c r="B2027" s="3"/>
      <c r="C2027" s="3"/>
      <c r="D2027" s="6"/>
      <c r="E2027" s="8"/>
      <c r="O2027" s="10"/>
      <c r="S2027" s="16"/>
      <c r="T2027" s="17"/>
    </row>
    <row r="2028" spans="2:20" x14ac:dyDescent="0.35">
      <c r="B2028" s="3"/>
      <c r="C2028" s="3"/>
      <c r="D2028" s="6"/>
      <c r="E2028" s="8"/>
      <c r="O2028" s="10"/>
      <c r="S2028" s="16"/>
      <c r="T2028" s="17"/>
    </row>
    <row r="2029" spans="2:20" x14ac:dyDescent="0.35">
      <c r="B2029" s="3"/>
      <c r="C2029" s="3"/>
      <c r="D2029" s="6"/>
      <c r="E2029" s="8"/>
      <c r="O2029" s="10"/>
      <c r="S2029" s="16"/>
      <c r="T2029" s="17"/>
    </row>
    <row r="2030" spans="2:20" x14ac:dyDescent="0.35">
      <c r="B2030" s="3"/>
      <c r="C2030" s="3"/>
      <c r="D2030" s="6"/>
      <c r="E2030" s="8"/>
      <c r="O2030" s="10"/>
      <c r="S2030" s="16"/>
      <c r="T2030" s="17"/>
    </row>
    <row r="2031" spans="2:20" x14ac:dyDescent="0.35">
      <c r="B2031" s="3"/>
      <c r="C2031" s="3"/>
      <c r="D2031" s="6"/>
      <c r="E2031" s="8"/>
      <c r="O2031" s="10"/>
      <c r="S2031" s="16"/>
      <c r="T2031" s="17"/>
    </row>
    <row r="2032" spans="2:20" x14ac:dyDescent="0.35">
      <c r="B2032" s="3"/>
      <c r="C2032" s="3"/>
      <c r="D2032" s="6"/>
      <c r="E2032" s="8"/>
      <c r="O2032" s="10"/>
      <c r="S2032" s="16"/>
      <c r="T2032" s="17"/>
    </row>
    <row r="2033" spans="2:20" x14ac:dyDescent="0.35">
      <c r="B2033" s="3"/>
      <c r="C2033" s="3"/>
      <c r="D2033" s="6"/>
      <c r="E2033" s="8"/>
      <c r="O2033" s="10"/>
      <c r="S2033" s="16"/>
      <c r="T2033" s="17"/>
    </row>
    <row r="2034" spans="2:20" x14ac:dyDescent="0.35">
      <c r="B2034" s="3"/>
      <c r="C2034" s="3"/>
      <c r="D2034" s="6"/>
      <c r="E2034" s="8"/>
      <c r="O2034" s="10"/>
      <c r="S2034" s="16"/>
      <c r="T2034" s="17"/>
    </row>
    <row r="2035" spans="2:20" x14ac:dyDescent="0.35">
      <c r="B2035" s="3"/>
      <c r="C2035" s="3"/>
      <c r="D2035" s="6"/>
      <c r="E2035" s="8"/>
      <c r="O2035" s="10"/>
      <c r="S2035" s="16"/>
      <c r="T2035" s="17"/>
    </row>
    <row r="2036" spans="2:20" x14ac:dyDescent="0.35">
      <c r="B2036" s="3"/>
      <c r="C2036" s="3"/>
      <c r="D2036" s="6"/>
      <c r="E2036" s="8"/>
      <c r="O2036" s="10"/>
      <c r="S2036" s="16"/>
      <c r="T2036" s="17"/>
    </row>
    <row r="2037" spans="2:20" x14ac:dyDescent="0.35">
      <c r="B2037" s="3"/>
      <c r="C2037" s="3"/>
      <c r="D2037" s="6"/>
      <c r="E2037" s="8"/>
      <c r="O2037" s="10"/>
      <c r="S2037" s="16"/>
      <c r="T2037" s="17"/>
    </row>
    <row r="2038" spans="2:20" x14ac:dyDescent="0.35">
      <c r="B2038" s="3"/>
      <c r="C2038" s="3"/>
      <c r="D2038" s="6"/>
      <c r="E2038" s="8"/>
      <c r="O2038" s="10"/>
      <c r="S2038" s="16"/>
      <c r="T2038" s="17"/>
    </row>
    <row r="2039" spans="2:20" x14ac:dyDescent="0.35">
      <c r="B2039" s="3"/>
      <c r="C2039" s="3"/>
      <c r="D2039" s="6"/>
      <c r="E2039" s="8"/>
      <c r="O2039" s="10"/>
      <c r="S2039" s="16"/>
      <c r="T2039" s="17"/>
    </row>
    <row r="2040" spans="2:20" x14ac:dyDescent="0.35">
      <c r="B2040" s="3"/>
      <c r="C2040" s="3"/>
      <c r="D2040" s="6"/>
      <c r="E2040" s="8"/>
      <c r="O2040" s="10"/>
      <c r="S2040" s="16"/>
      <c r="T2040" s="17"/>
    </row>
    <row r="2041" spans="2:20" x14ac:dyDescent="0.35">
      <c r="B2041" s="3"/>
      <c r="C2041" s="3"/>
      <c r="D2041" s="6"/>
      <c r="E2041" s="8"/>
      <c r="O2041" s="10"/>
      <c r="S2041" s="16"/>
      <c r="T2041" s="17"/>
    </row>
    <row r="2042" spans="2:20" x14ac:dyDescent="0.35">
      <c r="B2042" s="3"/>
      <c r="C2042" s="3"/>
      <c r="D2042" s="6"/>
      <c r="E2042" s="8"/>
      <c r="O2042" s="10"/>
      <c r="S2042" s="16"/>
      <c r="T2042" s="17"/>
    </row>
    <row r="2043" spans="2:20" x14ac:dyDescent="0.35">
      <c r="B2043" s="3"/>
      <c r="C2043" s="3"/>
      <c r="D2043" s="6"/>
      <c r="E2043" s="8"/>
      <c r="O2043" s="10"/>
      <c r="S2043" s="16"/>
      <c r="T2043" s="17"/>
    </row>
    <row r="2044" spans="2:20" x14ac:dyDescent="0.35">
      <c r="B2044" s="3"/>
      <c r="C2044" s="3"/>
      <c r="D2044" s="6"/>
      <c r="E2044" s="8"/>
      <c r="O2044" s="10"/>
      <c r="S2044" s="16"/>
      <c r="T2044" s="17"/>
    </row>
    <row r="2045" spans="2:20" x14ac:dyDescent="0.35">
      <c r="B2045" s="3"/>
      <c r="C2045" s="3"/>
      <c r="D2045" s="6"/>
      <c r="E2045" s="8"/>
      <c r="O2045" s="10"/>
      <c r="S2045" s="16"/>
      <c r="T2045" s="17"/>
    </row>
    <row r="2046" spans="2:20" x14ac:dyDescent="0.35">
      <c r="B2046" s="3"/>
      <c r="C2046" s="3"/>
      <c r="D2046" s="6"/>
      <c r="E2046" s="8"/>
      <c r="O2046" s="10"/>
      <c r="S2046" s="16"/>
      <c r="T2046" s="17"/>
    </row>
    <row r="2047" spans="2:20" x14ac:dyDescent="0.35">
      <c r="B2047" s="3"/>
      <c r="C2047" s="3"/>
      <c r="D2047" s="6"/>
      <c r="E2047" s="8"/>
      <c r="O2047" s="10"/>
      <c r="S2047" s="16"/>
      <c r="T2047" s="17"/>
    </row>
    <row r="2048" spans="2:20" x14ac:dyDescent="0.35">
      <c r="B2048" s="3"/>
      <c r="C2048" s="3"/>
      <c r="D2048" s="6"/>
      <c r="E2048" s="8"/>
      <c r="O2048" s="10"/>
      <c r="S2048" s="16"/>
      <c r="T2048" s="17"/>
    </row>
    <row r="2049" spans="2:20" x14ac:dyDescent="0.35">
      <c r="B2049" s="3"/>
      <c r="C2049" s="3"/>
      <c r="D2049" s="6"/>
      <c r="E2049" s="8"/>
      <c r="O2049" s="10"/>
      <c r="S2049" s="16"/>
      <c r="T2049" s="17"/>
    </row>
    <row r="2050" spans="2:20" x14ac:dyDescent="0.35">
      <c r="B2050" s="3"/>
      <c r="C2050" s="3"/>
      <c r="D2050" s="6"/>
      <c r="E2050" s="8"/>
      <c r="O2050" s="10"/>
      <c r="S2050" s="16"/>
      <c r="T2050" s="17"/>
    </row>
    <row r="2051" spans="2:20" x14ac:dyDescent="0.35">
      <c r="B2051" s="3"/>
      <c r="C2051" s="3"/>
      <c r="D2051" s="6"/>
      <c r="E2051" s="8"/>
      <c r="O2051" s="10"/>
      <c r="S2051" s="16"/>
      <c r="T2051" s="17"/>
    </row>
    <row r="2052" spans="2:20" x14ac:dyDescent="0.35">
      <c r="B2052" s="3"/>
      <c r="C2052" s="3"/>
      <c r="D2052" s="6"/>
      <c r="E2052" s="8"/>
      <c r="O2052" s="10"/>
      <c r="S2052" s="16"/>
      <c r="T2052" s="17"/>
    </row>
    <row r="2053" spans="2:20" x14ac:dyDescent="0.35">
      <c r="B2053" s="3"/>
      <c r="C2053" s="3"/>
      <c r="D2053" s="6"/>
      <c r="E2053" s="8"/>
      <c r="O2053" s="10"/>
      <c r="S2053" s="16"/>
      <c r="T2053" s="17"/>
    </row>
    <row r="2054" spans="2:20" x14ac:dyDescent="0.35">
      <c r="B2054" s="3"/>
      <c r="C2054" s="3"/>
      <c r="D2054" s="6"/>
      <c r="E2054" s="8"/>
      <c r="O2054" s="10"/>
      <c r="S2054" s="16"/>
      <c r="T2054" s="17"/>
    </row>
    <row r="2055" spans="2:20" x14ac:dyDescent="0.35">
      <c r="B2055" s="3"/>
      <c r="C2055" s="3"/>
      <c r="D2055" s="6"/>
      <c r="E2055" s="8"/>
      <c r="O2055" s="10"/>
      <c r="S2055" s="16"/>
      <c r="T2055" s="17"/>
    </row>
    <row r="2056" spans="2:20" x14ac:dyDescent="0.35">
      <c r="B2056" s="3"/>
      <c r="C2056" s="3"/>
      <c r="D2056" s="6"/>
      <c r="E2056" s="8"/>
      <c r="O2056" s="10"/>
      <c r="S2056" s="16"/>
      <c r="T2056" s="17"/>
    </row>
    <row r="2057" spans="2:20" x14ac:dyDescent="0.35">
      <c r="B2057" s="3"/>
      <c r="C2057" s="3"/>
      <c r="D2057" s="6"/>
      <c r="E2057" s="8"/>
      <c r="O2057" s="10"/>
      <c r="S2057" s="16"/>
      <c r="T2057" s="17"/>
    </row>
    <row r="2058" spans="2:20" x14ac:dyDescent="0.35">
      <c r="B2058" s="3"/>
      <c r="C2058" s="3"/>
      <c r="D2058" s="6"/>
      <c r="E2058" s="8"/>
      <c r="O2058" s="10"/>
      <c r="S2058" s="16"/>
      <c r="T2058" s="17"/>
    </row>
    <row r="2059" spans="2:20" x14ac:dyDescent="0.35">
      <c r="B2059" s="3"/>
      <c r="C2059" s="3"/>
      <c r="D2059" s="6"/>
      <c r="E2059" s="8"/>
      <c r="O2059" s="10"/>
      <c r="S2059" s="16"/>
      <c r="T2059" s="17"/>
    </row>
    <row r="2060" spans="2:20" x14ac:dyDescent="0.35">
      <c r="B2060" s="3"/>
      <c r="C2060" s="3"/>
      <c r="D2060" s="6"/>
      <c r="E2060" s="8"/>
      <c r="O2060" s="10"/>
      <c r="S2060" s="16"/>
      <c r="T2060" s="17"/>
    </row>
    <row r="2061" spans="2:20" x14ac:dyDescent="0.35">
      <c r="B2061" s="3"/>
      <c r="C2061" s="3"/>
      <c r="D2061" s="6"/>
      <c r="E2061" s="8"/>
      <c r="O2061" s="10"/>
      <c r="S2061" s="16"/>
      <c r="T2061" s="17"/>
    </row>
    <row r="2062" spans="2:20" x14ac:dyDescent="0.35">
      <c r="B2062" s="3"/>
      <c r="C2062" s="3"/>
      <c r="D2062" s="6"/>
      <c r="E2062" s="8"/>
      <c r="O2062" s="10"/>
      <c r="S2062" s="16"/>
      <c r="T2062" s="17"/>
    </row>
    <row r="2063" spans="2:20" x14ac:dyDescent="0.35">
      <c r="B2063" s="3"/>
      <c r="C2063" s="3"/>
      <c r="D2063" s="6"/>
      <c r="E2063" s="8"/>
      <c r="O2063" s="10"/>
      <c r="S2063" s="16"/>
      <c r="T2063" s="17"/>
    </row>
    <row r="2064" spans="2:20" x14ac:dyDescent="0.35">
      <c r="B2064" s="3"/>
      <c r="C2064" s="3"/>
      <c r="D2064" s="6"/>
      <c r="E2064" s="8"/>
      <c r="O2064" s="10"/>
      <c r="S2064" s="16"/>
      <c r="T2064" s="17"/>
    </row>
    <row r="2065" spans="2:20" x14ac:dyDescent="0.35">
      <c r="B2065" s="3"/>
      <c r="C2065" s="3"/>
      <c r="D2065" s="6"/>
      <c r="E2065" s="8"/>
      <c r="O2065" s="10"/>
      <c r="S2065" s="16"/>
      <c r="T2065" s="17"/>
    </row>
    <row r="2066" spans="2:20" x14ac:dyDescent="0.35">
      <c r="B2066" s="3"/>
      <c r="C2066" s="3"/>
      <c r="D2066" s="6"/>
      <c r="E2066" s="8"/>
      <c r="O2066" s="10"/>
      <c r="S2066" s="16"/>
      <c r="T2066" s="17"/>
    </row>
    <row r="2067" spans="2:20" x14ac:dyDescent="0.35">
      <c r="B2067" s="3"/>
      <c r="C2067" s="3"/>
      <c r="D2067" s="6"/>
      <c r="E2067" s="8"/>
      <c r="O2067" s="10"/>
      <c r="S2067" s="16"/>
      <c r="T2067" s="17"/>
    </row>
    <row r="2068" spans="2:20" x14ac:dyDescent="0.35">
      <c r="B2068" s="3"/>
      <c r="C2068" s="3"/>
      <c r="D2068" s="6"/>
      <c r="E2068" s="8"/>
      <c r="O2068" s="10"/>
      <c r="S2068" s="16"/>
      <c r="T2068" s="17"/>
    </row>
    <row r="2069" spans="2:20" x14ac:dyDescent="0.35">
      <c r="B2069" s="3"/>
      <c r="C2069" s="3"/>
      <c r="D2069" s="6"/>
      <c r="E2069" s="8"/>
      <c r="O2069" s="10"/>
      <c r="S2069" s="16"/>
      <c r="T2069" s="17"/>
    </row>
    <row r="2070" spans="2:20" x14ac:dyDescent="0.35">
      <c r="B2070" s="3"/>
      <c r="C2070" s="3"/>
      <c r="D2070" s="6"/>
      <c r="E2070" s="8"/>
      <c r="O2070" s="10"/>
      <c r="S2070" s="16"/>
      <c r="T2070" s="17"/>
    </row>
    <row r="2071" spans="2:20" x14ac:dyDescent="0.35">
      <c r="B2071" s="3"/>
      <c r="C2071" s="3"/>
      <c r="D2071" s="6"/>
      <c r="E2071" s="8"/>
      <c r="O2071" s="10"/>
      <c r="S2071" s="16"/>
      <c r="T2071" s="17"/>
    </row>
    <row r="2072" spans="2:20" x14ac:dyDescent="0.35">
      <c r="B2072" s="3"/>
      <c r="C2072" s="3"/>
      <c r="D2072" s="6"/>
      <c r="E2072" s="8"/>
      <c r="O2072" s="10"/>
      <c r="S2072" s="16"/>
      <c r="T2072" s="17"/>
    </row>
    <row r="2073" spans="2:20" x14ac:dyDescent="0.35">
      <c r="B2073" s="3"/>
      <c r="C2073" s="3"/>
      <c r="D2073" s="6"/>
      <c r="E2073" s="8"/>
      <c r="O2073" s="10"/>
      <c r="S2073" s="16"/>
      <c r="T2073" s="17"/>
    </row>
    <row r="2074" spans="2:20" x14ac:dyDescent="0.35">
      <c r="B2074" s="3"/>
      <c r="C2074" s="3"/>
      <c r="D2074" s="6"/>
      <c r="E2074" s="8"/>
      <c r="O2074" s="10"/>
      <c r="S2074" s="16"/>
      <c r="T2074" s="17"/>
    </row>
    <row r="2075" spans="2:20" x14ac:dyDescent="0.35">
      <c r="B2075" s="3"/>
      <c r="C2075" s="3"/>
      <c r="D2075" s="6"/>
      <c r="E2075" s="8"/>
      <c r="O2075" s="10"/>
      <c r="S2075" s="16"/>
      <c r="T2075" s="17"/>
    </row>
    <row r="2076" spans="2:20" x14ac:dyDescent="0.35">
      <c r="B2076" s="3"/>
      <c r="C2076" s="3"/>
      <c r="D2076" s="6"/>
      <c r="E2076" s="8"/>
      <c r="O2076" s="10"/>
      <c r="S2076" s="16"/>
      <c r="T2076" s="17"/>
    </row>
    <row r="2077" spans="2:20" x14ac:dyDescent="0.35">
      <c r="B2077" s="3"/>
      <c r="C2077" s="3"/>
      <c r="D2077" s="6"/>
      <c r="E2077" s="8"/>
      <c r="O2077" s="10"/>
      <c r="S2077" s="16"/>
      <c r="T2077" s="17"/>
    </row>
    <row r="2078" spans="2:20" x14ac:dyDescent="0.35">
      <c r="B2078" s="3"/>
      <c r="C2078" s="3"/>
      <c r="D2078" s="6"/>
      <c r="E2078" s="8"/>
      <c r="O2078" s="10"/>
      <c r="S2078" s="16"/>
      <c r="T2078" s="17"/>
    </row>
    <row r="2079" spans="2:20" x14ac:dyDescent="0.35">
      <c r="B2079" s="3"/>
      <c r="C2079" s="3"/>
      <c r="D2079" s="6"/>
      <c r="E2079" s="8"/>
      <c r="O2079" s="10"/>
      <c r="S2079" s="16"/>
      <c r="T2079" s="17"/>
    </row>
    <row r="2080" spans="2:20" x14ac:dyDescent="0.35">
      <c r="B2080" s="3"/>
      <c r="C2080" s="3"/>
      <c r="D2080" s="6"/>
      <c r="E2080" s="8"/>
      <c r="O2080" s="10"/>
      <c r="S2080" s="16"/>
      <c r="T2080" s="17"/>
    </row>
    <row r="2081" spans="2:20" x14ac:dyDescent="0.35">
      <c r="B2081" s="3"/>
      <c r="C2081" s="3"/>
      <c r="D2081" s="6"/>
      <c r="E2081" s="8"/>
      <c r="O2081" s="10"/>
      <c r="S2081" s="16"/>
      <c r="T2081" s="17"/>
    </row>
    <row r="2082" spans="2:20" x14ac:dyDescent="0.35">
      <c r="B2082" s="3"/>
      <c r="C2082" s="3"/>
      <c r="D2082" s="6"/>
      <c r="E2082" s="8"/>
      <c r="O2082" s="10"/>
      <c r="S2082" s="16"/>
      <c r="T2082" s="17"/>
    </row>
    <row r="2083" spans="2:20" x14ac:dyDescent="0.35">
      <c r="B2083" s="3"/>
      <c r="C2083" s="3"/>
      <c r="D2083" s="6"/>
      <c r="E2083" s="8"/>
      <c r="O2083" s="10"/>
      <c r="S2083" s="16"/>
      <c r="T2083" s="17"/>
    </row>
    <row r="2084" spans="2:20" x14ac:dyDescent="0.35">
      <c r="B2084" s="3"/>
      <c r="C2084" s="3"/>
      <c r="D2084" s="6"/>
      <c r="E2084" s="8"/>
      <c r="O2084" s="10"/>
      <c r="S2084" s="16"/>
      <c r="T2084" s="17"/>
    </row>
    <row r="2085" spans="2:20" x14ac:dyDescent="0.35">
      <c r="B2085" s="3"/>
      <c r="C2085" s="3"/>
      <c r="D2085" s="6"/>
      <c r="E2085" s="8"/>
      <c r="O2085" s="10"/>
      <c r="S2085" s="16"/>
      <c r="T2085" s="17"/>
    </row>
    <row r="2086" spans="2:20" x14ac:dyDescent="0.35">
      <c r="B2086" s="3"/>
      <c r="C2086" s="3"/>
      <c r="D2086" s="6"/>
      <c r="E2086" s="8"/>
      <c r="O2086" s="10"/>
      <c r="S2086" s="16"/>
      <c r="T2086" s="17"/>
    </row>
    <row r="2087" spans="2:20" x14ac:dyDescent="0.35">
      <c r="B2087" s="3"/>
      <c r="C2087" s="3"/>
      <c r="D2087" s="6"/>
      <c r="E2087" s="8"/>
      <c r="O2087" s="10"/>
      <c r="S2087" s="16"/>
      <c r="T2087" s="17"/>
    </row>
    <row r="2088" spans="2:20" x14ac:dyDescent="0.35">
      <c r="B2088" s="3"/>
      <c r="C2088" s="3"/>
      <c r="D2088" s="6"/>
      <c r="E2088" s="8"/>
      <c r="O2088" s="10"/>
      <c r="S2088" s="16"/>
      <c r="T2088" s="17"/>
    </row>
    <row r="2089" spans="2:20" x14ac:dyDescent="0.35">
      <c r="B2089" s="3"/>
      <c r="C2089" s="3"/>
      <c r="D2089" s="6"/>
      <c r="E2089" s="8"/>
      <c r="O2089" s="10"/>
      <c r="S2089" s="16"/>
      <c r="T2089" s="17"/>
    </row>
    <row r="2090" spans="2:20" x14ac:dyDescent="0.35">
      <c r="B2090" s="3"/>
      <c r="C2090" s="3"/>
      <c r="D2090" s="6"/>
      <c r="E2090" s="8"/>
      <c r="O2090" s="10"/>
      <c r="S2090" s="16"/>
      <c r="T2090" s="17"/>
    </row>
    <row r="2091" spans="2:20" x14ac:dyDescent="0.35">
      <c r="B2091" s="3"/>
      <c r="C2091" s="3"/>
      <c r="D2091" s="6"/>
      <c r="E2091" s="8"/>
      <c r="O2091" s="10"/>
      <c r="S2091" s="16"/>
      <c r="T2091" s="17"/>
    </row>
    <row r="2092" spans="2:20" x14ac:dyDescent="0.35">
      <c r="B2092" s="3"/>
      <c r="C2092" s="3"/>
      <c r="D2092" s="6"/>
      <c r="E2092" s="8"/>
      <c r="O2092" s="10"/>
      <c r="S2092" s="16"/>
      <c r="T2092" s="17"/>
    </row>
    <row r="2093" spans="2:20" x14ac:dyDescent="0.35">
      <c r="B2093" s="3"/>
      <c r="C2093" s="3"/>
      <c r="D2093" s="6"/>
      <c r="E2093" s="8"/>
      <c r="O2093" s="10"/>
      <c r="S2093" s="16"/>
      <c r="T2093" s="17"/>
    </row>
    <row r="2094" spans="2:20" x14ac:dyDescent="0.35">
      <c r="B2094" s="3"/>
      <c r="C2094" s="3"/>
      <c r="D2094" s="6"/>
      <c r="E2094" s="8"/>
      <c r="O2094" s="10"/>
      <c r="S2094" s="16"/>
      <c r="T2094" s="17"/>
    </row>
    <row r="2095" spans="2:20" x14ac:dyDescent="0.35">
      <c r="B2095" s="3"/>
      <c r="C2095" s="3"/>
      <c r="D2095" s="6"/>
      <c r="E2095" s="8"/>
      <c r="O2095" s="10"/>
      <c r="S2095" s="16"/>
      <c r="T2095" s="17"/>
    </row>
    <row r="2096" spans="2:20" x14ac:dyDescent="0.35">
      <c r="B2096" s="3"/>
      <c r="C2096" s="3"/>
      <c r="D2096" s="6"/>
      <c r="E2096" s="8"/>
      <c r="O2096" s="10"/>
      <c r="S2096" s="16"/>
      <c r="T2096" s="17"/>
    </row>
    <row r="2097" spans="2:20" x14ac:dyDescent="0.35">
      <c r="B2097" s="3"/>
      <c r="C2097" s="3"/>
      <c r="D2097" s="6"/>
      <c r="E2097" s="8"/>
      <c r="O2097" s="10"/>
      <c r="S2097" s="16"/>
      <c r="T2097" s="17"/>
    </row>
    <row r="2098" spans="2:20" x14ac:dyDescent="0.35">
      <c r="B2098" s="3"/>
      <c r="C2098" s="3"/>
      <c r="D2098" s="6"/>
      <c r="E2098" s="8"/>
      <c r="O2098" s="10"/>
      <c r="S2098" s="16"/>
      <c r="T2098" s="17"/>
    </row>
    <row r="2099" spans="2:20" x14ac:dyDescent="0.35">
      <c r="B2099" s="3"/>
      <c r="C2099" s="3"/>
      <c r="D2099" s="6"/>
      <c r="E2099" s="8"/>
      <c r="O2099" s="10"/>
      <c r="S2099" s="16"/>
      <c r="T2099" s="17"/>
    </row>
    <row r="2100" spans="2:20" x14ac:dyDescent="0.35">
      <c r="B2100" s="3"/>
      <c r="C2100" s="3"/>
      <c r="D2100" s="6"/>
      <c r="E2100" s="8"/>
      <c r="O2100" s="10"/>
      <c r="S2100" s="16"/>
      <c r="T2100" s="17"/>
    </row>
    <row r="2101" spans="2:20" x14ac:dyDescent="0.35">
      <c r="B2101" s="3"/>
      <c r="C2101" s="3"/>
      <c r="D2101" s="6"/>
      <c r="E2101" s="8"/>
      <c r="O2101" s="10"/>
      <c r="S2101" s="16"/>
      <c r="T2101" s="17"/>
    </row>
    <row r="2102" spans="2:20" x14ac:dyDescent="0.35">
      <c r="B2102" s="3"/>
      <c r="C2102" s="3"/>
      <c r="D2102" s="6"/>
      <c r="E2102" s="8"/>
      <c r="O2102" s="10"/>
      <c r="S2102" s="16"/>
      <c r="T2102" s="17"/>
    </row>
    <row r="2103" spans="2:20" x14ac:dyDescent="0.35">
      <c r="B2103" s="3"/>
      <c r="C2103" s="3"/>
      <c r="D2103" s="6"/>
      <c r="E2103" s="8"/>
      <c r="O2103" s="10"/>
      <c r="S2103" s="16"/>
      <c r="T2103" s="17"/>
    </row>
    <row r="2104" spans="2:20" x14ac:dyDescent="0.35">
      <c r="B2104" s="3"/>
      <c r="C2104" s="3"/>
      <c r="D2104" s="6"/>
      <c r="E2104" s="8"/>
      <c r="O2104" s="10"/>
      <c r="S2104" s="16"/>
      <c r="T2104" s="17"/>
    </row>
    <row r="2105" spans="2:20" x14ac:dyDescent="0.35">
      <c r="B2105" s="3"/>
      <c r="C2105" s="3"/>
      <c r="D2105" s="6"/>
      <c r="E2105" s="8"/>
      <c r="O2105" s="10"/>
      <c r="S2105" s="16"/>
      <c r="T2105" s="17"/>
    </row>
    <row r="2106" spans="2:20" x14ac:dyDescent="0.35">
      <c r="B2106" s="3"/>
      <c r="C2106" s="3"/>
      <c r="D2106" s="6"/>
      <c r="E2106" s="8"/>
      <c r="O2106" s="10"/>
      <c r="S2106" s="16"/>
      <c r="T2106" s="17"/>
    </row>
    <row r="2107" spans="2:20" x14ac:dyDescent="0.35">
      <c r="B2107" s="3"/>
      <c r="C2107" s="3"/>
      <c r="D2107" s="6"/>
      <c r="E2107" s="8"/>
      <c r="O2107" s="10"/>
      <c r="S2107" s="16"/>
      <c r="T2107" s="17"/>
    </row>
    <row r="2108" spans="2:20" x14ac:dyDescent="0.35">
      <c r="B2108" s="3"/>
      <c r="C2108" s="3"/>
      <c r="D2108" s="6"/>
      <c r="E2108" s="8"/>
      <c r="O2108" s="10"/>
      <c r="S2108" s="16"/>
      <c r="T2108" s="17"/>
    </row>
    <row r="2109" spans="2:20" x14ac:dyDescent="0.35">
      <c r="B2109" s="3"/>
      <c r="C2109" s="3"/>
      <c r="D2109" s="6"/>
      <c r="E2109" s="8"/>
      <c r="O2109" s="10"/>
      <c r="S2109" s="16"/>
      <c r="T2109" s="17"/>
    </row>
    <row r="2110" spans="2:20" x14ac:dyDescent="0.35">
      <c r="B2110" s="3"/>
      <c r="C2110" s="3"/>
      <c r="D2110" s="6"/>
      <c r="E2110" s="8"/>
      <c r="O2110" s="10"/>
      <c r="S2110" s="16"/>
      <c r="T2110" s="17"/>
    </row>
    <row r="2111" spans="2:20" x14ac:dyDescent="0.35">
      <c r="B2111" s="3"/>
      <c r="C2111" s="3"/>
      <c r="D2111" s="6"/>
      <c r="E2111" s="8"/>
      <c r="O2111" s="10"/>
      <c r="S2111" s="16"/>
      <c r="T2111" s="17"/>
    </row>
    <row r="2112" spans="2:20" x14ac:dyDescent="0.35">
      <c r="B2112" s="3"/>
      <c r="C2112" s="3"/>
      <c r="D2112" s="6"/>
      <c r="E2112" s="8"/>
      <c r="O2112" s="10"/>
      <c r="S2112" s="16"/>
      <c r="T2112" s="17"/>
    </row>
    <row r="2113" spans="2:20" x14ac:dyDescent="0.35">
      <c r="B2113" s="3"/>
      <c r="C2113" s="3"/>
      <c r="D2113" s="6"/>
      <c r="E2113" s="8"/>
      <c r="O2113" s="10"/>
      <c r="S2113" s="16"/>
      <c r="T2113" s="17"/>
    </row>
    <row r="2114" spans="2:20" x14ac:dyDescent="0.35">
      <c r="B2114" s="3"/>
      <c r="C2114" s="3"/>
      <c r="D2114" s="6"/>
      <c r="E2114" s="8"/>
      <c r="O2114" s="10"/>
      <c r="S2114" s="16"/>
      <c r="T2114" s="17"/>
    </row>
    <row r="2115" spans="2:20" x14ac:dyDescent="0.35">
      <c r="B2115" s="3"/>
      <c r="C2115" s="3"/>
      <c r="D2115" s="6"/>
      <c r="E2115" s="8"/>
      <c r="O2115" s="10"/>
      <c r="S2115" s="16"/>
      <c r="T2115" s="17"/>
    </row>
    <row r="2116" spans="2:20" x14ac:dyDescent="0.35">
      <c r="B2116" s="3"/>
      <c r="C2116" s="3"/>
      <c r="D2116" s="6"/>
      <c r="E2116" s="8"/>
      <c r="O2116" s="10"/>
      <c r="S2116" s="16"/>
      <c r="T2116" s="17"/>
    </row>
    <row r="2117" spans="2:20" x14ac:dyDescent="0.35">
      <c r="B2117" s="3"/>
      <c r="C2117" s="3"/>
      <c r="D2117" s="6"/>
      <c r="E2117" s="8"/>
      <c r="O2117" s="10"/>
      <c r="S2117" s="16"/>
      <c r="T2117" s="17"/>
    </row>
    <row r="2118" spans="2:20" x14ac:dyDescent="0.35">
      <c r="B2118" s="3"/>
      <c r="C2118" s="3"/>
      <c r="D2118" s="6"/>
      <c r="E2118" s="8"/>
      <c r="O2118" s="10"/>
      <c r="S2118" s="16"/>
      <c r="T2118" s="17"/>
    </row>
    <row r="2119" spans="2:20" x14ac:dyDescent="0.35">
      <c r="B2119" s="3"/>
      <c r="C2119" s="3"/>
      <c r="D2119" s="6"/>
      <c r="E2119" s="8"/>
      <c r="O2119" s="10"/>
      <c r="S2119" s="16"/>
      <c r="T2119" s="17"/>
    </row>
    <row r="2120" spans="2:20" x14ac:dyDescent="0.35">
      <c r="B2120" s="3"/>
      <c r="C2120" s="3"/>
      <c r="D2120" s="6"/>
      <c r="E2120" s="8"/>
      <c r="O2120" s="10"/>
      <c r="S2120" s="16"/>
      <c r="T2120" s="17"/>
    </row>
    <row r="2121" spans="2:20" x14ac:dyDescent="0.35">
      <c r="B2121" s="3"/>
      <c r="C2121" s="3"/>
      <c r="D2121" s="6"/>
      <c r="E2121" s="8"/>
      <c r="O2121" s="10"/>
      <c r="S2121" s="16"/>
      <c r="T2121" s="17"/>
    </row>
    <row r="2122" spans="2:20" x14ac:dyDescent="0.35">
      <c r="B2122" s="3"/>
      <c r="C2122" s="3"/>
      <c r="D2122" s="6"/>
      <c r="E2122" s="8"/>
      <c r="O2122" s="10"/>
      <c r="S2122" s="16"/>
      <c r="T2122" s="17"/>
    </row>
    <row r="2123" spans="2:20" x14ac:dyDescent="0.35">
      <c r="B2123" s="3"/>
      <c r="C2123" s="3"/>
      <c r="D2123" s="6"/>
      <c r="E2123" s="8"/>
      <c r="O2123" s="10"/>
      <c r="S2123" s="16"/>
      <c r="T2123" s="17"/>
    </row>
    <row r="2124" spans="2:20" x14ac:dyDescent="0.35">
      <c r="B2124" s="3"/>
      <c r="C2124" s="3"/>
      <c r="D2124" s="6"/>
      <c r="E2124" s="8"/>
      <c r="O2124" s="10"/>
      <c r="S2124" s="16"/>
      <c r="T2124" s="17"/>
    </row>
    <row r="2125" spans="2:20" x14ac:dyDescent="0.35">
      <c r="B2125" s="3"/>
      <c r="C2125" s="3"/>
      <c r="D2125" s="6"/>
      <c r="E2125" s="8"/>
      <c r="O2125" s="10"/>
      <c r="S2125" s="16"/>
      <c r="T2125" s="17"/>
    </row>
    <row r="2126" spans="2:20" x14ac:dyDescent="0.35">
      <c r="B2126" s="3"/>
      <c r="C2126" s="3"/>
      <c r="D2126" s="6"/>
      <c r="E2126" s="8"/>
      <c r="O2126" s="10"/>
      <c r="S2126" s="16"/>
      <c r="T2126" s="17"/>
    </row>
    <row r="2127" spans="2:20" x14ac:dyDescent="0.35">
      <c r="B2127" s="3"/>
      <c r="C2127" s="3"/>
      <c r="D2127" s="6"/>
      <c r="E2127" s="8"/>
      <c r="O2127" s="10"/>
      <c r="S2127" s="16"/>
      <c r="T2127" s="17"/>
    </row>
    <row r="2128" spans="2:20" x14ac:dyDescent="0.35">
      <c r="B2128" s="3"/>
      <c r="C2128" s="3"/>
      <c r="D2128" s="6"/>
      <c r="E2128" s="8"/>
      <c r="O2128" s="10"/>
      <c r="S2128" s="16"/>
      <c r="T2128" s="17"/>
    </row>
    <row r="2129" spans="2:20" x14ac:dyDescent="0.35">
      <c r="B2129" s="3"/>
      <c r="C2129" s="3"/>
      <c r="D2129" s="6"/>
      <c r="E2129" s="8"/>
      <c r="O2129" s="10"/>
      <c r="S2129" s="16"/>
      <c r="T2129" s="17"/>
    </row>
    <row r="2130" spans="2:20" x14ac:dyDescent="0.35">
      <c r="B2130" s="3"/>
      <c r="C2130" s="3"/>
      <c r="D2130" s="6"/>
      <c r="E2130" s="8"/>
      <c r="O2130" s="10"/>
      <c r="S2130" s="16"/>
      <c r="T2130" s="17"/>
    </row>
    <row r="2131" spans="2:20" x14ac:dyDescent="0.35">
      <c r="B2131" s="3"/>
      <c r="C2131" s="3"/>
      <c r="D2131" s="6"/>
      <c r="E2131" s="8"/>
      <c r="O2131" s="10"/>
      <c r="S2131" s="16"/>
      <c r="T2131" s="17"/>
    </row>
    <row r="2132" spans="2:20" x14ac:dyDescent="0.35">
      <c r="B2132" s="3"/>
      <c r="C2132" s="3"/>
      <c r="D2132" s="6"/>
      <c r="E2132" s="8"/>
      <c r="O2132" s="10"/>
      <c r="S2132" s="16"/>
      <c r="T2132" s="17"/>
    </row>
    <row r="2133" spans="2:20" x14ac:dyDescent="0.35">
      <c r="B2133" s="3"/>
      <c r="C2133" s="3"/>
      <c r="D2133" s="6"/>
      <c r="E2133" s="8"/>
      <c r="O2133" s="10"/>
      <c r="S2133" s="16"/>
      <c r="T2133" s="17"/>
    </row>
    <row r="2134" spans="2:20" x14ac:dyDescent="0.35">
      <c r="B2134" s="3"/>
      <c r="C2134" s="3"/>
      <c r="D2134" s="6"/>
      <c r="E2134" s="8"/>
      <c r="O2134" s="10"/>
      <c r="S2134" s="16"/>
      <c r="T2134" s="17"/>
    </row>
    <row r="2135" spans="2:20" x14ac:dyDescent="0.35">
      <c r="B2135" s="3"/>
      <c r="C2135" s="3"/>
      <c r="D2135" s="6"/>
      <c r="E2135" s="8"/>
      <c r="O2135" s="10"/>
      <c r="S2135" s="16"/>
      <c r="T2135" s="17"/>
    </row>
    <row r="2136" spans="2:20" x14ac:dyDescent="0.35">
      <c r="B2136" s="3"/>
      <c r="C2136" s="3"/>
      <c r="D2136" s="6"/>
      <c r="E2136" s="8"/>
      <c r="O2136" s="10"/>
      <c r="S2136" s="16"/>
      <c r="T2136" s="17"/>
    </row>
    <row r="2137" spans="2:20" x14ac:dyDescent="0.35">
      <c r="B2137" s="3"/>
      <c r="C2137" s="3"/>
      <c r="D2137" s="6"/>
      <c r="E2137" s="8"/>
      <c r="O2137" s="10"/>
      <c r="S2137" s="16"/>
      <c r="T2137" s="17"/>
    </row>
    <row r="2138" spans="2:20" x14ac:dyDescent="0.35">
      <c r="B2138" s="3"/>
      <c r="C2138" s="3"/>
      <c r="D2138" s="6"/>
      <c r="E2138" s="8"/>
      <c r="O2138" s="10"/>
      <c r="S2138" s="16"/>
      <c r="T2138" s="17"/>
    </row>
    <row r="2139" spans="2:20" x14ac:dyDescent="0.35">
      <c r="B2139" s="3"/>
      <c r="C2139" s="3"/>
      <c r="D2139" s="6"/>
      <c r="E2139" s="8"/>
      <c r="O2139" s="10"/>
      <c r="S2139" s="16"/>
      <c r="T2139" s="17"/>
    </row>
    <row r="2140" spans="2:20" x14ac:dyDescent="0.35">
      <c r="B2140" s="3"/>
      <c r="C2140" s="3"/>
      <c r="D2140" s="6"/>
      <c r="E2140" s="8"/>
      <c r="O2140" s="10"/>
      <c r="S2140" s="16"/>
      <c r="T2140" s="17"/>
    </row>
    <row r="2141" spans="2:20" x14ac:dyDescent="0.35">
      <c r="B2141" s="3"/>
      <c r="C2141" s="3"/>
      <c r="D2141" s="6"/>
      <c r="E2141" s="8"/>
      <c r="O2141" s="10"/>
      <c r="S2141" s="16"/>
      <c r="T2141" s="17"/>
    </row>
    <row r="2142" spans="2:20" x14ac:dyDescent="0.35">
      <c r="B2142" s="3"/>
      <c r="C2142" s="3"/>
      <c r="D2142" s="6"/>
      <c r="E2142" s="8"/>
      <c r="O2142" s="10"/>
      <c r="S2142" s="16"/>
      <c r="T2142" s="17"/>
    </row>
    <row r="2143" spans="2:20" x14ac:dyDescent="0.35">
      <c r="B2143" s="3"/>
      <c r="C2143" s="3"/>
      <c r="D2143" s="6"/>
      <c r="E2143" s="8"/>
      <c r="O2143" s="10"/>
      <c r="S2143" s="16"/>
      <c r="T2143" s="17"/>
    </row>
    <row r="2144" spans="2:20" x14ac:dyDescent="0.35">
      <c r="B2144" s="3"/>
      <c r="C2144" s="3"/>
      <c r="D2144" s="6"/>
      <c r="E2144" s="8"/>
      <c r="O2144" s="10"/>
      <c r="S2144" s="16"/>
      <c r="T2144" s="17"/>
    </row>
    <row r="2145" spans="2:20" x14ac:dyDescent="0.35">
      <c r="B2145" s="3"/>
      <c r="C2145" s="3"/>
      <c r="D2145" s="6"/>
      <c r="E2145" s="8"/>
      <c r="O2145" s="10"/>
      <c r="S2145" s="16"/>
      <c r="T2145" s="17"/>
    </row>
    <row r="2146" spans="2:20" x14ac:dyDescent="0.35">
      <c r="B2146" s="3"/>
      <c r="C2146" s="3"/>
      <c r="D2146" s="6"/>
      <c r="E2146" s="8"/>
      <c r="O2146" s="10"/>
      <c r="S2146" s="16"/>
      <c r="T2146" s="17"/>
    </row>
    <row r="2147" spans="2:20" x14ac:dyDescent="0.35">
      <c r="B2147" s="3"/>
      <c r="C2147" s="3"/>
      <c r="D2147" s="6"/>
      <c r="E2147" s="8"/>
      <c r="O2147" s="10"/>
      <c r="S2147" s="16"/>
      <c r="T2147" s="17"/>
    </row>
    <row r="2148" spans="2:20" x14ac:dyDescent="0.35">
      <c r="B2148" s="3"/>
      <c r="C2148" s="3"/>
      <c r="D2148" s="6"/>
      <c r="E2148" s="8"/>
      <c r="O2148" s="10"/>
      <c r="S2148" s="16"/>
      <c r="T2148" s="17"/>
    </row>
    <row r="2149" spans="2:20" x14ac:dyDescent="0.35">
      <c r="B2149" s="3"/>
      <c r="C2149" s="3"/>
      <c r="D2149" s="6"/>
      <c r="E2149" s="8"/>
      <c r="O2149" s="10"/>
      <c r="S2149" s="16"/>
      <c r="T2149" s="17"/>
    </row>
    <row r="2150" spans="2:20" x14ac:dyDescent="0.35">
      <c r="B2150" s="3"/>
      <c r="C2150" s="3"/>
      <c r="D2150" s="6"/>
      <c r="E2150" s="8"/>
      <c r="O2150" s="10"/>
      <c r="S2150" s="16"/>
      <c r="T2150" s="17"/>
    </row>
    <row r="2151" spans="2:20" x14ac:dyDescent="0.35">
      <c r="B2151" s="3"/>
      <c r="C2151" s="3"/>
      <c r="D2151" s="6"/>
      <c r="E2151" s="8"/>
      <c r="O2151" s="10"/>
      <c r="S2151" s="16"/>
      <c r="T2151" s="17"/>
    </row>
    <row r="2152" spans="2:20" x14ac:dyDescent="0.35">
      <c r="B2152" s="3"/>
      <c r="C2152" s="3"/>
      <c r="D2152" s="6"/>
      <c r="E2152" s="8"/>
      <c r="O2152" s="10"/>
      <c r="S2152" s="16"/>
      <c r="T2152" s="17"/>
    </row>
    <row r="2153" spans="2:20" x14ac:dyDescent="0.35">
      <c r="B2153" s="3"/>
      <c r="C2153" s="3"/>
      <c r="D2153" s="6"/>
      <c r="E2153" s="8"/>
      <c r="O2153" s="10"/>
      <c r="S2153" s="16"/>
      <c r="T2153" s="17"/>
    </row>
    <row r="2154" spans="2:20" x14ac:dyDescent="0.35">
      <c r="B2154" s="3"/>
      <c r="C2154" s="3"/>
      <c r="D2154" s="6"/>
      <c r="E2154" s="8"/>
      <c r="O2154" s="10"/>
      <c r="S2154" s="16"/>
      <c r="T2154" s="17"/>
    </row>
    <row r="2155" spans="2:20" x14ac:dyDescent="0.35">
      <c r="B2155" s="3"/>
      <c r="C2155" s="3"/>
      <c r="D2155" s="6"/>
      <c r="E2155" s="8"/>
      <c r="O2155" s="10"/>
      <c r="S2155" s="16"/>
      <c r="T2155" s="17"/>
    </row>
    <row r="2156" spans="2:20" x14ac:dyDescent="0.35">
      <c r="B2156" s="3"/>
      <c r="C2156" s="3"/>
      <c r="D2156" s="6"/>
      <c r="E2156" s="8"/>
      <c r="O2156" s="10"/>
      <c r="S2156" s="16"/>
      <c r="T2156" s="17"/>
    </row>
    <row r="2157" spans="2:20" x14ac:dyDescent="0.35">
      <c r="B2157" s="3"/>
      <c r="C2157" s="3"/>
      <c r="D2157" s="6"/>
      <c r="E2157" s="8"/>
      <c r="O2157" s="10"/>
      <c r="S2157" s="16"/>
      <c r="T2157" s="17"/>
    </row>
    <row r="2158" spans="2:20" x14ac:dyDescent="0.35">
      <c r="B2158" s="3"/>
      <c r="C2158" s="3"/>
      <c r="D2158" s="6"/>
      <c r="E2158" s="8"/>
      <c r="O2158" s="10"/>
      <c r="S2158" s="16"/>
      <c r="T2158" s="17"/>
    </row>
    <row r="2159" spans="2:20" x14ac:dyDescent="0.35">
      <c r="B2159" s="3"/>
      <c r="C2159" s="3"/>
      <c r="D2159" s="6"/>
      <c r="E2159" s="8"/>
      <c r="O2159" s="10"/>
      <c r="S2159" s="16"/>
      <c r="T2159" s="17"/>
    </row>
    <row r="2160" spans="2:20" x14ac:dyDescent="0.35">
      <c r="B2160" s="3"/>
      <c r="C2160" s="3"/>
      <c r="D2160" s="6"/>
      <c r="E2160" s="8"/>
      <c r="O2160" s="10"/>
      <c r="S2160" s="16"/>
      <c r="T2160" s="17"/>
    </row>
    <row r="2161" spans="2:20" x14ac:dyDescent="0.35">
      <c r="B2161" s="3"/>
      <c r="C2161" s="3"/>
      <c r="D2161" s="6"/>
      <c r="E2161" s="8"/>
      <c r="O2161" s="10"/>
      <c r="S2161" s="16"/>
      <c r="T2161" s="17"/>
    </row>
    <row r="2162" spans="2:20" x14ac:dyDescent="0.35">
      <c r="B2162" s="3"/>
      <c r="C2162" s="3"/>
      <c r="D2162" s="6"/>
      <c r="E2162" s="8"/>
      <c r="O2162" s="10"/>
      <c r="S2162" s="16"/>
      <c r="T2162" s="17"/>
    </row>
    <row r="2163" spans="2:20" x14ac:dyDescent="0.35">
      <c r="B2163" s="3"/>
      <c r="C2163" s="3"/>
      <c r="D2163" s="6"/>
      <c r="E2163" s="8"/>
      <c r="O2163" s="10"/>
      <c r="S2163" s="16"/>
      <c r="T2163" s="17"/>
    </row>
    <row r="2164" spans="2:20" x14ac:dyDescent="0.35">
      <c r="B2164" s="3"/>
      <c r="C2164" s="3"/>
      <c r="D2164" s="6"/>
      <c r="E2164" s="8"/>
      <c r="O2164" s="10"/>
      <c r="S2164" s="16"/>
      <c r="T2164" s="17"/>
    </row>
    <row r="2165" spans="2:20" x14ac:dyDescent="0.35">
      <c r="B2165" s="3"/>
      <c r="C2165" s="3"/>
      <c r="D2165" s="6"/>
      <c r="E2165" s="8"/>
      <c r="O2165" s="10"/>
      <c r="S2165" s="16"/>
      <c r="T2165" s="17"/>
    </row>
    <row r="2166" spans="2:20" x14ac:dyDescent="0.35">
      <c r="B2166" s="3"/>
      <c r="C2166" s="3"/>
      <c r="D2166" s="6"/>
      <c r="E2166" s="8"/>
      <c r="O2166" s="10"/>
      <c r="S2166" s="16"/>
      <c r="T2166" s="17"/>
    </row>
    <row r="2167" spans="2:20" x14ac:dyDescent="0.35">
      <c r="B2167" s="3"/>
      <c r="C2167" s="3"/>
      <c r="D2167" s="6"/>
      <c r="E2167" s="8"/>
      <c r="O2167" s="10"/>
      <c r="S2167" s="16"/>
      <c r="T2167" s="17"/>
    </row>
    <row r="2168" spans="2:20" x14ac:dyDescent="0.35">
      <c r="B2168" s="3"/>
      <c r="C2168" s="3"/>
      <c r="D2168" s="6"/>
      <c r="E2168" s="8"/>
      <c r="O2168" s="10"/>
      <c r="S2168" s="16"/>
      <c r="T2168" s="17"/>
    </row>
    <row r="2169" spans="2:20" x14ac:dyDescent="0.35">
      <c r="B2169" s="3"/>
      <c r="C2169" s="3"/>
      <c r="D2169" s="6"/>
      <c r="E2169" s="8"/>
      <c r="O2169" s="10"/>
      <c r="S2169" s="16"/>
      <c r="T2169" s="17"/>
    </row>
    <row r="2170" spans="2:20" x14ac:dyDescent="0.35">
      <c r="B2170" s="3"/>
      <c r="C2170" s="3"/>
      <c r="D2170" s="6"/>
      <c r="E2170" s="8"/>
      <c r="O2170" s="10"/>
      <c r="S2170" s="16"/>
      <c r="T2170" s="17"/>
    </row>
    <row r="2171" spans="2:20" x14ac:dyDescent="0.35">
      <c r="B2171" s="3"/>
      <c r="C2171" s="3"/>
      <c r="D2171" s="6"/>
      <c r="E2171" s="8"/>
      <c r="O2171" s="10"/>
      <c r="S2171" s="16"/>
      <c r="T2171" s="17"/>
    </row>
    <row r="2172" spans="2:20" x14ac:dyDescent="0.35">
      <c r="B2172" s="3"/>
      <c r="C2172" s="3"/>
      <c r="D2172" s="6"/>
      <c r="E2172" s="8"/>
      <c r="O2172" s="10"/>
      <c r="S2172" s="16"/>
      <c r="T2172" s="17"/>
    </row>
    <row r="2173" spans="2:20" x14ac:dyDescent="0.35">
      <c r="B2173" s="3"/>
      <c r="C2173" s="3"/>
      <c r="D2173" s="6"/>
      <c r="E2173" s="8"/>
      <c r="O2173" s="10"/>
      <c r="S2173" s="16"/>
      <c r="T2173" s="17"/>
    </row>
    <row r="2174" spans="2:20" x14ac:dyDescent="0.35">
      <c r="B2174" s="3"/>
      <c r="C2174" s="3"/>
      <c r="D2174" s="6"/>
      <c r="E2174" s="8"/>
      <c r="O2174" s="10"/>
      <c r="S2174" s="16"/>
      <c r="T2174" s="17"/>
    </row>
    <row r="2175" spans="2:20" x14ac:dyDescent="0.35">
      <c r="B2175" s="3"/>
      <c r="C2175" s="3"/>
      <c r="D2175" s="6"/>
      <c r="E2175" s="8"/>
      <c r="O2175" s="10"/>
      <c r="S2175" s="16"/>
      <c r="T2175" s="17"/>
    </row>
    <row r="2176" spans="2:20" x14ac:dyDescent="0.35">
      <c r="B2176" s="3"/>
      <c r="C2176" s="3"/>
      <c r="D2176" s="6"/>
      <c r="E2176" s="8"/>
      <c r="O2176" s="10"/>
      <c r="S2176" s="16"/>
      <c r="T2176" s="17"/>
    </row>
    <row r="2177" spans="2:20" x14ac:dyDescent="0.35">
      <c r="B2177" s="3"/>
      <c r="C2177" s="3"/>
      <c r="D2177" s="6"/>
      <c r="E2177" s="8"/>
      <c r="O2177" s="10"/>
      <c r="S2177" s="16"/>
      <c r="T2177" s="17"/>
    </row>
    <row r="2178" spans="2:20" x14ac:dyDescent="0.35">
      <c r="B2178" s="3"/>
      <c r="C2178" s="3"/>
      <c r="D2178" s="6"/>
      <c r="E2178" s="8"/>
      <c r="O2178" s="10"/>
      <c r="S2178" s="16"/>
      <c r="T2178" s="17"/>
    </row>
    <row r="2179" spans="2:20" x14ac:dyDescent="0.35">
      <c r="B2179" s="3"/>
      <c r="C2179" s="3"/>
      <c r="D2179" s="6"/>
      <c r="E2179" s="8"/>
      <c r="O2179" s="10"/>
      <c r="S2179" s="16"/>
      <c r="T2179" s="17"/>
    </row>
    <row r="2180" spans="2:20" x14ac:dyDescent="0.35">
      <c r="B2180" s="3"/>
      <c r="C2180" s="3"/>
      <c r="D2180" s="6"/>
      <c r="E2180" s="8"/>
      <c r="O2180" s="10"/>
      <c r="S2180" s="16"/>
      <c r="T2180" s="17"/>
    </row>
    <row r="2181" spans="2:20" x14ac:dyDescent="0.35">
      <c r="B2181" s="3"/>
      <c r="C2181" s="3"/>
      <c r="D2181" s="6"/>
      <c r="E2181" s="8"/>
      <c r="O2181" s="10"/>
      <c r="S2181" s="16"/>
      <c r="T2181" s="17"/>
    </row>
    <row r="2182" spans="2:20" x14ac:dyDescent="0.35">
      <c r="B2182" s="3"/>
      <c r="C2182" s="3"/>
      <c r="D2182" s="6"/>
      <c r="E2182" s="8"/>
      <c r="O2182" s="10"/>
      <c r="S2182" s="16"/>
      <c r="T2182" s="17"/>
    </row>
    <row r="2183" spans="2:20" x14ac:dyDescent="0.35">
      <c r="B2183" s="3"/>
      <c r="C2183" s="3"/>
      <c r="D2183" s="6"/>
      <c r="E2183" s="8"/>
      <c r="O2183" s="10"/>
      <c r="S2183" s="16"/>
      <c r="T2183" s="17"/>
    </row>
    <row r="2184" spans="2:20" x14ac:dyDescent="0.35">
      <c r="B2184" s="3"/>
      <c r="C2184" s="3"/>
      <c r="D2184" s="6"/>
      <c r="E2184" s="8"/>
      <c r="O2184" s="10"/>
      <c r="S2184" s="16"/>
      <c r="T2184" s="17"/>
    </row>
    <row r="2185" spans="2:20" x14ac:dyDescent="0.35">
      <c r="B2185" s="3"/>
      <c r="C2185" s="3"/>
      <c r="D2185" s="6"/>
      <c r="E2185" s="8"/>
      <c r="O2185" s="10"/>
      <c r="S2185" s="16"/>
      <c r="T2185" s="17"/>
    </row>
    <row r="2186" spans="2:20" x14ac:dyDescent="0.35">
      <c r="B2186" s="3"/>
      <c r="C2186" s="3"/>
      <c r="D2186" s="6"/>
      <c r="E2186" s="8"/>
      <c r="O2186" s="10"/>
      <c r="S2186" s="16"/>
      <c r="T2186" s="17"/>
    </row>
    <row r="2187" spans="2:20" x14ac:dyDescent="0.35">
      <c r="B2187" s="3"/>
      <c r="C2187" s="3"/>
      <c r="D2187" s="6"/>
      <c r="E2187" s="8"/>
      <c r="O2187" s="10"/>
      <c r="S2187" s="16"/>
      <c r="T2187" s="17"/>
    </row>
    <row r="2188" spans="2:20" x14ac:dyDescent="0.35">
      <c r="B2188" s="3"/>
      <c r="C2188" s="3"/>
      <c r="D2188" s="6"/>
      <c r="E2188" s="8"/>
      <c r="O2188" s="10"/>
      <c r="S2188" s="16"/>
      <c r="T2188" s="17"/>
    </row>
    <row r="2189" spans="2:20" x14ac:dyDescent="0.35">
      <c r="B2189" s="3"/>
      <c r="C2189" s="3"/>
      <c r="D2189" s="6"/>
      <c r="E2189" s="8"/>
      <c r="O2189" s="10"/>
      <c r="S2189" s="16"/>
      <c r="T2189" s="17"/>
    </row>
    <row r="2190" spans="2:20" x14ac:dyDescent="0.35">
      <c r="B2190" s="3"/>
      <c r="C2190" s="3"/>
      <c r="D2190" s="6"/>
      <c r="E2190" s="8"/>
      <c r="O2190" s="10"/>
      <c r="S2190" s="16"/>
      <c r="T2190" s="17"/>
    </row>
    <row r="2191" spans="2:20" x14ac:dyDescent="0.35">
      <c r="B2191" s="3"/>
      <c r="C2191" s="3"/>
      <c r="D2191" s="6"/>
      <c r="E2191" s="8"/>
      <c r="O2191" s="10"/>
      <c r="S2191" s="16"/>
      <c r="T2191" s="17"/>
    </row>
    <row r="2192" spans="2:20" x14ac:dyDescent="0.35">
      <c r="B2192" s="3"/>
      <c r="C2192" s="3"/>
      <c r="D2192" s="6"/>
      <c r="E2192" s="8"/>
      <c r="O2192" s="10"/>
      <c r="S2192" s="16"/>
      <c r="T2192" s="17"/>
    </row>
    <row r="2193" spans="2:20" x14ac:dyDescent="0.35">
      <c r="B2193" s="3"/>
      <c r="C2193" s="3"/>
      <c r="D2193" s="6"/>
      <c r="E2193" s="8"/>
      <c r="O2193" s="10"/>
      <c r="S2193" s="16"/>
      <c r="T2193" s="17"/>
    </row>
    <row r="2194" spans="2:20" x14ac:dyDescent="0.35">
      <c r="B2194" s="3"/>
      <c r="C2194" s="3"/>
      <c r="D2194" s="6"/>
      <c r="E2194" s="8"/>
      <c r="O2194" s="10"/>
      <c r="S2194" s="16"/>
      <c r="T2194" s="17"/>
    </row>
    <row r="2195" spans="2:20" x14ac:dyDescent="0.35">
      <c r="B2195" s="3"/>
      <c r="C2195" s="3"/>
      <c r="D2195" s="6"/>
      <c r="E2195" s="8"/>
      <c r="O2195" s="10"/>
      <c r="S2195" s="16"/>
      <c r="T2195" s="17"/>
    </row>
    <row r="2196" spans="2:20" x14ac:dyDescent="0.35">
      <c r="B2196" s="3"/>
      <c r="C2196" s="3"/>
      <c r="D2196" s="6"/>
      <c r="E2196" s="8"/>
      <c r="O2196" s="10"/>
      <c r="S2196" s="16"/>
      <c r="T2196" s="17"/>
    </row>
    <row r="2197" spans="2:20" x14ac:dyDescent="0.35">
      <c r="B2197" s="3"/>
      <c r="C2197" s="3"/>
      <c r="D2197" s="6"/>
      <c r="E2197" s="8"/>
      <c r="O2197" s="10"/>
      <c r="S2197" s="16"/>
      <c r="T2197" s="17"/>
    </row>
    <row r="2198" spans="2:20" x14ac:dyDescent="0.35">
      <c r="B2198" s="3"/>
      <c r="C2198" s="3"/>
      <c r="D2198" s="6"/>
      <c r="E2198" s="8"/>
      <c r="O2198" s="10"/>
      <c r="S2198" s="16"/>
      <c r="T2198" s="17"/>
    </row>
    <row r="2199" spans="2:20" x14ac:dyDescent="0.35">
      <c r="B2199" s="3"/>
      <c r="C2199" s="3"/>
      <c r="D2199" s="6"/>
      <c r="E2199" s="8"/>
      <c r="O2199" s="10"/>
      <c r="S2199" s="16"/>
      <c r="T2199" s="17"/>
    </row>
    <row r="2200" spans="2:20" x14ac:dyDescent="0.35">
      <c r="B2200" s="3"/>
      <c r="C2200" s="3"/>
      <c r="D2200" s="6"/>
      <c r="E2200" s="8"/>
      <c r="O2200" s="10"/>
      <c r="S2200" s="16"/>
      <c r="T2200" s="17"/>
    </row>
    <row r="2201" spans="2:20" x14ac:dyDescent="0.35">
      <c r="B2201" s="3"/>
      <c r="C2201" s="3"/>
      <c r="D2201" s="6"/>
      <c r="E2201" s="8"/>
      <c r="O2201" s="10"/>
      <c r="S2201" s="16"/>
      <c r="T2201" s="17"/>
    </row>
    <row r="2202" spans="2:20" x14ac:dyDescent="0.35">
      <c r="B2202" s="3"/>
      <c r="C2202" s="3"/>
      <c r="D2202" s="6"/>
      <c r="E2202" s="8"/>
      <c r="O2202" s="10"/>
      <c r="S2202" s="16"/>
      <c r="T2202" s="17"/>
    </row>
    <row r="2203" spans="2:20" x14ac:dyDescent="0.35">
      <c r="B2203" s="3"/>
      <c r="C2203" s="3"/>
      <c r="D2203" s="6"/>
      <c r="E2203" s="8"/>
      <c r="O2203" s="10"/>
      <c r="S2203" s="16"/>
      <c r="T2203" s="17"/>
    </row>
    <row r="2204" spans="2:20" x14ac:dyDescent="0.35">
      <c r="B2204" s="3"/>
      <c r="C2204" s="3"/>
      <c r="D2204" s="6"/>
      <c r="E2204" s="8"/>
      <c r="O2204" s="10"/>
      <c r="S2204" s="16"/>
      <c r="T2204" s="17"/>
    </row>
    <row r="2205" spans="2:20" x14ac:dyDescent="0.35">
      <c r="B2205" s="3"/>
      <c r="C2205" s="3"/>
      <c r="D2205" s="6"/>
      <c r="E2205" s="8"/>
      <c r="O2205" s="10"/>
      <c r="S2205" s="16"/>
      <c r="T2205" s="17"/>
    </row>
    <row r="2206" spans="2:20" x14ac:dyDescent="0.35">
      <c r="B2206" s="3"/>
      <c r="C2206" s="3"/>
      <c r="D2206" s="6"/>
      <c r="E2206" s="8"/>
      <c r="O2206" s="10"/>
      <c r="S2206" s="16"/>
      <c r="T2206" s="17"/>
    </row>
    <row r="2207" spans="2:20" x14ac:dyDescent="0.35">
      <c r="B2207" s="3"/>
      <c r="C2207" s="3"/>
      <c r="D2207" s="6"/>
      <c r="E2207" s="8"/>
      <c r="O2207" s="10"/>
      <c r="S2207" s="16"/>
      <c r="T2207" s="17"/>
    </row>
    <row r="2208" spans="2:20" x14ac:dyDescent="0.35">
      <c r="B2208" s="3"/>
      <c r="C2208" s="3"/>
      <c r="D2208" s="6"/>
      <c r="E2208" s="8"/>
      <c r="O2208" s="10"/>
      <c r="S2208" s="16"/>
      <c r="T2208" s="17"/>
    </row>
    <row r="2209" spans="2:20" x14ac:dyDescent="0.35">
      <c r="B2209" s="3"/>
      <c r="C2209" s="3"/>
      <c r="D2209" s="6"/>
      <c r="E2209" s="8"/>
      <c r="O2209" s="10"/>
      <c r="S2209" s="16"/>
      <c r="T2209" s="17"/>
    </row>
    <row r="2210" spans="2:20" x14ac:dyDescent="0.35">
      <c r="B2210" s="3"/>
      <c r="C2210" s="3"/>
      <c r="D2210" s="6"/>
      <c r="E2210" s="8"/>
      <c r="O2210" s="10"/>
      <c r="S2210" s="16"/>
      <c r="T2210" s="17"/>
    </row>
    <row r="2211" spans="2:20" x14ac:dyDescent="0.35">
      <c r="B2211" s="3"/>
      <c r="C2211" s="3"/>
      <c r="D2211" s="6"/>
      <c r="E2211" s="8"/>
      <c r="O2211" s="10"/>
      <c r="S2211" s="16"/>
      <c r="T2211" s="17"/>
    </row>
    <row r="2212" spans="2:20" x14ac:dyDescent="0.35">
      <c r="B2212" s="3"/>
      <c r="C2212" s="3"/>
      <c r="D2212" s="6"/>
      <c r="E2212" s="8"/>
      <c r="O2212" s="10"/>
      <c r="S2212" s="16"/>
      <c r="T2212" s="17"/>
    </row>
    <row r="2213" spans="2:20" x14ac:dyDescent="0.35">
      <c r="B2213" s="3"/>
      <c r="C2213" s="3"/>
      <c r="D2213" s="6"/>
      <c r="E2213" s="8"/>
      <c r="O2213" s="10"/>
      <c r="S2213" s="16"/>
      <c r="T2213" s="17"/>
    </row>
    <row r="2214" spans="2:20" x14ac:dyDescent="0.35">
      <c r="B2214" s="3"/>
      <c r="C2214" s="3"/>
      <c r="D2214" s="6"/>
      <c r="E2214" s="8"/>
      <c r="O2214" s="10"/>
      <c r="S2214" s="16"/>
      <c r="T2214" s="17"/>
    </row>
    <row r="2215" spans="2:20" x14ac:dyDescent="0.35">
      <c r="B2215" s="3"/>
      <c r="C2215" s="3"/>
      <c r="D2215" s="6"/>
      <c r="E2215" s="8"/>
      <c r="O2215" s="10"/>
      <c r="S2215" s="16"/>
      <c r="T2215" s="17"/>
    </row>
    <row r="2216" spans="2:20" x14ac:dyDescent="0.35">
      <c r="B2216" s="3"/>
      <c r="C2216" s="3"/>
      <c r="D2216" s="6"/>
      <c r="E2216" s="8"/>
      <c r="O2216" s="10"/>
      <c r="S2216" s="16"/>
      <c r="T2216" s="17"/>
    </row>
    <row r="2217" spans="2:20" x14ac:dyDescent="0.35">
      <c r="B2217" s="3"/>
      <c r="C2217" s="3"/>
      <c r="D2217" s="6"/>
      <c r="E2217" s="8"/>
      <c r="O2217" s="10"/>
      <c r="S2217" s="16"/>
      <c r="T2217" s="17"/>
    </row>
    <row r="2218" spans="2:20" x14ac:dyDescent="0.35">
      <c r="B2218" s="3"/>
      <c r="C2218" s="3"/>
      <c r="D2218" s="6"/>
      <c r="E2218" s="8"/>
      <c r="O2218" s="10"/>
      <c r="S2218" s="16"/>
      <c r="T2218" s="17"/>
    </row>
    <row r="2219" spans="2:20" x14ac:dyDescent="0.35">
      <c r="B2219" s="3"/>
      <c r="C2219" s="3"/>
      <c r="D2219" s="6"/>
      <c r="E2219" s="8"/>
      <c r="O2219" s="10"/>
      <c r="S2219" s="16"/>
      <c r="T2219" s="17"/>
    </row>
    <row r="2220" spans="2:20" x14ac:dyDescent="0.35">
      <c r="B2220" s="3"/>
      <c r="C2220" s="3"/>
      <c r="D2220" s="6"/>
      <c r="E2220" s="8"/>
      <c r="O2220" s="10"/>
      <c r="S2220" s="16"/>
      <c r="T2220" s="17"/>
    </row>
    <row r="2221" spans="2:20" x14ac:dyDescent="0.35">
      <c r="B2221" s="3"/>
      <c r="C2221" s="3"/>
      <c r="D2221" s="6"/>
      <c r="E2221" s="8"/>
      <c r="O2221" s="10"/>
      <c r="S2221" s="16"/>
      <c r="T2221" s="17"/>
    </row>
    <row r="2222" spans="2:20" x14ac:dyDescent="0.35">
      <c r="B2222" s="3"/>
      <c r="C2222" s="3"/>
      <c r="D2222" s="6"/>
      <c r="E2222" s="8"/>
      <c r="O2222" s="10"/>
      <c r="S2222" s="16"/>
      <c r="T2222" s="17"/>
    </row>
    <row r="2223" spans="2:20" x14ac:dyDescent="0.35">
      <c r="B2223" s="3"/>
      <c r="C2223" s="3"/>
      <c r="D2223" s="6"/>
      <c r="E2223" s="8"/>
      <c r="O2223" s="10"/>
      <c r="S2223" s="16"/>
      <c r="T2223" s="17"/>
    </row>
    <row r="2224" spans="2:20" x14ac:dyDescent="0.35">
      <c r="B2224" s="3"/>
      <c r="C2224" s="3"/>
      <c r="D2224" s="6"/>
      <c r="E2224" s="8"/>
      <c r="O2224" s="10"/>
      <c r="S2224" s="16"/>
      <c r="T2224" s="17"/>
    </row>
    <row r="2225" spans="2:20" x14ac:dyDescent="0.35">
      <c r="B2225" s="3"/>
      <c r="C2225" s="3"/>
      <c r="D2225" s="6"/>
      <c r="E2225" s="8"/>
      <c r="O2225" s="10"/>
      <c r="S2225" s="16"/>
      <c r="T2225" s="17"/>
    </row>
    <row r="2226" spans="2:20" x14ac:dyDescent="0.35">
      <c r="B2226" s="3"/>
      <c r="C2226" s="3"/>
      <c r="D2226" s="6"/>
      <c r="E2226" s="8"/>
      <c r="O2226" s="10"/>
      <c r="S2226" s="16"/>
      <c r="T2226" s="17"/>
    </row>
    <row r="2227" spans="2:20" x14ac:dyDescent="0.35">
      <c r="B2227" s="3"/>
      <c r="C2227" s="3"/>
      <c r="D2227" s="6"/>
      <c r="E2227" s="8"/>
      <c r="O2227" s="10"/>
      <c r="S2227" s="16"/>
      <c r="T2227" s="17"/>
    </row>
    <row r="2228" spans="2:20" x14ac:dyDescent="0.35">
      <c r="B2228" s="3"/>
      <c r="C2228" s="3"/>
      <c r="D2228" s="6"/>
      <c r="E2228" s="8"/>
      <c r="O2228" s="10"/>
      <c r="S2228" s="16"/>
      <c r="T2228" s="17"/>
    </row>
    <row r="2229" spans="2:20" x14ac:dyDescent="0.35">
      <c r="B2229" s="3"/>
      <c r="C2229" s="3"/>
      <c r="D2229" s="6"/>
      <c r="E2229" s="8"/>
      <c r="O2229" s="10"/>
      <c r="S2229" s="16"/>
      <c r="T2229" s="17"/>
    </row>
    <row r="2230" spans="2:20" x14ac:dyDescent="0.35">
      <c r="B2230" s="3"/>
      <c r="C2230" s="3"/>
      <c r="D2230" s="6"/>
      <c r="E2230" s="8"/>
      <c r="O2230" s="10"/>
      <c r="S2230" s="16"/>
      <c r="T2230" s="17"/>
    </row>
    <row r="2231" spans="2:20" x14ac:dyDescent="0.35">
      <c r="B2231" s="3"/>
      <c r="C2231" s="3"/>
      <c r="D2231" s="6"/>
      <c r="E2231" s="8"/>
      <c r="O2231" s="10"/>
      <c r="S2231" s="16"/>
      <c r="T2231" s="17"/>
    </row>
    <row r="2232" spans="2:20" x14ac:dyDescent="0.35">
      <c r="B2232" s="3"/>
      <c r="C2232" s="3"/>
      <c r="D2232" s="6"/>
      <c r="E2232" s="8"/>
      <c r="O2232" s="10"/>
      <c r="S2232" s="16"/>
      <c r="T2232" s="17"/>
    </row>
    <row r="2233" spans="2:20" x14ac:dyDescent="0.35">
      <c r="B2233" s="3"/>
      <c r="C2233" s="3"/>
      <c r="D2233" s="6"/>
      <c r="E2233" s="8"/>
      <c r="O2233" s="10"/>
      <c r="S2233" s="16"/>
      <c r="T2233" s="17"/>
    </row>
    <row r="2234" spans="2:20" x14ac:dyDescent="0.35">
      <c r="B2234" s="3"/>
      <c r="C2234" s="3"/>
      <c r="D2234" s="6"/>
      <c r="E2234" s="8"/>
      <c r="O2234" s="10"/>
      <c r="S2234" s="16"/>
      <c r="T2234" s="17"/>
    </row>
    <row r="2235" spans="2:20" x14ac:dyDescent="0.35">
      <c r="B2235" s="3"/>
      <c r="C2235" s="3"/>
      <c r="D2235" s="6"/>
      <c r="E2235" s="8"/>
      <c r="O2235" s="10"/>
      <c r="S2235" s="16"/>
      <c r="T2235" s="17"/>
    </row>
    <row r="2236" spans="2:20" x14ac:dyDescent="0.35">
      <c r="B2236" s="3"/>
      <c r="C2236" s="3"/>
      <c r="D2236" s="6"/>
      <c r="E2236" s="8"/>
      <c r="O2236" s="10"/>
      <c r="S2236" s="16"/>
      <c r="T2236" s="17"/>
    </row>
    <row r="2237" spans="2:20" x14ac:dyDescent="0.35">
      <c r="B2237" s="3"/>
      <c r="C2237" s="3"/>
      <c r="D2237" s="6"/>
      <c r="E2237" s="8"/>
      <c r="O2237" s="10"/>
      <c r="S2237" s="16"/>
      <c r="T2237" s="17"/>
    </row>
    <row r="2238" spans="2:20" x14ac:dyDescent="0.35">
      <c r="B2238" s="3"/>
      <c r="C2238" s="3"/>
      <c r="D2238" s="6"/>
      <c r="E2238" s="8"/>
      <c r="O2238" s="10"/>
      <c r="S2238" s="16"/>
      <c r="T2238" s="17"/>
    </row>
    <row r="2239" spans="2:20" x14ac:dyDescent="0.35">
      <c r="B2239" s="3"/>
      <c r="C2239" s="3"/>
      <c r="D2239" s="6"/>
      <c r="E2239" s="8"/>
      <c r="O2239" s="10"/>
      <c r="S2239" s="16"/>
      <c r="T2239" s="17"/>
    </row>
    <row r="2240" spans="2:20" x14ac:dyDescent="0.35">
      <c r="B2240" s="3"/>
      <c r="C2240" s="3"/>
      <c r="D2240" s="6"/>
      <c r="E2240" s="8"/>
      <c r="O2240" s="10"/>
      <c r="S2240" s="16"/>
      <c r="T2240" s="17"/>
    </row>
    <row r="2241" spans="2:20" x14ac:dyDescent="0.35">
      <c r="B2241" s="3"/>
      <c r="C2241" s="3"/>
      <c r="D2241" s="6"/>
      <c r="E2241" s="8"/>
      <c r="O2241" s="10"/>
      <c r="S2241" s="16"/>
      <c r="T2241" s="17"/>
    </row>
    <row r="2242" spans="2:20" x14ac:dyDescent="0.35">
      <c r="B2242" s="3"/>
      <c r="C2242" s="3"/>
      <c r="D2242" s="6"/>
      <c r="E2242" s="8"/>
      <c r="O2242" s="10"/>
      <c r="S2242" s="16"/>
      <c r="T2242" s="17"/>
    </row>
    <row r="2243" spans="2:20" x14ac:dyDescent="0.35">
      <c r="B2243" s="3"/>
      <c r="C2243" s="3"/>
      <c r="D2243" s="6"/>
      <c r="E2243" s="8"/>
      <c r="O2243" s="10"/>
      <c r="S2243" s="16"/>
      <c r="T2243" s="17"/>
    </row>
    <row r="2244" spans="2:20" x14ac:dyDescent="0.35">
      <c r="B2244" s="3"/>
      <c r="C2244" s="3"/>
      <c r="D2244" s="6"/>
      <c r="E2244" s="8"/>
      <c r="O2244" s="10"/>
      <c r="S2244" s="16"/>
      <c r="T2244" s="17"/>
    </row>
    <row r="2245" spans="2:20" x14ac:dyDescent="0.35">
      <c r="B2245" s="3"/>
      <c r="C2245" s="3"/>
      <c r="D2245" s="6"/>
      <c r="E2245" s="8"/>
      <c r="O2245" s="10"/>
      <c r="S2245" s="16"/>
      <c r="T2245" s="17"/>
    </row>
    <row r="2246" spans="2:20" x14ac:dyDescent="0.35">
      <c r="B2246" s="3"/>
      <c r="C2246" s="3"/>
      <c r="D2246" s="6"/>
      <c r="E2246" s="8"/>
      <c r="O2246" s="10"/>
      <c r="S2246" s="16"/>
      <c r="T2246" s="17"/>
    </row>
    <row r="2247" spans="2:20" x14ac:dyDescent="0.35">
      <c r="B2247" s="3"/>
      <c r="C2247" s="3"/>
      <c r="D2247" s="6"/>
      <c r="E2247" s="8"/>
      <c r="O2247" s="10"/>
      <c r="S2247" s="16"/>
      <c r="T2247" s="17"/>
    </row>
    <row r="2248" spans="2:20" x14ac:dyDescent="0.35">
      <c r="B2248" s="3"/>
      <c r="C2248" s="3"/>
      <c r="D2248" s="6"/>
      <c r="E2248" s="8"/>
      <c r="O2248" s="10"/>
      <c r="S2248" s="16"/>
      <c r="T2248" s="17"/>
    </row>
    <row r="2249" spans="2:20" x14ac:dyDescent="0.35">
      <c r="B2249" s="3"/>
      <c r="C2249" s="3"/>
      <c r="D2249" s="6"/>
      <c r="E2249" s="8"/>
      <c r="O2249" s="10"/>
      <c r="S2249" s="16"/>
      <c r="T2249" s="17"/>
    </row>
    <row r="2250" spans="2:20" x14ac:dyDescent="0.35">
      <c r="B2250" s="3"/>
      <c r="C2250" s="3"/>
      <c r="D2250" s="6"/>
      <c r="E2250" s="8"/>
      <c r="O2250" s="10"/>
      <c r="S2250" s="16"/>
      <c r="T2250" s="17"/>
    </row>
    <row r="2251" spans="2:20" x14ac:dyDescent="0.35">
      <c r="B2251" s="3"/>
      <c r="C2251" s="3"/>
      <c r="D2251" s="6"/>
      <c r="E2251" s="8"/>
      <c r="O2251" s="10"/>
      <c r="S2251" s="16"/>
      <c r="T2251" s="17"/>
    </row>
    <row r="2252" spans="2:20" x14ac:dyDescent="0.35">
      <c r="B2252" s="3"/>
      <c r="C2252" s="3"/>
      <c r="D2252" s="6"/>
      <c r="E2252" s="8"/>
      <c r="O2252" s="10"/>
      <c r="S2252" s="16"/>
      <c r="T2252" s="17"/>
    </row>
    <row r="2253" spans="2:20" x14ac:dyDescent="0.35">
      <c r="B2253" s="3"/>
      <c r="C2253" s="3"/>
      <c r="D2253" s="6"/>
      <c r="E2253" s="8"/>
      <c r="O2253" s="10"/>
      <c r="S2253" s="16"/>
      <c r="T2253" s="17"/>
    </row>
    <row r="2254" spans="2:20" x14ac:dyDescent="0.35">
      <c r="B2254" s="3"/>
      <c r="C2254" s="3"/>
      <c r="D2254" s="6"/>
      <c r="E2254" s="8"/>
      <c r="O2254" s="10"/>
      <c r="S2254" s="16"/>
      <c r="T2254" s="17"/>
    </row>
    <row r="2255" spans="2:20" x14ac:dyDescent="0.35">
      <c r="B2255" s="3"/>
      <c r="C2255" s="3"/>
      <c r="D2255" s="6"/>
      <c r="E2255" s="8"/>
      <c r="O2255" s="10"/>
      <c r="S2255" s="16"/>
      <c r="T2255" s="17"/>
    </row>
    <row r="2256" spans="2:20" x14ac:dyDescent="0.35">
      <c r="B2256" s="3"/>
      <c r="C2256" s="3"/>
      <c r="D2256" s="6"/>
      <c r="E2256" s="8"/>
      <c r="O2256" s="10"/>
      <c r="S2256" s="16"/>
      <c r="T2256" s="17"/>
    </row>
    <row r="2257" spans="2:20" x14ac:dyDescent="0.35">
      <c r="B2257" s="3"/>
      <c r="C2257" s="3"/>
      <c r="D2257" s="6"/>
      <c r="E2257" s="8"/>
      <c r="O2257" s="10"/>
      <c r="S2257" s="16"/>
      <c r="T2257" s="17"/>
    </row>
    <row r="2258" spans="2:20" x14ac:dyDescent="0.35">
      <c r="B2258" s="3"/>
      <c r="C2258" s="3"/>
      <c r="D2258" s="6"/>
      <c r="E2258" s="8"/>
      <c r="O2258" s="10"/>
      <c r="S2258" s="16"/>
      <c r="T2258" s="17"/>
    </row>
    <row r="2259" spans="2:20" x14ac:dyDescent="0.35">
      <c r="B2259" s="3"/>
      <c r="C2259" s="3"/>
      <c r="D2259" s="6"/>
      <c r="E2259" s="8"/>
      <c r="O2259" s="10"/>
      <c r="S2259" s="16"/>
      <c r="T2259" s="17"/>
    </row>
    <row r="2260" spans="2:20" x14ac:dyDescent="0.35">
      <c r="B2260" s="3"/>
      <c r="C2260" s="3"/>
      <c r="D2260" s="6"/>
      <c r="E2260" s="8"/>
      <c r="O2260" s="10"/>
      <c r="S2260" s="16"/>
      <c r="T2260" s="17"/>
    </row>
    <row r="2261" spans="2:20" x14ac:dyDescent="0.35">
      <c r="B2261" s="3"/>
      <c r="C2261" s="3"/>
      <c r="D2261" s="6"/>
      <c r="E2261" s="8"/>
      <c r="O2261" s="10"/>
      <c r="S2261" s="16"/>
      <c r="T2261" s="17"/>
    </row>
    <row r="2262" spans="2:20" x14ac:dyDescent="0.35">
      <c r="B2262" s="3"/>
      <c r="C2262" s="3"/>
      <c r="D2262" s="6"/>
      <c r="E2262" s="8"/>
      <c r="O2262" s="10"/>
      <c r="S2262" s="16"/>
      <c r="T2262" s="17"/>
    </row>
    <row r="2263" spans="2:20" x14ac:dyDescent="0.35">
      <c r="B2263" s="3"/>
      <c r="C2263" s="3"/>
      <c r="D2263" s="6"/>
      <c r="E2263" s="8"/>
      <c r="O2263" s="10"/>
      <c r="S2263" s="16"/>
      <c r="T2263" s="17"/>
    </row>
    <row r="2264" spans="2:20" x14ac:dyDescent="0.35">
      <c r="B2264" s="3"/>
      <c r="C2264" s="3"/>
      <c r="D2264" s="6"/>
      <c r="E2264" s="8"/>
      <c r="O2264" s="10"/>
      <c r="S2264" s="16"/>
      <c r="T2264" s="17"/>
    </row>
    <row r="2265" spans="2:20" x14ac:dyDescent="0.35">
      <c r="B2265" s="3"/>
      <c r="C2265" s="3"/>
      <c r="D2265" s="6"/>
      <c r="E2265" s="8"/>
      <c r="O2265" s="10"/>
      <c r="S2265" s="16"/>
      <c r="T2265" s="17"/>
    </row>
    <row r="2266" spans="2:20" x14ac:dyDescent="0.35">
      <c r="B2266" s="3"/>
      <c r="C2266" s="3"/>
      <c r="D2266" s="6"/>
      <c r="E2266" s="8"/>
      <c r="O2266" s="10"/>
      <c r="S2266" s="16"/>
      <c r="T2266" s="17"/>
    </row>
    <row r="2267" spans="2:20" x14ac:dyDescent="0.35">
      <c r="B2267" s="3"/>
      <c r="C2267" s="3"/>
      <c r="D2267" s="6"/>
      <c r="E2267" s="8"/>
      <c r="O2267" s="10"/>
      <c r="S2267" s="16"/>
      <c r="T2267" s="17"/>
    </row>
    <row r="2268" spans="2:20" x14ac:dyDescent="0.35">
      <c r="B2268" s="3"/>
      <c r="C2268" s="3"/>
      <c r="D2268" s="6"/>
      <c r="E2268" s="8"/>
      <c r="O2268" s="10"/>
      <c r="S2268" s="16"/>
      <c r="T2268" s="17"/>
    </row>
    <row r="2269" spans="2:20" x14ac:dyDescent="0.35">
      <c r="B2269" s="3"/>
      <c r="C2269" s="3"/>
      <c r="D2269" s="6"/>
      <c r="E2269" s="8"/>
      <c r="O2269" s="10"/>
      <c r="S2269" s="16"/>
      <c r="T2269" s="17"/>
    </row>
    <row r="2270" spans="2:20" x14ac:dyDescent="0.35">
      <c r="B2270" s="3"/>
      <c r="C2270" s="3"/>
      <c r="D2270" s="6"/>
      <c r="E2270" s="8"/>
      <c r="O2270" s="10"/>
      <c r="S2270" s="16"/>
      <c r="T2270" s="17"/>
    </row>
    <row r="2271" spans="2:20" x14ac:dyDescent="0.35">
      <c r="B2271" s="3"/>
      <c r="C2271" s="3"/>
      <c r="D2271" s="6"/>
      <c r="E2271" s="8"/>
      <c r="O2271" s="10"/>
      <c r="S2271" s="16"/>
      <c r="T2271" s="17"/>
    </row>
    <row r="2272" spans="2:20" x14ac:dyDescent="0.35">
      <c r="B2272" s="3"/>
      <c r="C2272" s="3"/>
      <c r="D2272" s="6"/>
      <c r="E2272" s="8"/>
      <c r="O2272" s="10"/>
      <c r="S2272" s="16"/>
      <c r="T2272" s="17"/>
    </row>
    <row r="2273" spans="2:20" x14ac:dyDescent="0.35">
      <c r="B2273" s="3"/>
      <c r="C2273" s="3"/>
      <c r="D2273" s="6"/>
      <c r="E2273" s="8"/>
      <c r="O2273" s="10"/>
      <c r="S2273" s="16"/>
      <c r="T2273" s="17"/>
    </row>
    <row r="2274" spans="2:20" x14ac:dyDescent="0.35">
      <c r="B2274" s="3"/>
      <c r="C2274" s="3"/>
      <c r="D2274" s="6"/>
      <c r="E2274" s="8"/>
      <c r="O2274" s="10"/>
      <c r="S2274" s="16"/>
      <c r="T2274" s="17"/>
    </row>
    <row r="2275" spans="2:20" x14ac:dyDescent="0.35">
      <c r="B2275" s="3"/>
      <c r="C2275" s="3"/>
      <c r="D2275" s="6"/>
      <c r="E2275" s="8"/>
      <c r="O2275" s="10"/>
      <c r="S2275" s="16"/>
      <c r="T2275" s="17"/>
    </row>
    <row r="2276" spans="2:20" x14ac:dyDescent="0.35">
      <c r="B2276" s="3"/>
      <c r="C2276" s="3"/>
      <c r="D2276" s="6"/>
      <c r="E2276" s="8"/>
      <c r="O2276" s="10"/>
      <c r="S2276" s="16"/>
      <c r="T2276" s="17"/>
    </row>
    <row r="2277" spans="2:20" x14ac:dyDescent="0.35">
      <c r="B2277" s="3"/>
      <c r="C2277" s="3"/>
      <c r="D2277" s="6"/>
      <c r="E2277" s="8"/>
      <c r="O2277" s="10"/>
      <c r="S2277" s="16"/>
      <c r="T2277" s="17"/>
    </row>
    <row r="2278" spans="2:20" x14ac:dyDescent="0.35">
      <c r="B2278" s="3"/>
      <c r="C2278" s="3"/>
      <c r="D2278" s="6"/>
      <c r="E2278" s="8"/>
      <c r="O2278" s="10"/>
      <c r="S2278" s="16"/>
      <c r="T2278" s="17"/>
    </row>
    <row r="2279" spans="2:20" x14ac:dyDescent="0.35">
      <c r="B2279" s="3"/>
      <c r="C2279" s="3"/>
      <c r="D2279" s="6"/>
      <c r="E2279" s="8"/>
      <c r="O2279" s="10"/>
      <c r="S2279" s="16"/>
      <c r="T2279" s="17"/>
    </row>
    <row r="2280" spans="2:20" x14ac:dyDescent="0.35">
      <c r="B2280" s="3"/>
      <c r="C2280" s="3"/>
      <c r="D2280" s="6"/>
      <c r="E2280" s="8"/>
      <c r="O2280" s="10"/>
      <c r="S2280" s="16"/>
      <c r="T2280" s="17"/>
    </row>
    <row r="2281" spans="2:20" x14ac:dyDescent="0.35">
      <c r="B2281" s="3"/>
      <c r="C2281" s="3"/>
      <c r="D2281" s="6"/>
      <c r="E2281" s="8"/>
      <c r="O2281" s="10"/>
      <c r="S2281" s="16"/>
      <c r="T2281" s="17"/>
    </row>
    <row r="2282" spans="2:20" x14ac:dyDescent="0.35">
      <c r="B2282" s="3"/>
      <c r="C2282" s="3"/>
      <c r="D2282" s="6"/>
      <c r="E2282" s="8"/>
      <c r="O2282" s="10"/>
      <c r="S2282" s="16"/>
      <c r="T2282" s="17"/>
    </row>
    <row r="2283" spans="2:20" x14ac:dyDescent="0.35">
      <c r="B2283" s="3"/>
      <c r="C2283" s="3"/>
      <c r="D2283" s="6"/>
      <c r="E2283" s="8"/>
      <c r="O2283" s="10"/>
      <c r="S2283" s="16"/>
      <c r="T2283" s="17"/>
    </row>
    <row r="2284" spans="2:20" x14ac:dyDescent="0.35">
      <c r="B2284" s="3"/>
      <c r="C2284" s="3"/>
      <c r="D2284" s="6"/>
      <c r="E2284" s="8"/>
      <c r="O2284" s="10"/>
      <c r="S2284" s="16"/>
      <c r="T2284" s="17"/>
    </row>
    <row r="2285" spans="2:20" x14ac:dyDescent="0.35">
      <c r="B2285" s="3"/>
      <c r="C2285" s="3"/>
      <c r="D2285" s="6"/>
      <c r="E2285" s="8"/>
      <c r="O2285" s="10"/>
      <c r="S2285" s="16"/>
      <c r="T2285" s="17"/>
    </row>
    <row r="2286" spans="2:20" x14ac:dyDescent="0.35">
      <c r="B2286" s="3"/>
      <c r="C2286" s="3"/>
      <c r="D2286" s="6"/>
      <c r="E2286" s="8"/>
      <c r="O2286" s="10"/>
      <c r="S2286" s="16"/>
      <c r="T2286" s="17"/>
    </row>
    <row r="2287" spans="2:20" x14ac:dyDescent="0.35">
      <c r="B2287" s="3"/>
      <c r="C2287" s="3"/>
      <c r="D2287" s="6"/>
      <c r="E2287" s="8"/>
      <c r="O2287" s="10"/>
      <c r="S2287" s="16"/>
      <c r="T2287" s="17"/>
    </row>
    <row r="2288" spans="2:20" x14ac:dyDescent="0.35">
      <c r="B2288" s="3"/>
      <c r="C2288" s="3"/>
      <c r="D2288" s="6"/>
      <c r="E2288" s="8"/>
      <c r="O2288" s="10"/>
      <c r="S2288" s="16"/>
      <c r="T2288" s="17"/>
    </row>
    <row r="2289" spans="2:20" x14ac:dyDescent="0.35">
      <c r="B2289" s="3"/>
      <c r="C2289" s="3"/>
      <c r="D2289" s="6"/>
      <c r="E2289" s="8"/>
      <c r="O2289" s="10"/>
      <c r="S2289" s="16"/>
      <c r="T2289" s="17"/>
    </row>
    <row r="2290" spans="2:20" x14ac:dyDescent="0.35">
      <c r="B2290" s="3"/>
      <c r="C2290" s="3"/>
      <c r="D2290" s="6"/>
      <c r="E2290" s="8"/>
      <c r="O2290" s="10"/>
      <c r="S2290" s="16"/>
      <c r="T2290" s="17"/>
    </row>
    <row r="2291" spans="2:20" x14ac:dyDescent="0.35">
      <c r="B2291" s="3"/>
      <c r="C2291" s="3"/>
      <c r="D2291" s="6"/>
      <c r="E2291" s="8"/>
      <c r="O2291" s="10"/>
      <c r="S2291" s="16"/>
      <c r="T2291" s="17"/>
    </row>
    <row r="2292" spans="2:20" x14ac:dyDescent="0.35">
      <c r="B2292" s="3"/>
      <c r="C2292" s="3"/>
      <c r="D2292" s="6"/>
      <c r="E2292" s="8"/>
      <c r="O2292" s="10"/>
      <c r="S2292" s="16"/>
      <c r="T2292" s="17"/>
    </row>
    <row r="2293" spans="2:20" x14ac:dyDescent="0.35">
      <c r="B2293" s="3"/>
      <c r="C2293" s="3"/>
      <c r="D2293" s="6"/>
      <c r="E2293" s="8"/>
      <c r="O2293" s="10"/>
      <c r="S2293" s="16"/>
      <c r="T2293" s="17"/>
    </row>
    <row r="2294" spans="2:20" x14ac:dyDescent="0.35">
      <c r="B2294" s="3"/>
      <c r="C2294" s="3"/>
      <c r="D2294" s="6"/>
      <c r="E2294" s="8"/>
      <c r="O2294" s="10"/>
      <c r="S2294" s="16"/>
      <c r="T2294" s="17"/>
    </row>
    <row r="2295" spans="2:20" x14ac:dyDescent="0.35">
      <c r="B2295" s="3"/>
      <c r="C2295" s="3"/>
      <c r="D2295" s="6"/>
      <c r="E2295" s="8"/>
      <c r="O2295" s="10"/>
      <c r="S2295" s="16"/>
      <c r="T2295" s="17"/>
    </row>
    <row r="2296" spans="2:20" x14ac:dyDescent="0.35">
      <c r="B2296" s="3"/>
      <c r="C2296" s="3"/>
      <c r="D2296" s="6"/>
      <c r="E2296" s="8"/>
      <c r="O2296" s="10"/>
      <c r="S2296" s="16"/>
      <c r="T2296" s="17"/>
    </row>
    <row r="2297" spans="2:20" x14ac:dyDescent="0.35">
      <c r="B2297" s="3"/>
      <c r="C2297" s="3"/>
      <c r="D2297" s="6"/>
      <c r="E2297" s="8"/>
      <c r="O2297" s="10"/>
      <c r="S2297" s="16"/>
      <c r="T2297" s="17"/>
    </row>
    <row r="2298" spans="2:20" x14ac:dyDescent="0.35">
      <c r="B2298" s="3"/>
      <c r="C2298" s="3"/>
      <c r="D2298" s="6"/>
      <c r="E2298" s="8"/>
      <c r="O2298" s="10"/>
      <c r="S2298" s="16"/>
      <c r="T2298" s="17"/>
    </row>
    <row r="2299" spans="2:20" x14ac:dyDescent="0.35">
      <c r="B2299" s="3"/>
      <c r="C2299" s="3"/>
      <c r="D2299" s="6"/>
      <c r="E2299" s="8"/>
      <c r="O2299" s="10"/>
      <c r="S2299" s="16"/>
      <c r="T2299" s="17"/>
    </row>
    <row r="2300" spans="2:20" x14ac:dyDescent="0.35">
      <c r="B2300" s="3"/>
      <c r="C2300" s="3"/>
      <c r="D2300" s="6"/>
      <c r="E2300" s="8"/>
      <c r="O2300" s="10"/>
      <c r="S2300" s="16"/>
      <c r="T2300" s="17"/>
    </row>
    <row r="2301" spans="2:20" x14ac:dyDescent="0.35">
      <c r="B2301" s="3"/>
      <c r="C2301" s="3"/>
      <c r="D2301" s="6"/>
      <c r="E2301" s="8"/>
      <c r="O2301" s="10"/>
      <c r="S2301" s="16"/>
      <c r="T2301" s="17"/>
    </row>
    <row r="2302" spans="2:20" x14ac:dyDescent="0.35">
      <c r="B2302" s="3"/>
      <c r="C2302" s="3"/>
      <c r="D2302" s="6"/>
      <c r="E2302" s="8"/>
      <c r="O2302" s="10"/>
      <c r="S2302" s="16"/>
      <c r="T2302" s="17"/>
    </row>
    <row r="2303" spans="2:20" x14ac:dyDescent="0.35">
      <c r="B2303" s="3"/>
      <c r="C2303" s="3"/>
      <c r="D2303" s="6"/>
      <c r="E2303" s="8"/>
      <c r="O2303" s="10"/>
      <c r="S2303" s="16"/>
      <c r="T2303" s="17"/>
    </row>
    <row r="2304" spans="2:20" x14ac:dyDescent="0.35">
      <c r="B2304" s="3"/>
      <c r="C2304" s="3"/>
      <c r="D2304" s="6"/>
      <c r="E2304" s="8"/>
      <c r="O2304" s="10"/>
      <c r="S2304" s="16"/>
      <c r="T2304" s="17"/>
    </row>
    <row r="2305" spans="2:20" x14ac:dyDescent="0.35">
      <c r="B2305" s="3"/>
      <c r="C2305" s="3"/>
      <c r="D2305" s="6"/>
      <c r="E2305" s="8"/>
      <c r="O2305" s="10"/>
      <c r="S2305" s="16"/>
      <c r="T2305" s="17"/>
    </row>
    <row r="2306" spans="2:20" x14ac:dyDescent="0.35">
      <c r="B2306" s="3"/>
      <c r="C2306" s="3"/>
      <c r="D2306" s="6"/>
      <c r="E2306" s="8"/>
      <c r="O2306" s="10"/>
      <c r="S2306" s="16"/>
      <c r="T2306" s="17"/>
    </row>
    <row r="2307" spans="2:20" x14ac:dyDescent="0.35">
      <c r="B2307" s="3"/>
      <c r="C2307" s="3"/>
      <c r="D2307" s="6"/>
      <c r="E2307" s="8"/>
      <c r="O2307" s="10"/>
      <c r="S2307" s="16"/>
      <c r="T2307" s="17"/>
    </row>
    <row r="2308" spans="2:20" x14ac:dyDescent="0.35">
      <c r="B2308" s="3"/>
      <c r="C2308" s="3"/>
      <c r="D2308" s="6"/>
      <c r="E2308" s="8"/>
      <c r="O2308" s="10"/>
      <c r="S2308" s="16"/>
      <c r="T2308" s="17"/>
    </row>
    <row r="2309" spans="2:20" x14ac:dyDescent="0.35">
      <c r="B2309" s="3"/>
      <c r="C2309" s="3"/>
      <c r="D2309" s="6"/>
      <c r="E2309" s="8"/>
      <c r="O2309" s="10"/>
      <c r="S2309" s="16"/>
      <c r="T2309" s="17"/>
    </row>
    <row r="2310" spans="2:20" x14ac:dyDescent="0.35">
      <c r="B2310" s="3"/>
      <c r="C2310" s="3"/>
      <c r="D2310" s="6"/>
      <c r="E2310" s="8"/>
      <c r="O2310" s="10"/>
      <c r="S2310" s="16"/>
      <c r="T2310" s="17"/>
    </row>
    <row r="2311" spans="2:20" x14ac:dyDescent="0.35">
      <c r="B2311" s="3"/>
      <c r="C2311" s="3"/>
      <c r="D2311" s="6"/>
      <c r="E2311" s="8"/>
      <c r="O2311" s="10"/>
      <c r="S2311" s="16"/>
      <c r="T2311" s="17"/>
    </row>
    <row r="2312" spans="2:20" x14ac:dyDescent="0.35">
      <c r="B2312" s="3"/>
      <c r="C2312" s="3"/>
      <c r="D2312" s="6"/>
      <c r="E2312" s="8"/>
      <c r="O2312" s="10"/>
      <c r="S2312" s="16"/>
      <c r="T2312" s="17"/>
    </row>
    <row r="2313" spans="2:20" x14ac:dyDescent="0.35">
      <c r="B2313" s="3"/>
      <c r="C2313" s="3"/>
      <c r="D2313" s="6"/>
      <c r="E2313" s="8"/>
      <c r="O2313" s="10"/>
      <c r="S2313" s="16"/>
      <c r="T2313" s="17"/>
    </row>
    <row r="2314" spans="2:20" x14ac:dyDescent="0.35">
      <c r="B2314" s="3"/>
      <c r="C2314" s="3"/>
      <c r="D2314" s="6"/>
      <c r="E2314" s="8"/>
      <c r="O2314" s="10"/>
      <c r="S2314" s="16"/>
      <c r="T2314" s="17"/>
    </row>
    <row r="2315" spans="2:20" x14ac:dyDescent="0.35">
      <c r="B2315" s="3"/>
      <c r="C2315" s="3"/>
      <c r="D2315" s="6"/>
      <c r="E2315" s="8"/>
      <c r="O2315" s="10"/>
      <c r="S2315" s="16"/>
      <c r="T2315" s="17"/>
    </row>
    <row r="2316" spans="2:20" x14ac:dyDescent="0.35">
      <c r="B2316" s="3"/>
      <c r="C2316" s="3"/>
      <c r="D2316" s="6"/>
      <c r="E2316" s="8"/>
      <c r="O2316" s="10"/>
      <c r="S2316" s="16"/>
      <c r="T2316" s="17"/>
    </row>
    <row r="2317" spans="2:20" x14ac:dyDescent="0.35">
      <c r="B2317" s="3"/>
      <c r="C2317" s="3"/>
      <c r="D2317" s="6"/>
      <c r="E2317" s="8"/>
      <c r="O2317" s="10"/>
      <c r="S2317" s="16"/>
      <c r="T2317" s="17"/>
    </row>
    <row r="2318" spans="2:20" x14ac:dyDescent="0.35">
      <c r="B2318" s="3"/>
      <c r="C2318" s="3"/>
      <c r="D2318" s="6"/>
      <c r="E2318" s="8"/>
      <c r="O2318" s="10"/>
      <c r="S2318" s="16"/>
      <c r="T2318" s="17"/>
    </row>
    <row r="2319" spans="2:20" x14ac:dyDescent="0.35">
      <c r="B2319" s="3"/>
      <c r="C2319" s="3"/>
      <c r="D2319" s="6"/>
      <c r="E2319" s="8"/>
      <c r="O2319" s="10"/>
      <c r="S2319" s="16"/>
      <c r="T2319" s="17"/>
    </row>
    <row r="2320" spans="2:20" x14ac:dyDescent="0.35">
      <c r="B2320" s="3"/>
      <c r="C2320" s="3"/>
      <c r="D2320" s="6"/>
      <c r="E2320" s="8"/>
      <c r="O2320" s="10"/>
      <c r="S2320" s="16"/>
      <c r="T2320" s="17"/>
    </row>
    <row r="2321" spans="2:20" x14ac:dyDescent="0.35">
      <c r="B2321" s="3"/>
      <c r="C2321" s="3"/>
      <c r="D2321" s="6"/>
      <c r="E2321" s="8"/>
      <c r="O2321" s="10"/>
      <c r="S2321" s="16"/>
      <c r="T2321" s="17"/>
    </row>
    <row r="2322" spans="2:20" x14ac:dyDescent="0.35">
      <c r="B2322" s="3"/>
      <c r="C2322" s="3"/>
      <c r="D2322" s="6"/>
      <c r="E2322" s="8"/>
      <c r="O2322" s="10"/>
      <c r="S2322" s="16"/>
      <c r="T2322" s="17"/>
    </row>
    <row r="2323" spans="2:20" x14ac:dyDescent="0.35">
      <c r="B2323" s="3"/>
      <c r="C2323" s="3"/>
      <c r="D2323" s="6"/>
      <c r="E2323" s="8"/>
      <c r="O2323" s="10"/>
      <c r="S2323" s="16"/>
      <c r="T2323" s="17"/>
    </row>
    <row r="2324" spans="2:20" x14ac:dyDescent="0.35">
      <c r="B2324" s="3"/>
      <c r="C2324" s="3"/>
      <c r="D2324" s="6"/>
      <c r="E2324" s="8"/>
      <c r="O2324" s="10"/>
      <c r="S2324" s="16"/>
      <c r="T2324" s="17"/>
    </row>
    <row r="2325" spans="2:20" x14ac:dyDescent="0.35">
      <c r="B2325" s="3"/>
      <c r="C2325" s="3"/>
      <c r="D2325" s="6"/>
      <c r="E2325" s="8"/>
      <c r="O2325" s="10"/>
      <c r="S2325" s="16"/>
      <c r="T2325" s="17"/>
    </row>
    <row r="2326" spans="2:20" x14ac:dyDescent="0.35">
      <c r="B2326" s="3"/>
      <c r="C2326" s="3"/>
      <c r="D2326" s="6"/>
      <c r="E2326" s="8"/>
      <c r="O2326" s="10"/>
      <c r="S2326" s="16"/>
      <c r="T2326" s="17"/>
    </row>
    <row r="2327" spans="2:20" x14ac:dyDescent="0.35">
      <c r="B2327" s="3"/>
      <c r="C2327" s="3"/>
      <c r="D2327" s="6"/>
      <c r="E2327" s="8"/>
      <c r="O2327" s="10"/>
      <c r="S2327" s="16"/>
      <c r="T2327" s="17"/>
    </row>
    <row r="2328" spans="2:20" x14ac:dyDescent="0.35">
      <c r="B2328" s="3"/>
      <c r="C2328" s="3"/>
      <c r="D2328" s="6"/>
      <c r="E2328" s="8"/>
      <c r="O2328" s="10"/>
      <c r="S2328" s="16"/>
      <c r="T2328" s="17"/>
    </row>
    <row r="2329" spans="2:20" x14ac:dyDescent="0.35">
      <c r="B2329" s="3"/>
      <c r="C2329" s="3"/>
      <c r="D2329" s="6"/>
      <c r="E2329" s="8"/>
      <c r="O2329" s="10"/>
      <c r="S2329" s="16"/>
      <c r="T2329" s="17"/>
    </row>
    <row r="2330" spans="2:20" x14ac:dyDescent="0.35">
      <c r="B2330" s="3"/>
      <c r="C2330" s="3"/>
      <c r="D2330" s="6"/>
      <c r="E2330" s="8"/>
      <c r="O2330" s="10"/>
      <c r="S2330" s="16"/>
      <c r="T2330" s="17"/>
    </row>
    <row r="2331" spans="2:20" x14ac:dyDescent="0.35">
      <c r="B2331" s="3"/>
      <c r="C2331" s="3"/>
      <c r="D2331" s="6"/>
      <c r="E2331" s="8"/>
      <c r="O2331" s="10"/>
      <c r="S2331" s="16"/>
      <c r="T2331" s="17"/>
    </row>
    <row r="2332" spans="2:20" x14ac:dyDescent="0.35">
      <c r="B2332" s="3"/>
      <c r="C2332" s="3"/>
      <c r="D2332" s="6"/>
      <c r="E2332" s="8"/>
      <c r="O2332" s="10"/>
      <c r="S2332" s="16"/>
      <c r="T2332" s="17"/>
    </row>
    <row r="2333" spans="2:20" x14ac:dyDescent="0.35">
      <c r="B2333" s="3"/>
      <c r="C2333" s="3"/>
      <c r="D2333" s="6"/>
      <c r="E2333" s="8"/>
      <c r="O2333" s="10"/>
      <c r="S2333" s="16"/>
      <c r="T2333" s="17"/>
    </row>
    <row r="2334" spans="2:20" x14ac:dyDescent="0.35">
      <c r="B2334" s="3"/>
      <c r="C2334" s="3"/>
      <c r="D2334" s="6"/>
      <c r="E2334" s="8"/>
      <c r="O2334" s="10"/>
      <c r="S2334" s="16"/>
      <c r="T2334" s="17"/>
    </row>
    <row r="2335" spans="2:20" x14ac:dyDescent="0.35">
      <c r="B2335" s="3"/>
      <c r="C2335" s="3"/>
      <c r="D2335" s="6"/>
      <c r="E2335" s="8"/>
      <c r="O2335" s="10"/>
      <c r="S2335" s="16"/>
      <c r="T2335" s="17"/>
    </row>
    <row r="2336" spans="2:20" x14ac:dyDescent="0.35">
      <c r="B2336" s="3"/>
      <c r="C2336" s="3"/>
      <c r="D2336" s="6"/>
      <c r="E2336" s="8"/>
      <c r="O2336" s="10"/>
      <c r="S2336" s="16"/>
      <c r="T2336" s="17"/>
    </row>
    <row r="2337" spans="2:20" x14ac:dyDescent="0.35">
      <c r="B2337" s="3"/>
      <c r="C2337" s="3"/>
      <c r="D2337" s="6"/>
      <c r="E2337" s="8"/>
      <c r="O2337" s="10"/>
      <c r="S2337" s="16"/>
      <c r="T2337" s="17"/>
    </row>
    <row r="2338" spans="2:20" x14ac:dyDescent="0.35">
      <c r="B2338" s="3"/>
      <c r="C2338" s="3"/>
      <c r="D2338" s="6"/>
      <c r="E2338" s="8"/>
      <c r="O2338" s="10"/>
      <c r="S2338" s="16"/>
      <c r="T2338" s="17"/>
    </row>
    <row r="2339" spans="2:20" x14ac:dyDescent="0.35">
      <c r="B2339" s="3"/>
      <c r="C2339" s="3"/>
      <c r="D2339" s="6"/>
      <c r="E2339" s="8"/>
      <c r="O2339" s="10"/>
      <c r="S2339" s="16"/>
      <c r="T2339" s="17"/>
    </row>
    <row r="2340" spans="2:20" x14ac:dyDescent="0.35">
      <c r="B2340" s="3"/>
      <c r="C2340" s="3"/>
      <c r="D2340" s="6"/>
      <c r="E2340" s="8"/>
      <c r="O2340" s="10"/>
      <c r="S2340" s="16"/>
      <c r="T2340" s="17"/>
    </row>
    <row r="2341" spans="2:20" x14ac:dyDescent="0.35">
      <c r="B2341" s="3"/>
      <c r="C2341" s="3"/>
      <c r="D2341" s="6"/>
      <c r="E2341" s="8"/>
      <c r="O2341" s="10"/>
      <c r="S2341" s="16"/>
      <c r="T2341" s="17"/>
    </row>
    <row r="2342" spans="2:20" x14ac:dyDescent="0.35">
      <c r="B2342" s="3"/>
      <c r="C2342" s="3"/>
      <c r="D2342" s="6"/>
      <c r="E2342" s="8"/>
      <c r="O2342" s="10"/>
      <c r="S2342" s="16"/>
      <c r="T2342" s="17"/>
    </row>
    <row r="2343" spans="2:20" x14ac:dyDescent="0.35">
      <c r="B2343" s="3"/>
      <c r="C2343" s="3"/>
      <c r="D2343" s="6"/>
      <c r="E2343" s="8"/>
      <c r="O2343" s="10"/>
      <c r="S2343" s="16"/>
      <c r="T2343" s="17"/>
    </row>
    <row r="2344" spans="2:20" x14ac:dyDescent="0.35">
      <c r="B2344" s="3"/>
      <c r="C2344" s="3"/>
      <c r="D2344" s="6"/>
      <c r="E2344" s="8"/>
      <c r="O2344" s="10"/>
      <c r="S2344" s="16"/>
      <c r="T2344" s="17"/>
    </row>
    <row r="2345" spans="2:20" x14ac:dyDescent="0.35">
      <c r="B2345" s="3"/>
      <c r="C2345" s="3"/>
      <c r="D2345" s="6"/>
      <c r="E2345" s="8"/>
      <c r="O2345" s="10"/>
      <c r="S2345" s="16"/>
      <c r="T2345" s="17"/>
    </row>
    <row r="2346" spans="2:20" x14ac:dyDescent="0.35">
      <c r="B2346" s="3"/>
      <c r="C2346" s="3"/>
      <c r="D2346" s="6"/>
      <c r="E2346" s="8"/>
      <c r="O2346" s="10"/>
      <c r="S2346" s="16"/>
      <c r="T2346" s="17"/>
    </row>
    <row r="2347" spans="2:20" x14ac:dyDescent="0.35">
      <c r="B2347" s="3"/>
      <c r="C2347" s="3"/>
      <c r="D2347" s="6"/>
      <c r="E2347" s="8"/>
      <c r="O2347" s="10"/>
      <c r="S2347" s="16"/>
      <c r="T2347" s="17"/>
    </row>
    <row r="2348" spans="2:20" x14ac:dyDescent="0.35">
      <c r="B2348" s="3"/>
      <c r="C2348" s="3"/>
      <c r="D2348" s="6"/>
      <c r="E2348" s="8"/>
      <c r="O2348" s="10"/>
      <c r="S2348" s="16"/>
      <c r="T2348" s="17"/>
    </row>
    <row r="2349" spans="2:20" x14ac:dyDescent="0.35">
      <c r="B2349" s="3"/>
      <c r="C2349" s="3"/>
      <c r="D2349" s="6"/>
      <c r="E2349" s="8"/>
      <c r="O2349" s="10"/>
      <c r="S2349" s="16"/>
      <c r="T2349" s="17"/>
    </row>
    <row r="2350" spans="2:20" x14ac:dyDescent="0.35">
      <c r="B2350" s="3"/>
      <c r="C2350" s="3"/>
      <c r="D2350" s="6"/>
      <c r="E2350" s="8"/>
      <c r="O2350" s="10"/>
      <c r="S2350" s="16"/>
      <c r="T2350" s="17"/>
    </row>
    <row r="2351" spans="2:20" x14ac:dyDescent="0.35">
      <c r="B2351" s="3"/>
      <c r="C2351" s="3"/>
      <c r="D2351" s="6"/>
      <c r="E2351" s="8"/>
      <c r="O2351" s="10"/>
      <c r="S2351" s="16"/>
      <c r="T2351" s="17"/>
    </row>
    <row r="2352" spans="2:20" x14ac:dyDescent="0.35">
      <c r="B2352" s="3"/>
      <c r="C2352" s="3"/>
      <c r="D2352" s="6"/>
      <c r="E2352" s="8"/>
      <c r="O2352" s="10"/>
      <c r="S2352" s="16"/>
      <c r="T2352" s="17"/>
    </row>
    <row r="2353" spans="2:20" x14ac:dyDescent="0.35">
      <c r="B2353" s="3"/>
      <c r="C2353" s="3"/>
      <c r="D2353" s="6"/>
      <c r="E2353" s="8"/>
      <c r="O2353" s="10"/>
      <c r="S2353" s="16"/>
      <c r="T2353" s="17"/>
    </row>
    <row r="2354" spans="2:20" x14ac:dyDescent="0.35">
      <c r="B2354" s="3"/>
      <c r="C2354" s="3"/>
      <c r="D2354" s="6"/>
      <c r="E2354" s="8"/>
      <c r="O2354" s="10"/>
      <c r="S2354" s="16"/>
      <c r="T2354" s="17"/>
    </row>
    <row r="2355" spans="2:20" x14ac:dyDescent="0.35">
      <c r="B2355" s="3"/>
      <c r="C2355" s="3"/>
      <c r="D2355" s="6"/>
      <c r="E2355" s="8"/>
      <c r="O2355" s="10"/>
      <c r="S2355" s="16"/>
      <c r="T2355" s="17"/>
    </row>
    <row r="2356" spans="2:20" x14ac:dyDescent="0.35">
      <c r="B2356" s="3"/>
      <c r="C2356" s="3"/>
      <c r="D2356" s="6"/>
      <c r="E2356" s="8"/>
      <c r="O2356" s="10"/>
      <c r="S2356" s="16"/>
      <c r="T2356" s="17"/>
    </row>
    <row r="2357" spans="2:20" x14ac:dyDescent="0.35">
      <c r="B2357" s="3"/>
      <c r="C2357" s="3"/>
      <c r="D2357" s="6"/>
      <c r="E2357" s="8"/>
      <c r="O2357" s="10"/>
      <c r="S2357" s="16"/>
      <c r="T2357" s="17"/>
    </row>
    <row r="2358" spans="2:20" x14ac:dyDescent="0.35">
      <c r="B2358" s="3"/>
      <c r="C2358" s="3"/>
      <c r="D2358" s="6"/>
      <c r="E2358" s="8"/>
      <c r="O2358" s="10"/>
      <c r="S2358" s="16"/>
      <c r="T2358" s="17"/>
    </row>
    <row r="2359" spans="2:20" x14ac:dyDescent="0.35">
      <c r="B2359" s="3"/>
      <c r="C2359" s="3"/>
      <c r="D2359" s="6"/>
      <c r="E2359" s="8"/>
      <c r="O2359" s="10"/>
      <c r="S2359" s="16"/>
      <c r="T2359" s="17"/>
    </row>
    <row r="2360" spans="2:20" x14ac:dyDescent="0.35">
      <c r="B2360" s="3"/>
      <c r="C2360" s="3"/>
      <c r="D2360" s="6"/>
      <c r="E2360" s="8"/>
      <c r="O2360" s="10"/>
      <c r="S2360" s="16"/>
      <c r="T2360" s="17"/>
    </row>
    <row r="2361" spans="2:20" x14ac:dyDescent="0.35">
      <c r="B2361" s="3"/>
      <c r="C2361" s="3"/>
      <c r="D2361" s="6"/>
      <c r="E2361" s="8"/>
      <c r="O2361" s="10"/>
      <c r="S2361" s="16"/>
      <c r="T2361" s="17"/>
    </row>
    <row r="2362" spans="2:20" x14ac:dyDescent="0.35">
      <c r="B2362" s="3"/>
      <c r="C2362" s="3"/>
      <c r="D2362" s="6"/>
      <c r="E2362" s="8"/>
      <c r="O2362" s="10"/>
      <c r="S2362" s="16"/>
      <c r="T2362" s="17"/>
    </row>
    <row r="2363" spans="2:20" x14ac:dyDescent="0.35">
      <c r="B2363" s="3"/>
      <c r="C2363" s="3"/>
      <c r="D2363" s="6"/>
      <c r="E2363" s="8"/>
      <c r="O2363" s="10"/>
      <c r="S2363" s="16"/>
      <c r="T2363" s="17"/>
    </row>
    <row r="2364" spans="2:20" x14ac:dyDescent="0.35">
      <c r="B2364" s="3"/>
      <c r="C2364" s="3"/>
      <c r="D2364" s="6"/>
      <c r="E2364" s="8"/>
      <c r="O2364" s="10"/>
      <c r="S2364" s="16"/>
      <c r="T2364" s="17"/>
    </row>
    <row r="2365" spans="2:20" x14ac:dyDescent="0.35">
      <c r="B2365" s="3"/>
      <c r="C2365" s="3"/>
      <c r="D2365" s="6"/>
      <c r="E2365" s="8"/>
      <c r="O2365" s="10"/>
      <c r="S2365" s="16"/>
      <c r="T2365" s="17"/>
    </row>
    <row r="2366" spans="2:20" x14ac:dyDescent="0.35">
      <c r="B2366" s="3"/>
      <c r="C2366" s="3"/>
      <c r="D2366" s="6"/>
      <c r="E2366" s="8"/>
      <c r="O2366" s="10"/>
      <c r="S2366" s="16"/>
      <c r="T2366" s="17"/>
    </row>
    <row r="2367" spans="2:20" x14ac:dyDescent="0.35">
      <c r="B2367" s="3"/>
      <c r="C2367" s="3"/>
      <c r="D2367" s="6"/>
      <c r="E2367" s="8"/>
      <c r="O2367" s="10"/>
      <c r="S2367" s="16"/>
      <c r="T2367" s="17"/>
    </row>
    <row r="2368" spans="2:20" x14ac:dyDescent="0.35">
      <c r="B2368" s="3"/>
      <c r="C2368" s="3"/>
      <c r="D2368" s="6"/>
      <c r="E2368" s="8"/>
      <c r="O2368" s="10"/>
      <c r="S2368" s="16"/>
      <c r="T2368" s="17"/>
    </row>
    <row r="2369" spans="2:20" x14ac:dyDescent="0.35">
      <c r="B2369" s="3"/>
      <c r="C2369" s="3"/>
      <c r="D2369" s="6"/>
      <c r="E2369" s="8"/>
      <c r="O2369" s="10"/>
      <c r="S2369" s="16"/>
      <c r="T2369" s="17"/>
    </row>
    <row r="2370" spans="2:20" x14ac:dyDescent="0.35">
      <c r="B2370" s="3"/>
      <c r="C2370" s="3"/>
      <c r="D2370" s="6"/>
      <c r="E2370" s="8"/>
      <c r="O2370" s="10"/>
      <c r="S2370" s="16"/>
      <c r="T2370" s="17"/>
    </row>
    <row r="2371" spans="2:20" x14ac:dyDescent="0.35">
      <c r="B2371" s="3"/>
      <c r="C2371" s="3"/>
      <c r="D2371" s="6"/>
      <c r="E2371" s="8"/>
      <c r="O2371" s="10"/>
      <c r="S2371" s="16"/>
      <c r="T2371" s="17"/>
    </row>
    <row r="2372" spans="2:20" x14ac:dyDescent="0.35">
      <c r="B2372" s="3"/>
      <c r="C2372" s="3"/>
      <c r="D2372" s="6"/>
      <c r="E2372" s="8"/>
      <c r="O2372" s="10"/>
      <c r="S2372" s="16"/>
      <c r="T2372" s="17"/>
    </row>
    <row r="2373" spans="2:20" x14ac:dyDescent="0.35">
      <c r="B2373" s="3"/>
      <c r="C2373" s="3"/>
      <c r="D2373" s="6"/>
      <c r="E2373" s="8"/>
      <c r="O2373" s="10"/>
      <c r="S2373" s="16"/>
      <c r="T2373" s="17"/>
    </row>
    <row r="2374" spans="2:20" x14ac:dyDescent="0.35">
      <c r="B2374" s="3"/>
      <c r="C2374" s="3"/>
      <c r="D2374" s="6"/>
      <c r="E2374" s="8"/>
      <c r="O2374" s="10"/>
      <c r="S2374" s="16"/>
      <c r="T2374" s="17"/>
    </row>
    <row r="2375" spans="2:20" x14ac:dyDescent="0.35">
      <c r="B2375" s="3"/>
      <c r="C2375" s="3"/>
      <c r="D2375" s="6"/>
      <c r="E2375" s="8"/>
      <c r="O2375" s="10"/>
      <c r="S2375" s="16"/>
      <c r="T2375" s="17"/>
    </row>
    <row r="2376" spans="2:20" x14ac:dyDescent="0.35">
      <c r="B2376" s="3"/>
      <c r="C2376" s="3"/>
      <c r="D2376" s="6"/>
      <c r="E2376" s="8"/>
      <c r="O2376" s="10"/>
      <c r="S2376" s="16"/>
      <c r="T2376" s="17"/>
    </row>
    <row r="2377" spans="2:20" x14ac:dyDescent="0.35">
      <c r="B2377" s="3"/>
      <c r="C2377" s="3"/>
      <c r="D2377" s="6"/>
      <c r="E2377" s="8"/>
      <c r="O2377" s="10"/>
      <c r="S2377" s="16"/>
      <c r="T2377" s="17"/>
    </row>
    <row r="2378" spans="2:20" x14ac:dyDescent="0.35">
      <c r="B2378" s="3"/>
      <c r="C2378" s="3"/>
      <c r="D2378" s="6"/>
      <c r="E2378" s="8"/>
      <c r="O2378" s="10"/>
      <c r="S2378" s="16"/>
      <c r="T2378" s="17"/>
    </row>
    <row r="2379" spans="2:20" x14ac:dyDescent="0.35">
      <c r="B2379" s="3"/>
      <c r="C2379" s="3"/>
      <c r="D2379" s="6"/>
      <c r="E2379" s="8"/>
      <c r="O2379" s="10"/>
      <c r="S2379" s="16"/>
      <c r="T2379" s="17"/>
    </row>
    <row r="2380" spans="2:20" x14ac:dyDescent="0.35">
      <c r="B2380" s="3"/>
      <c r="C2380" s="3"/>
      <c r="D2380" s="6"/>
      <c r="E2380" s="8"/>
      <c r="O2380" s="10"/>
      <c r="S2380" s="16"/>
      <c r="T2380" s="17"/>
    </row>
    <row r="2381" spans="2:20" x14ac:dyDescent="0.35">
      <c r="B2381" s="3"/>
      <c r="C2381" s="3"/>
      <c r="D2381" s="6"/>
      <c r="E2381" s="8"/>
      <c r="O2381" s="10"/>
      <c r="S2381" s="16"/>
      <c r="T2381" s="17"/>
    </row>
    <row r="2382" spans="2:20" x14ac:dyDescent="0.35">
      <c r="B2382" s="3"/>
      <c r="C2382" s="3"/>
      <c r="D2382" s="6"/>
      <c r="E2382" s="8"/>
      <c r="O2382" s="10"/>
      <c r="S2382" s="16"/>
      <c r="T2382" s="17"/>
    </row>
    <row r="2383" spans="2:20" x14ac:dyDescent="0.35">
      <c r="B2383" s="3"/>
      <c r="C2383" s="3"/>
      <c r="D2383" s="6"/>
      <c r="E2383" s="8"/>
      <c r="O2383" s="10"/>
      <c r="S2383" s="16"/>
      <c r="T2383" s="17"/>
    </row>
    <row r="2384" spans="2:20" x14ac:dyDescent="0.35">
      <c r="B2384" s="3"/>
      <c r="C2384" s="3"/>
      <c r="D2384" s="6"/>
      <c r="E2384" s="8"/>
      <c r="O2384" s="10"/>
      <c r="S2384" s="16"/>
      <c r="T2384" s="17"/>
    </row>
    <row r="2385" spans="2:20" x14ac:dyDescent="0.35">
      <c r="B2385" s="3"/>
      <c r="C2385" s="3"/>
      <c r="D2385" s="6"/>
      <c r="E2385" s="8"/>
      <c r="O2385" s="10"/>
      <c r="S2385" s="16"/>
      <c r="T2385" s="17"/>
    </row>
    <row r="2386" spans="2:20" x14ac:dyDescent="0.35">
      <c r="B2386" s="3"/>
      <c r="C2386" s="3"/>
      <c r="D2386" s="6"/>
      <c r="E2386" s="8"/>
      <c r="O2386" s="10"/>
      <c r="S2386" s="16"/>
      <c r="T2386" s="17"/>
    </row>
    <row r="2387" spans="2:20" x14ac:dyDescent="0.35">
      <c r="B2387" s="3"/>
      <c r="C2387" s="3"/>
      <c r="D2387" s="6"/>
      <c r="E2387" s="8"/>
      <c r="O2387" s="10"/>
      <c r="S2387" s="16"/>
      <c r="T2387" s="17"/>
    </row>
    <row r="2388" spans="2:20" x14ac:dyDescent="0.35">
      <c r="B2388" s="3"/>
      <c r="C2388" s="3"/>
      <c r="D2388" s="6"/>
      <c r="E2388" s="8"/>
      <c r="O2388" s="10"/>
      <c r="S2388" s="16"/>
      <c r="T2388" s="17"/>
    </row>
    <row r="2389" spans="2:20" x14ac:dyDescent="0.35">
      <c r="B2389" s="3"/>
      <c r="C2389" s="3"/>
      <c r="D2389" s="6"/>
      <c r="E2389" s="8"/>
      <c r="O2389" s="10"/>
      <c r="S2389" s="16"/>
      <c r="T2389" s="17"/>
    </row>
    <row r="2390" spans="2:20" x14ac:dyDescent="0.35">
      <c r="B2390" s="3"/>
      <c r="C2390" s="3"/>
      <c r="D2390" s="6"/>
      <c r="E2390" s="8"/>
      <c r="O2390" s="10"/>
      <c r="S2390" s="16"/>
      <c r="T2390" s="17"/>
    </row>
    <row r="2391" spans="2:20" x14ac:dyDescent="0.35">
      <c r="B2391" s="3"/>
      <c r="C2391" s="3"/>
      <c r="D2391" s="6"/>
      <c r="E2391" s="8"/>
      <c r="O2391" s="10"/>
      <c r="S2391" s="16"/>
      <c r="T2391" s="17"/>
    </row>
    <row r="2392" spans="2:20" x14ac:dyDescent="0.35">
      <c r="B2392" s="3"/>
      <c r="C2392" s="3"/>
      <c r="D2392" s="6"/>
      <c r="E2392" s="8"/>
      <c r="O2392" s="10"/>
      <c r="S2392" s="16"/>
      <c r="T2392" s="17"/>
    </row>
    <row r="2393" spans="2:20" x14ac:dyDescent="0.35">
      <c r="B2393" s="3"/>
      <c r="C2393" s="3"/>
      <c r="D2393" s="6"/>
      <c r="E2393" s="8"/>
      <c r="O2393" s="10"/>
      <c r="S2393" s="16"/>
      <c r="T2393" s="17"/>
    </row>
    <row r="2394" spans="2:20" x14ac:dyDescent="0.35">
      <c r="B2394" s="3"/>
      <c r="C2394" s="3"/>
      <c r="D2394" s="6"/>
      <c r="E2394" s="8"/>
      <c r="O2394" s="10"/>
      <c r="S2394" s="16"/>
      <c r="T2394" s="17"/>
    </row>
    <row r="2395" spans="2:20" x14ac:dyDescent="0.35">
      <c r="B2395" s="3"/>
      <c r="C2395" s="3"/>
      <c r="D2395" s="6"/>
      <c r="E2395" s="8"/>
      <c r="O2395" s="10"/>
      <c r="S2395" s="16"/>
      <c r="T2395" s="17"/>
    </row>
    <row r="2396" spans="2:20" x14ac:dyDescent="0.35">
      <c r="B2396" s="3"/>
      <c r="C2396" s="3"/>
      <c r="D2396" s="6"/>
      <c r="E2396" s="8"/>
      <c r="O2396" s="10"/>
      <c r="S2396" s="16"/>
      <c r="T2396" s="17"/>
    </row>
    <row r="2397" spans="2:20" x14ac:dyDescent="0.35">
      <c r="B2397" s="3"/>
      <c r="C2397" s="3"/>
      <c r="D2397" s="6"/>
      <c r="E2397" s="8"/>
      <c r="O2397" s="10"/>
      <c r="S2397" s="16"/>
      <c r="T2397" s="17"/>
    </row>
    <row r="2398" spans="2:20" x14ac:dyDescent="0.35">
      <c r="B2398" s="3"/>
      <c r="C2398" s="3"/>
      <c r="D2398" s="6"/>
      <c r="E2398" s="8"/>
      <c r="O2398" s="10"/>
      <c r="S2398" s="16"/>
      <c r="T2398" s="17"/>
    </row>
    <row r="2399" spans="2:20" x14ac:dyDescent="0.35">
      <c r="B2399" s="3"/>
      <c r="C2399" s="3"/>
      <c r="D2399" s="6"/>
      <c r="E2399" s="8"/>
      <c r="O2399" s="10"/>
      <c r="S2399" s="16"/>
      <c r="T2399" s="17"/>
    </row>
    <row r="2400" spans="2:20" x14ac:dyDescent="0.35">
      <c r="B2400" s="3"/>
      <c r="C2400" s="3"/>
      <c r="D2400" s="6"/>
      <c r="E2400" s="8"/>
      <c r="O2400" s="10"/>
      <c r="S2400" s="16"/>
      <c r="T2400" s="17"/>
    </row>
    <row r="2401" spans="2:20" x14ac:dyDescent="0.35">
      <c r="B2401" s="3"/>
      <c r="C2401" s="3"/>
      <c r="D2401" s="6"/>
      <c r="E2401" s="8"/>
      <c r="O2401" s="10"/>
      <c r="S2401" s="16"/>
      <c r="T2401" s="17"/>
    </row>
    <row r="2402" spans="2:20" x14ac:dyDescent="0.35">
      <c r="B2402" s="3"/>
      <c r="C2402" s="3"/>
      <c r="D2402" s="6"/>
      <c r="E2402" s="8"/>
      <c r="O2402" s="10"/>
      <c r="S2402" s="16"/>
      <c r="T2402" s="17"/>
    </row>
    <row r="2403" spans="2:20" x14ac:dyDescent="0.35">
      <c r="B2403" s="3"/>
      <c r="C2403" s="3"/>
      <c r="D2403" s="6"/>
      <c r="E2403" s="8"/>
      <c r="O2403" s="10"/>
      <c r="S2403" s="16"/>
      <c r="T2403" s="17"/>
    </row>
    <row r="2404" spans="2:20" x14ac:dyDescent="0.35">
      <c r="B2404" s="3"/>
      <c r="C2404" s="3"/>
      <c r="D2404" s="6"/>
      <c r="E2404" s="8"/>
      <c r="O2404" s="10"/>
      <c r="S2404" s="16"/>
      <c r="T2404" s="17"/>
    </row>
    <row r="2405" spans="2:20" x14ac:dyDescent="0.35">
      <c r="B2405" s="3"/>
      <c r="C2405" s="3"/>
      <c r="D2405" s="6"/>
      <c r="E2405" s="8"/>
      <c r="O2405" s="10"/>
      <c r="S2405" s="16"/>
      <c r="T2405" s="17"/>
    </row>
    <row r="2406" spans="2:20" x14ac:dyDescent="0.35">
      <c r="B2406" s="3"/>
      <c r="C2406" s="3"/>
      <c r="D2406" s="6"/>
      <c r="E2406" s="8"/>
      <c r="O2406" s="10"/>
      <c r="S2406" s="16"/>
      <c r="T2406" s="17"/>
    </row>
    <row r="2407" spans="2:20" x14ac:dyDescent="0.35">
      <c r="B2407" s="3"/>
      <c r="C2407" s="3"/>
      <c r="D2407" s="6"/>
      <c r="E2407" s="8"/>
      <c r="O2407" s="10"/>
      <c r="S2407" s="16"/>
      <c r="T2407" s="17"/>
    </row>
    <row r="2408" spans="2:20" x14ac:dyDescent="0.35">
      <c r="B2408" s="3"/>
      <c r="C2408" s="3"/>
      <c r="D2408" s="6"/>
      <c r="E2408" s="8"/>
      <c r="O2408" s="10"/>
      <c r="S2408" s="16"/>
      <c r="T2408" s="17"/>
    </row>
    <row r="2409" spans="2:20" x14ac:dyDescent="0.35">
      <c r="B2409" s="3"/>
      <c r="C2409" s="3"/>
      <c r="D2409" s="6"/>
      <c r="E2409" s="8"/>
      <c r="O2409" s="10"/>
      <c r="S2409" s="16"/>
      <c r="T2409" s="17"/>
    </row>
    <row r="2410" spans="2:20" x14ac:dyDescent="0.35">
      <c r="B2410" s="3"/>
      <c r="C2410" s="3"/>
      <c r="D2410" s="6"/>
      <c r="E2410" s="8"/>
      <c r="O2410" s="10"/>
      <c r="S2410" s="16"/>
      <c r="T2410" s="17"/>
    </row>
    <row r="2411" spans="2:20" x14ac:dyDescent="0.35">
      <c r="B2411" s="3"/>
      <c r="C2411" s="3"/>
      <c r="D2411" s="6"/>
      <c r="E2411" s="8"/>
      <c r="O2411" s="10"/>
      <c r="S2411" s="16"/>
      <c r="T2411" s="17"/>
    </row>
    <row r="2412" spans="2:20" x14ac:dyDescent="0.35">
      <c r="B2412" s="3"/>
      <c r="C2412" s="3"/>
      <c r="D2412" s="6"/>
      <c r="E2412" s="8"/>
      <c r="O2412" s="10"/>
      <c r="S2412" s="16"/>
      <c r="T2412" s="17"/>
    </row>
    <row r="2413" spans="2:20" x14ac:dyDescent="0.35">
      <c r="B2413" s="3"/>
      <c r="C2413" s="3"/>
      <c r="D2413" s="6"/>
      <c r="E2413" s="8"/>
      <c r="O2413" s="10"/>
      <c r="S2413" s="16"/>
      <c r="T2413" s="17"/>
    </row>
    <row r="2414" spans="2:20" x14ac:dyDescent="0.35">
      <c r="B2414" s="3"/>
      <c r="C2414" s="3"/>
      <c r="D2414" s="6"/>
      <c r="E2414" s="8"/>
      <c r="O2414" s="10"/>
      <c r="S2414" s="16"/>
      <c r="T2414" s="17"/>
    </row>
    <row r="2415" spans="2:20" x14ac:dyDescent="0.35">
      <c r="B2415" s="3"/>
      <c r="C2415" s="3"/>
      <c r="D2415" s="6"/>
      <c r="E2415" s="8"/>
      <c r="O2415" s="10"/>
      <c r="S2415" s="16"/>
      <c r="T2415" s="17"/>
    </row>
    <row r="2416" spans="2:20" x14ac:dyDescent="0.35">
      <c r="B2416" s="3"/>
      <c r="C2416" s="3"/>
      <c r="D2416" s="6"/>
      <c r="E2416" s="8"/>
      <c r="O2416" s="10"/>
      <c r="S2416" s="16"/>
      <c r="T2416" s="17"/>
    </row>
    <row r="2417" spans="2:20" x14ac:dyDescent="0.35">
      <c r="B2417" s="3"/>
      <c r="C2417" s="3"/>
      <c r="D2417" s="6"/>
      <c r="E2417" s="8"/>
      <c r="O2417" s="10"/>
      <c r="S2417" s="16"/>
      <c r="T2417" s="17"/>
    </row>
    <row r="2418" spans="2:20" x14ac:dyDescent="0.35">
      <c r="B2418" s="3"/>
      <c r="C2418" s="3"/>
      <c r="D2418" s="6"/>
      <c r="E2418" s="8"/>
      <c r="O2418" s="10"/>
      <c r="S2418" s="16"/>
      <c r="T2418" s="17"/>
    </row>
    <row r="2419" spans="2:20" x14ac:dyDescent="0.35">
      <c r="B2419" s="3"/>
      <c r="C2419" s="3"/>
      <c r="D2419" s="6"/>
      <c r="E2419" s="8"/>
      <c r="O2419" s="10"/>
      <c r="S2419" s="16"/>
      <c r="T2419" s="17"/>
    </row>
    <row r="2420" spans="2:20" x14ac:dyDescent="0.35">
      <c r="B2420" s="3"/>
      <c r="C2420" s="3"/>
      <c r="D2420" s="6"/>
      <c r="E2420" s="8"/>
      <c r="O2420" s="10"/>
      <c r="S2420" s="16"/>
      <c r="T2420" s="17"/>
    </row>
    <row r="2421" spans="2:20" x14ac:dyDescent="0.35">
      <c r="B2421" s="3"/>
      <c r="C2421" s="3"/>
      <c r="D2421" s="6"/>
      <c r="E2421" s="8"/>
      <c r="O2421" s="10"/>
      <c r="S2421" s="16"/>
      <c r="T2421" s="17"/>
    </row>
    <row r="2422" spans="2:20" x14ac:dyDescent="0.35">
      <c r="B2422" s="3"/>
      <c r="C2422" s="3"/>
      <c r="D2422" s="6"/>
      <c r="E2422" s="8"/>
      <c r="O2422" s="10"/>
      <c r="S2422" s="16"/>
      <c r="T2422" s="17"/>
    </row>
    <row r="2423" spans="2:20" x14ac:dyDescent="0.35">
      <c r="B2423" s="3"/>
      <c r="C2423" s="3"/>
      <c r="D2423" s="6"/>
      <c r="E2423" s="8"/>
      <c r="O2423" s="10"/>
      <c r="S2423" s="16"/>
      <c r="T2423" s="17"/>
    </row>
    <row r="2424" spans="2:20" x14ac:dyDescent="0.35">
      <c r="B2424" s="3"/>
      <c r="C2424" s="3"/>
      <c r="D2424" s="6"/>
      <c r="E2424" s="8"/>
      <c r="O2424" s="10"/>
      <c r="S2424" s="16"/>
      <c r="T2424" s="17"/>
    </row>
    <row r="2425" spans="2:20" x14ac:dyDescent="0.35">
      <c r="B2425" s="3"/>
      <c r="C2425" s="3"/>
      <c r="D2425" s="6"/>
      <c r="E2425" s="8"/>
      <c r="O2425" s="10"/>
      <c r="S2425" s="16"/>
      <c r="T2425" s="17"/>
    </row>
    <row r="2426" spans="2:20" x14ac:dyDescent="0.35">
      <c r="B2426" s="3"/>
      <c r="C2426" s="3"/>
      <c r="D2426" s="6"/>
      <c r="E2426" s="8"/>
      <c r="O2426" s="10"/>
      <c r="S2426" s="16"/>
      <c r="T2426" s="17"/>
    </row>
    <row r="2427" spans="2:20" x14ac:dyDescent="0.35">
      <c r="B2427" s="3"/>
      <c r="C2427" s="3"/>
      <c r="D2427" s="6"/>
      <c r="E2427" s="8"/>
      <c r="O2427" s="10"/>
      <c r="S2427" s="16"/>
      <c r="T2427" s="17"/>
    </row>
    <row r="2428" spans="2:20" x14ac:dyDescent="0.35">
      <c r="B2428" s="3"/>
      <c r="C2428" s="3"/>
      <c r="D2428" s="6"/>
      <c r="E2428" s="8"/>
      <c r="O2428" s="10"/>
      <c r="S2428" s="16"/>
      <c r="T2428" s="17"/>
    </row>
    <row r="2429" spans="2:20" x14ac:dyDescent="0.35">
      <c r="B2429" s="3"/>
      <c r="C2429" s="3"/>
      <c r="D2429" s="6"/>
      <c r="E2429" s="8"/>
      <c r="O2429" s="10"/>
      <c r="S2429" s="16"/>
      <c r="T2429" s="17"/>
    </row>
    <row r="2430" spans="2:20" x14ac:dyDescent="0.35">
      <c r="B2430" s="3"/>
      <c r="C2430" s="3"/>
      <c r="D2430" s="6"/>
      <c r="E2430" s="8"/>
      <c r="O2430" s="10"/>
      <c r="S2430" s="16"/>
      <c r="T2430" s="17"/>
    </row>
    <row r="2431" spans="2:20" x14ac:dyDescent="0.35">
      <c r="B2431" s="3"/>
      <c r="C2431" s="3"/>
      <c r="D2431" s="6"/>
      <c r="E2431" s="8"/>
      <c r="O2431" s="10"/>
      <c r="S2431" s="16"/>
      <c r="T2431" s="17"/>
    </row>
    <row r="2432" spans="2:20" x14ac:dyDescent="0.35">
      <c r="B2432" s="3"/>
      <c r="C2432" s="3"/>
      <c r="D2432" s="6"/>
      <c r="E2432" s="8"/>
      <c r="O2432" s="10"/>
      <c r="S2432" s="16"/>
      <c r="T2432" s="17"/>
    </row>
    <row r="2433" spans="2:20" x14ac:dyDescent="0.35">
      <c r="B2433" s="3"/>
      <c r="C2433" s="3"/>
      <c r="D2433" s="6"/>
      <c r="E2433" s="8"/>
      <c r="O2433" s="10"/>
      <c r="S2433" s="16"/>
      <c r="T2433" s="17"/>
    </row>
    <row r="2434" spans="2:20" x14ac:dyDescent="0.35">
      <c r="B2434" s="3"/>
      <c r="C2434" s="3"/>
      <c r="D2434" s="6"/>
      <c r="E2434" s="8"/>
      <c r="O2434" s="10"/>
      <c r="S2434" s="16"/>
      <c r="T2434" s="17"/>
    </row>
    <row r="2435" spans="2:20" x14ac:dyDescent="0.35">
      <c r="B2435" s="3"/>
      <c r="C2435" s="3"/>
      <c r="D2435" s="6"/>
      <c r="E2435" s="8"/>
      <c r="O2435" s="10"/>
      <c r="S2435" s="16"/>
      <c r="T2435" s="17"/>
    </row>
    <row r="2436" spans="2:20" x14ac:dyDescent="0.35">
      <c r="B2436" s="3"/>
      <c r="C2436" s="3"/>
      <c r="D2436" s="6"/>
      <c r="E2436" s="8"/>
      <c r="O2436" s="10"/>
      <c r="S2436" s="16"/>
      <c r="T2436" s="17"/>
    </row>
    <row r="2437" spans="2:20" x14ac:dyDescent="0.35">
      <c r="B2437" s="3"/>
      <c r="C2437" s="3"/>
      <c r="D2437" s="6"/>
      <c r="E2437" s="8"/>
      <c r="O2437" s="10"/>
      <c r="S2437" s="16"/>
      <c r="T2437" s="17"/>
    </row>
    <row r="2438" spans="2:20" x14ac:dyDescent="0.35">
      <c r="B2438" s="3"/>
      <c r="C2438" s="3"/>
      <c r="D2438" s="6"/>
      <c r="E2438" s="8"/>
      <c r="O2438" s="10"/>
      <c r="S2438" s="16"/>
      <c r="T2438" s="17"/>
    </row>
    <row r="2439" spans="2:20" x14ac:dyDescent="0.35">
      <c r="B2439" s="3"/>
      <c r="C2439" s="3"/>
      <c r="D2439" s="6"/>
      <c r="E2439" s="8"/>
      <c r="O2439" s="10"/>
      <c r="S2439" s="16"/>
      <c r="T2439" s="17"/>
    </row>
    <row r="2440" spans="2:20" x14ac:dyDescent="0.35">
      <c r="B2440" s="3"/>
      <c r="C2440" s="3"/>
      <c r="D2440" s="6"/>
      <c r="E2440" s="8"/>
      <c r="O2440" s="10"/>
      <c r="S2440" s="16"/>
      <c r="T2440" s="17"/>
    </row>
    <row r="2441" spans="2:20" x14ac:dyDescent="0.35">
      <c r="B2441" s="3"/>
      <c r="C2441" s="3"/>
      <c r="D2441" s="6"/>
      <c r="E2441" s="8"/>
      <c r="O2441" s="10"/>
      <c r="S2441" s="16"/>
      <c r="T2441" s="17"/>
    </row>
    <row r="2442" spans="2:20" x14ac:dyDescent="0.35">
      <c r="B2442" s="3"/>
      <c r="C2442" s="3"/>
      <c r="D2442" s="6"/>
      <c r="E2442" s="8"/>
      <c r="O2442" s="10"/>
      <c r="S2442" s="16"/>
      <c r="T2442" s="17"/>
    </row>
    <row r="2443" spans="2:20" x14ac:dyDescent="0.35">
      <c r="B2443" s="3"/>
      <c r="C2443" s="3"/>
      <c r="D2443" s="6"/>
      <c r="E2443" s="8"/>
      <c r="O2443" s="10"/>
      <c r="S2443" s="16"/>
      <c r="T2443" s="17"/>
    </row>
    <row r="2444" spans="2:20" x14ac:dyDescent="0.35">
      <c r="B2444" s="3"/>
      <c r="C2444" s="3"/>
      <c r="D2444" s="6"/>
      <c r="E2444" s="8"/>
      <c r="O2444" s="10"/>
      <c r="S2444" s="16"/>
      <c r="T2444" s="17"/>
    </row>
    <row r="2445" spans="2:20" x14ac:dyDescent="0.35">
      <c r="B2445" s="3"/>
      <c r="C2445" s="3"/>
      <c r="D2445" s="6"/>
      <c r="E2445" s="8"/>
      <c r="O2445" s="10"/>
      <c r="S2445" s="16"/>
      <c r="T2445" s="17"/>
    </row>
    <row r="2446" spans="2:20" x14ac:dyDescent="0.35">
      <c r="B2446" s="3"/>
      <c r="C2446" s="3"/>
      <c r="D2446" s="6"/>
      <c r="E2446" s="8"/>
      <c r="O2446" s="10"/>
      <c r="S2446" s="16"/>
      <c r="T2446" s="17"/>
    </row>
    <row r="2447" spans="2:20" x14ac:dyDescent="0.35">
      <c r="B2447" s="3"/>
      <c r="C2447" s="3"/>
      <c r="D2447" s="6"/>
      <c r="E2447" s="8"/>
      <c r="O2447" s="10"/>
      <c r="S2447" s="16"/>
      <c r="T2447" s="17"/>
    </row>
    <row r="2448" spans="2:20" x14ac:dyDescent="0.35">
      <c r="B2448" s="3"/>
      <c r="C2448" s="3"/>
      <c r="D2448" s="6"/>
      <c r="E2448" s="8"/>
      <c r="O2448" s="10"/>
      <c r="S2448" s="16"/>
      <c r="T2448" s="17"/>
    </row>
    <row r="2449" spans="2:20" x14ac:dyDescent="0.35">
      <c r="B2449" s="3"/>
      <c r="C2449" s="3"/>
      <c r="D2449" s="6"/>
      <c r="E2449" s="8"/>
      <c r="O2449" s="10"/>
      <c r="S2449" s="16"/>
      <c r="T2449" s="17"/>
    </row>
    <row r="2450" spans="2:20" x14ac:dyDescent="0.35">
      <c r="B2450" s="3"/>
      <c r="C2450" s="3"/>
      <c r="D2450" s="6"/>
      <c r="E2450" s="8"/>
      <c r="O2450" s="10"/>
      <c r="S2450" s="16"/>
      <c r="T2450" s="17"/>
    </row>
    <row r="2451" spans="2:20" x14ac:dyDescent="0.35">
      <c r="B2451" s="3"/>
      <c r="C2451" s="3"/>
      <c r="D2451" s="6"/>
      <c r="E2451" s="8"/>
      <c r="O2451" s="10"/>
      <c r="S2451" s="16"/>
      <c r="T2451" s="17"/>
    </row>
    <row r="2452" spans="2:20" x14ac:dyDescent="0.35">
      <c r="B2452" s="3"/>
      <c r="C2452" s="3"/>
      <c r="D2452" s="6"/>
      <c r="E2452" s="8"/>
      <c r="O2452" s="10"/>
      <c r="S2452" s="16"/>
      <c r="T2452" s="17"/>
    </row>
    <row r="2453" spans="2:20" x14ac:dyDescent="0.35">
      <c r="B2453" s="3"/>
      <c r="C2453" s="3"/>
      <c r="D2453" s="6"/>
      <c r="E2453" s="8"/>
      <c r="O2453" s="10"/>
      <c r="S2453" s="16"/>
      <c r="T2453" s="17"/>
    </row>
    <row r="2454" spans="2:20" x14ac:dyDescent="0.35">
      <c r="B2454" s="3"/>
      <c r="C2454" s="3"/>
      <c r="D2454" s="6"/>
      <c r="E2454" s="8"/>
      <c r="O2454" s="10"/>
      <c r="S2454" s="16"/>
      <c r="T2454" s="17"/>
    </row>
    <row r="2455" spans="2:20" x14ac:dyDescent="0.35">
      <c r="B2455" s="3"/>
      <c r="C2455" s="3"/>
      <c r="D2455" s="6"/>
      <c r="E2455" s="8"/>
      <c r="O2455" s="10"/>
      <c r="S2455" s="16"/>
      <c r="T2455" s="17"/>
    </row>
    <row r="2456" spans="2:20" x14ac:dyDescent="0.35">
      <c r="B2456" s="3"/>
      <c r="C2456" s="3"/>
      <c r="D2456" s="6"/>
      <c r="E2456" s="8"/>
      <c r="O2456" s="10"/>
      <c r="S2456" s="16"/>
      <c r="T2456" s="17"/>
    </row>
    <row r="2457" spans="2:20" x14ac:dyDescent="0.35">
      <c r="B2457" s="3"/>
      <c r="C2457" s="3"/>
      <c r="D2457" s="6"/>
      <c r="E2457" s="8"/>
      <c r="O2457" s="10"/>
      <c r="S2457" s="16"/>
      <c r="T2457" s="17"/>
    </row>
    <row r="2458" spans="2:20" x14ac:dyDescent="0.35">
      <c r="B2458" s="3"/>
      <c r="C2458" s="3"/>
      <c r="D2458" s="6"/>
      <c r="E2458" s="8"/>
      <c r="O2458" s="10"/>
      <c r="S2458" s="16"/>
      <c r="T2458" s="17"/>
    </row>
    <row r="2459" spans="2:20" x14ac:dyDescent="0.35">
      <c r="B2459" s="3"/>
      <c r="C2459" s="3"/>
      <c r="D2459" s="6"/>
      <c r="E2459" s="8"/>
      <c r="O2459" s="10"/>
      <c r="S2459" s="16"/>
      <c r="T2459" s="17"/>
    </row>
    <row r="2460" spans="2:20" x14ac:dyDescent="0.35">
      <c r="B2460" s="3"/>
      <c r="C2460" s="3"/>
      <c r="D2460" s="6"/>
      <c r="E2460" s="8"/>
      <c r="O2460" s="10"/>
      <c r="S2460" s="16"/>
      <c r="T2460" s="17"/>
    </row>
    <row r="2461" spans="2:20" x14ac:dyDescent="0.35">
      <c r="B2461" s="3"/>
      <c r="C2461" s="3"/>
      <c r="D2461" s="6"/>
      <c r="E2461" s="8"/>
      <c r="O2461" s="10"/>
      <c r="S2461" s="16"/>
      <c r="T2461" s="17"/>
    </row>
    <row r="2462" spans="2:20" x14ac:dyDescent="0.35">
      <c r="B2462" s="3"/>
      <c r="C2462" s="3"/>
      <c r="D2462" s="6"/>
      <c r="E2462" s="8"/>
      <c r="O2462" s="10"/>
      <c r="S2462" s="16"/>
      <c r="T2462" s="17"/>
    </row>
    <row r="2463" spans="2:20" x14ac:dyDescent="0.35">
      <c r="B2463" s="3"/>
      <c r="C2463" s="3"/>
      <c r="D2463" s="6"/>
      <c r="E2463" s="8"/>
      <c r="O2463" s="10"/>
      <c r="S2463" s="16"/>
      <c r="T2463" s="17"/>
    </row>
    <row r="2464" spans="2:20" x14ac:dyDescent="0.35">
      <c r="B2464" s="3"/>
      <c r="C2464" s="3"/>
      <c r="D2464" s="6"/>
      <c r="E2464" s="8"/>
      <c r="O2464" s="10"/>
      <c r="S2464" s="16"/>
      <c r="T2464" s="17"/>
    </row>
    <row r="2465" spans="2:20" x14ac:dyDescent="0.35">
      <c r="B2465" s="3"/>
      <c r="C2465" s="3"/>
      <c r="D2465" s="6"/>
      <c r="E2465" s="8"/>
      <c r="O2465" s="10"/>
      <c r="S2465" s="16"/>
      <c r="T2465" s="17"/>
    </row>
    <row r="2466" spans="2:20" x14ac:dyDescent="0.35">
      <c r="B2466" s="3"/>
      <c r="C2466" s="3"/>
      <c r="D2466" s="6"/>
      <c r="E2466" s="8"/>
      <c r="O2466" s="10"/>
      <c r="S2466" s="16"/>
      <c r="T2466" s="17"/>
    </row>
    <row r="2467" spans="2:20" x14ac:dyDescent="0.35">
      <c r="B2467" s="3"/>
      <c r="C2467" s="3"/>
      <c r="D2467" s="6"/>
      <c r="E2467" s="8"/>
      <c r="O2467" s="10"/>
      <c r="S2467" s="16"/>
      <c r="T2467" s="17"/>
    </row>
    <row r="2468" spans="2:20" x14ac:dyDescent="0.35">
      <c r="B2468" s="3"/>
      <c r="C2468" s="3"/>
      <c r="D2468" s="6"/>
      <c r="E2468" s="8"/>
      <c r="O2468" s="10"/>
      <c r="S2468" s="16"/>
      <c r="T2468" s="17"/>
    </row>
    <row r="2469" spans="2:20" x14ac:dyDescent="0.35">
      <c r="B2469" s="3"/>
      <c r="C2469" s="3"/>
      <c r="D2469" s="6"/>
      <c r="E2469" s="8"/>
      <c r="O2469" s="10"/>
      <c r="S2469" s="16"/>
      <c r="T2469" s="17"/>
    </row>
    <row r="2470" spans="2:20" x14ac:dyDescent="0.35">
      <c r="B2470" s="3"/>
      <c r="C2470" s="3"/>
      <c r="D2470" s="6"/>
      <c r="E2470" s="8"/>
      <c r="O2470" s="10"/>
      <c r="S2470" s="16"/>
      <c r="T2470" s="17"/>
    </row>
    <row r="2471" spans="2:20" x14ac:dyDescent="0.35">
      <c r="B2471" s="3"/>
      <c r="C2471" s="3"/>
      <c r="D2471" s="6"/>
      <c r="E2471" s="8"/>
      <c r="O2471" s="10"/>
      <c r="S2471" s="16"/>
      <c r="T2471" s="17"/>
    </row>
    <row r="2472" spans="2:20" x14ac:dyDescent="0.35">
      <c r="B2472" s="3"/>
      <c r="C2472" s="3"/>
      <c r="D2472" s="6"/>
      <c r="E2472" s="8"/>
      <c r="O2472" s="10"/>
      <c r="S2472" s="16"/>
      <c r="T2472" s="17"/>
    </row>
    <row r="2473" spans="2:20" x14ac:dyDescent="0.35">
      <c r="B2473" s="3"/>
      <c r="C2473" s="3"/>
      <c r="D2473" s="6"/>
      <c r="E2473" s="8"/>
      <c r="O2473" s="10"/>
      <c r="S2473" s="16"/>
      <c r="T2473" s="17"/>
    </row>
    <row r="2474" spans="2:20" x14ac:dyDescent="0.35">
      <c r="B2474" s="3"/>
      <c r="C2474" s="3"/>
      <c r="D2474" s="6"/>
      <c r="E2474" s="8"/>
      <c r="O2474" s="10"/>
      <c r="S2474" s="16"/>
      <c r="T2474" s="17"/>
    </row>
    <row r="2475" spans="2:20" x14ac:dyDescent="0.35">
      <c r="B2475" s="3"/>
      <c r="C2475" s="3"/>
      <c r="D2475" s="6"/>
      <c r="E2475" s="8"/>
      <c r="O2475" s="10"/>
      <c r="S2475" s="16"/>
      <c r="T2475" s="17"/>
    </row>
    <row r="2476" spans="2:20" x14ac:dyDescent="0.35">
      <c r="B2476" s="3"/>
      <c r="C2476" s="3"/>
      <c r="D2476" s="6"/>
      <c r="E2476" s="8"/>
      <c r="O2476" s="10"/>
      <c r="S2476" s="16"/>
      <c r="T2476" s="17"/>
    </row>
    <row r="2477" spans="2:20" x14ac:dyDescent="0.35">
      <c r="B2477" s="3"/>
      <c r="C2477" s="3"/>
      <c r="D2477" s="6"/>
      <c r="E2477" s="8"/>
      <c r="O2477" s="10"/>
      <c r="S2477" s="16"/>
      <c r="T2477" s="17"/>
    </row>
    <row r="2478" spans="2:20" x14ac:dyDescent="0.35">
      <c r="B2478" s="3"/>
      <c r="C2478" s="3"/>
      <c r="D2478" s="6"/>
      <c r="E2478" s="8"/>
      <c r="O2478" s="10"/>
      <c r="S2478" s="16"/>
      <c r="T2478" s="17"/>
    </row>
    <row r="2479" spans="2:20" x14ac:dyDescent="0.35">
      <c r="B2479" s="3"/>
      <c r="C2479" s="3"/>
      <c r="D2479" s="6"/>
      <c r="E2479" s="8"/>
      <c r="O2479" s="10"/>
      <c r="S2479" s="16"/>
      <c r="T2479" s="17"/>
    </row>
    <row r="2480" spans="2:20" x14ac:dyDescent="0.35">
      <c r="B2480" s="3"/>
      <c r="C2480" s="3"/>
      <c r="D2480" s="6"/>
      <c r="E2480" s="8"/>
      <c r="O2480" s="10"/>
      <c r="S2480" s="16"/>
      <c r="T2480" s="17"/>
    </row>
    <row r="2481" spans="2:20" x14ac:dyDescent="0.35">
      <c r="B2481" s="3"/>
      <c r="C2481" s="3"/>
      <c r="D2481" s="6"/>
      <c r="E2481" s="8"/>
      <c r="O2481" s="10"/>
      <c r="S2481" s="16"/>
      <c r="T2481" s="17"/>
    </row>
    <row r="2482" spans="2:20" x14ac:dyDescent="0.35">
      <c r="B2482" s="3"/>
      <c r="C2482" s="3"/>
      <c r="D2482" s="6"/>
      <c r="E2482" s="8"/>
      <c r="O2482" s="10"/>
      <c r="S2482" s="16"/>
      <c r="T2482" s="17"/>
    </row>
    <row r="2483" spans="2:20" x14ac:dyDescent="0.35">
      <c r="B2483" s="3"/>
      <c r="C2483" s="3"/>
      <c r="D2483" s="6"/>
      <c r="E2483" s="8"/>
      <c r="O2483" s="10"/>
      <c r="S2483" s="16"/>
      <c r="T2483" s="17"/>
    </row>
    <row r="2484" spans="2:20" x14ac:dyDescent="0.35">
      <c r="B2484" s="3"/>
      <c r="C2484" s="3"/>
      <c r="D2484" s="6"/>
      <c r="E2484" s="8"/>
      <c r="O2484" s="10"/>
      <c r="S2484" s="16"/>
      <c r="T2484" s="17"/>
    </row>
    <row r="2485" spans="2:20" x14ac:dyDescent="0.35">
      <c r="B2485" s="3"/>
      <c r="C2485" s="3"/>
      <c r="D2485" s="6"/>
      <c r="E2485" s="8"/>
      <c r="O2485" s="10"/>
      <c r="S2485" s="16"/>
      <c r="T2485" s="17"/>
    </row>
    <row r="2486" spans="2:20" x14ac:dyDescent="0.35">
      <c r="B2486" s="3"/>
      <c r="C2486" s="3"/>
      <c r="D2486" s="6"/>
      <c r="E2486" s="8"/>
      <c r="O2486" s="10"/>
      <c r="S2486" s="16"/>
      <c r="T2486" s="17"/>
    </row>
    <row r="2487" spans="2:20" x14ac:dyDescent="0.35">
      <c r="B2487" s="3"/>
      <c r="C2487" s="3"/>
      <c r="D2487" s="6"/>
      <c r="E2487" s="8"/>
      <c r="O2487" s="10"/>
      <c r="S2487" s="16"/>
      <c r="T2487" s="17"/>
    </row>
    <row r="2488" spans="2:20" x14ac:dyDescent="0.35">
      <c r="B2488" s="3"/>
      <c r="C2488" s="3"/>
      <c r="D2488" s="6"/>
      <c r="E2488" s="8"/>
      <c r="O2488" s="10"/>
      <c r="S2488" s="16"/>
      <c r="T2488" s="17"/>
    </row>
    <row r="2489" spans="2:20" x14ac:dyDescent="0.35">
      <c r="B2489" s="3"/>
      <c r="C2489" s="3"/>
      <c r="D2489" s="6"/>
      <c r="E2489" s="8"/>
      <c r="O2489" s="10"/>
      <c r="S2489" s="16"/>
      <c r="T2489" s="17"/>
    </row>
    <row r="2490" spans="2:20" x14ac:dyDescent="0.35">
      <c r="B2490" s="3"/>
      <c r="C2490" s="3"/>
      <c r="D2490" s="6"/>
      <c r="E2490" s="8"/>
      <c r="O2490" s="10"/>
      <c r="S2490" s="16"/>
      <c r="T2490" s="17"/>
    </row>
    <row r="2491" spans="2:20" x14ac:dyDescent="0.35">
      <c r="B2491" s="3"/>
      <c r="C2491" s="3"/>
      <c r="D2491" s="6"/>
      <c r="E2491" s="8"/>
      <c r="O2491" s="10"/>
      <c r="S2491" s="16"/>
      <c r="T2491" s="17"/>
    </row>
    <row r="2492" spans="2:20" x14ac:dyDescent="0.35">
      <c r="B2492" s="3"/>
      <c r="C2492" s="3"/>
      <c r="D2492" s="6"/>
      <c r="E2492" s="8"/>
      <c r="O2492" s="10"/>
      <c r="S2492" s="16"/>
      <c r="T2492" s="17"/>
    </row>
    <row r="2493" spans="2:20" x14ac:dyDescent="0.35">
      <c r="B2493" s="3"/>
      <c r="C2493" s="3"/>
      <c r="D2493" s="6"/>
      <c r="E2493" s="8"/>
      <c r="O2493" s="10"/>
      <c r="S2493" s="16"/>
      <c r="T2493" s="17"/>
    </row>
    <row r="2494" spans="2:20" x14ac:dyDescent="0.35">
      <c r="B2494" s="3"/>
      <c r="C2494" s="3"/>
      <c r="D2494" s="6"/>
      <c r="E2494" s="8"/>
      <c r="O2494" s="10"/>
      <c r="S2494" s="16"/>
      <c r="T2494" s="17"/>
    </row>
    <row r="2495" spans="2:20" x14ac:dyDescent="0.35">
      <c r="B2495" s="3"/>
      <c r="C2495" s="3"/>
      <c r="D2495" s="6"/>
      <c r="E2495" s="8"/>
      <c r="O2495" s="10"/>
      <c r="S2495" s="16"/>
      <c r="T2495" s="17"/>
    </row>
    <row r="2496" spans="2:20" x14ac:dyDescent="0.35">
      <c r="B2496" s="3"/>
      <c r="C2496" s="3"/>
      <c r="D2496" s="6"/>
      <c r="E2496" s="8"/>
      <c r="O2496" s="10"/>
      <c r="S2496" s="16"/>
      <c r="T2496" s="17"/>
    </row>
    <row r="2497" spans="2:20" x14ac:dyDescent="0.35">
      <c r="B2497" s="3"/>
      <c r="C2497" s="3"/>
      <c r="D2497" s="6"/>
      <c r="E2497" s="8"/>
      <c r="O2497" s="10"/>
      <c r="S2497" s="16"/>
      <c r="T2497" s="17"/>
    </row>
    <row r="2498" spans="2:20" x14ac:dyDescent="0.35">
      <c r="B2498" s="3"/>
      <c r="C2498" s="3"/>
      <c r="D2498" s="6"/>
      <c r="E2498" s="8"/>
      <c r="O2498" s="10"/>
      <c r="S2498" s="16"/>
      <c r="T2498" s="17"/>
    </row>
    <row r="2499" spans="2:20" x14ac:dyDescent="0.35">
      <c r="B2499" s="3"/>
      <c r="C2499" s="3"/>
      <c r="D2499" s="6"/>
      <c r="E2499" s="8"/>
      <c r="O2499" s="10"/>
      <c r="S2499" s="16"/>
      <c r="T2499" s="17"/>
    </row>
    <row r="2500" spans="2:20" x14ac:dyDescent="0.35">
      <c r="B2500" s="3"/>
      <c r="C2500" s="3"/>
      <c r="D2500" s="6"/>
      <c r="E2500" s="8"/>
      <c r="O2500" s="10"/>
      <c r="S2500" s="16"/>
      <c r="T2500" s="17"/>
    </row>
    <row r="2501" spans="2:20" x14ac:dyDescent="0.35">
      <c r="B2501" s="3"/>
      <c r="C2501" s="3"/>
      <c r="D2501" s="6"/>
      <c r="E2501" s="8"/>
      <c r="O2501" s="10"/>
      <c r="S2501" s="16"/>
      <c r="T2501" s="17"/>
    </row>
    <row r="2502" spans="2:20" x14ac:dyDescent="0.35">
      <c r="B2502" s="3"/>
      <c r="C2502" s="3"/>
      <c r="D2502" s="6"/>
      <c r="E2502" s="8"/>
      <c r="O2502" s="10"/>
      <c r="S2502" s="16"/>
      <c r="T2502" s="17"/>
    </row>
    <row r="2503" spans="2:20" x14ac:dyDescent="0.35">
      <c r="B2503" s="3"/>
      <c r="C2503" s="3"/>
      <c r="D2503" s="6"/>
      <c r="E2503" s="8"/>
      <c r="O2503" s="10"/>
      <c r="S2503" s="16"/>
      <c r="T2503" s="17"/>
    </row>
    <row r="2504" spans="2:20" x14ac:dyDescent="0.35">
      <c r="B2504" s="3"/>
      <c r="C2504" s="3"/>
      <c r="D2504" s="6"/>
      <c r="E2504" s="8"/>
      <c r="O2504" s="10"/>
      <c r="S2504" s="16"/>
      <c r="T2504" s="17"/>
    </row>
    <row r="2505" spans="2:20" x14ac:dyDescent="0.35">
      <c r="B2505" s="3"/>
      <c r="C2505" s="3"/>
      <c r="D2505" s="6"/>
      <c r="E2505" s="8"/>
      <c r="O2505" s="10"/>
      <c r="S2505" s="16"/>
      <c r="T2505" s="17"/>
    </row>
    <row r="2506" spans="2:20" x14ac:dyDescent="0.35">
      <c r="B2506" s="3"/>
      <c r="C2506" s="3"/>
      <c r="D2506" s="6"/>
      <c r="E2506" s="8"/>
      <c r="O2506" s="10"/>
      <c r="S2506" s="16"/>
      <c r="T2506" s="17"/>
    </row>
    <row r="2507" spans="2:20" x14ac:dyDescent="0.35">
      <c r="B2507" s="3"/>
      <c r="C2507" s="3"/>
      <c r="D2507" s="6"/>
      <c r="E2507" s="8"/>
      <c r="O2507" s="10"/>
      <c r="S2507" s="16"/>
      <c r="T2507" s="17"/>
    </row>
    <row r="2508" spans="2:20" x14ac:dyDescent="0.35">
      <c r="B2508" s="3"/>
      <c r="C2508" s="3"/>
      <c r="D2508" s="6"/>
      <c r="E2508" s="8"/>
      <c r="O2508" s="10"/>
      <c r="S2508" s="16"/>
      <c r="T2508" s="17"/>
    </row>
    <row r="2509" spans="2:20" x14ac:dyDescent="0.35">
      <c r="B2509" s="3"/>
      <c r="C2509" s="3"/>
      <c r="D2509" s="6"/>
      <c r="E2509" s="8"/>
      <c r="O2509" s="10"/>
      <c r="S2509" s="16"/>
      <c r="T2509" s="17"/>
    </row>
    <row r="2510" spans="2:20" x14ac:dyDescent="0.35">
      <c r="B2510" s="3"/>
      <c r="C2510" s="3"/>
      <c r="D2510" s="6"/>
      <c r="E2510" s="8"/>
      <c r="O2510" s="10"/>
      <c r="S2510" s="16"/>
      <c r="T2510" s="17"/>
    </row>
    <row r="2511" spans="2:20" x14ac:dyDescent="0.35">
      <c r="B2511" s="3"/>
      <c r="C2511" s="3"/>
      <c r="D2511" s="6"/>
      <c r="E2511" s="8"/>
      <c r="O2511" s="10"/>
      <c r="S2511" s="16"/>
      <c r="T2511" s="17"/>
    </row>
    <row r="2512" spans="2:20" x14ac:dyDescent="0.35">
      <c r="B2512" s="3"/>
      <c r="C2512" s="3"/>
      <c r="D2512" s="6"/>
      <c r="E2512" s="8"/>
      <c r="O2512" s="10"/>
      <c r="S2512" s="16"/>
      <c r="T2512" s="17"/>
    </row>
    <row r="2513" spans="2:20" x14ac:dyDescent="0.35">
      <c r="B2513" s="3"/>
      <c r="C2513" s="3"/>
      <c r="D2513" s="6"/>
      <c r="E2513" s="8"/>
      <c r="O2513" s="10"/>
      <c r="S2513" s="16"/>
      <c r="T2513" s="17"/>
    </row>
    <row r="2514" spans="2:20" x14ac:dyDescent="0.35">
      <c r="B2514" s="3"/>
      <c r="C2514" s="3"/>
      <c r="D2514" s="6"/>
      <c r="E2514" s="8"/>
      <c r="O2514" s="10"/>
      <c r="S2514" s="16"/>
      <c r="T2514" s="17"/>
    </row>
    <row r="2515" spans="2:20" x14ac:dyDescent="0.35">
      <c r="B2515" s="3"/>
      <c r="C2515" s="3"/>
      <c r="D2515" s="6"/>
      <c r="E2515" s="8"/>
      <c r="O2515" s="10"/>
      <c r="S2515" s="16"/>
      <c r="T2515" s="17"/>
    </row>
    <row r="2516" spans="2:20" x14ac:dyDescent="0.35">
      <c r="B2516" s="3"/>
      <c r="C2516" s="3"/>
      <c r="D2516" s="6"/>
      <c r="E2516" s="8"/>
      <c r="O2516" s="10"/>
      <c r="S2516" s="16"/>
      <c r="T2516" s="17"/>
    </row>
    <row r="2517" spans="2:20" x14ac:dyDescent="0.35">
      <c r="B2517" s="3"/>
      <c r="C2517" s="3"/>
      <c r="D2517" s="6"/>
      <c r="E2517" s="8"/>
      <c r="O2517" s="10"/>
      <c r="S2517" s="16"/>
      <c r="T2517" s="17"/>
    </row>
    <row r="2518" spans="2:20" x14ac:dyDescent="0.35">
      <c r="B2518" s="3"/>
      <c r="C2518" s="3"/>
      <c r="D2518" s="6"/>
      <c r="E2518" s="8"/>
      <c r="O2518" s="10"/>
      <c r="S2518" s="16"/>
      <c r="T2518" s="17"/>
    </row>
    <row r="2519" spans="2:20" x14ac:dyDescent="0.35">
      <c r="B2519" s="3"/>
      <c r="C2519" s="3"/>
      <c r="D2519" s="6"/>
      <c r="E2519" s="8"/>
      <c r="O2519" s="10"/>
      <c r="S2519" s="16"/>
      <c r="T2519" s="17"/>
    </row>
    <row r="2520" spans="2:20" x14ac:dyDescent="0.35">
      <c r="B2520" s="3"/>
      <c r="C2520" s="3"/>
      <c r="D2520" s="6"/>
      <c r="E2520" s="8"/>
      <c r="O2520" s="10"/>
      <c r="S2520" s="16"/>
      <c r="T2520" s="17"/>
    </row>
    <row r="2521" spans="2:20" x14ac:dyDescent="0.35">
      <c r="B2521" s="3"/>
      <c r="C2521" s="3"/>
      <c r="D2521" s="6"/>
      <c r="E2521" s="8"/>
      <c r="O2521" s="10"/>
      <c r="S2521" s="16"/>
      <c r="T2521" s="17"/>
    </row>
    <row r="2522" spans="2:20" x14ac:dyDescent="0.35">
      <c r="B2522" s="3"/>
      <c r="C2522" s="3"/>
      <c r="D2522" s="6"/>
      <c r="E2522" s="8"/>
      <c r="O2522" s="10"/>
      <c r="S2522" s="16"/>
      <c r="T2522" s="17"/>
    </row>
    <row r="2523" spans="2:20" x14ac:dyDescent="0.35">
      <c r="B2523" s="3"/>
      <c r="C2523" s="3"/>
      <c r="D2523" s="6"/>
      <c r="E2523" s="8"/>
      <c r="O2523" s="10"/>
      <c r="S2523" s="16"/>
      <c r="T2523" s="17"/>
    </row>
    <row r="2524" spans="2:20" x14ac:dyDescent="0.35">
      <c r="B2524" s="3"/>
      <c r="C2524" s="3"/>
      <c r="D2524" s="6"/>
      <c r="E2524" s="8"/>
      <c r="O2524" s="10"/>
      <c r="S2524" s="16"/>
      <c r="T2524" s="17"/>
    </row>
    <row r="2525" spans="2:20" x14ac:dyDescent="0.35">
      <c r="B2525" s="3"/>
      <c r="C2525" s="3"/>
      <c r="D2525" s="6"/>
      <c r="E2525" s="8"/>
      <c r="O2525" s="10"/>
      <c r="S2525" s="16"/>
      <c r="T2525" s="17"/>
    </row>
    <row r="2526" spans="2:20" x14ac:dyDescent="0.35">
      <c r="B2526" s="3"/>
      <c r="C2526" s="3"/>
      <c r="D2526" s="6"/>
      <c r="E2526" s="8"/>
      <c r="O2526" s="10"/>
      <c r="S2526" s="16"/>
      <c r="T2526" s="17"/>
    </row>
    <row r="2527" spans="2:20" x14ac:dyDescent="0.35">
      <c r="B2527" s="3"/>
      <c r="C2527" s="3"/>
      <c r="D2527" s="6"/>
      <c r="E2527" s="8"/>
      <c r="O2527" s="10"/>
      <c r="S2527" s="16"/>
      <c r="T2527" s="17"/>
    </row>
    <row r="2528" spans="2:20" x14ac:dyDescent="0.35">
      <c r="B2528" s="3"/>
      <c r="C2528" s="3"/>
      <c r="D2528" s="6"/>
      <c r="E2528" s="8"/>
      <c r="O2528" s="10"/>
      <c r="S2528" s="16"/>
      <c r="T2528" s="17"/>
    </row>
    <row r="2529" spans="2:20" x14ac:dyDescent="0.35">
      <c r="B2529" s="3"/>
      <c r="C2529" s="3"/>
      <c r="D2529" s="6"/>
      <c r="E2529" s="8"/>
      <c r="O2529" s="10"/>
      <c r="S2529" s="16"/>
      <c r="T2529" s="17"/>
    </row>
    <row r="2530" spans="2:20" x14ac:dyDescent="0.35">
      <c r="B2530" s="3"/>
      <c r="C2530" s="3"/>
      <c r="D2530" s="6"/>
      <c r="E2530" s="8"/>
      <c r="O2530" s="10"/>
      <c r="S2530" s="16"/>
      <c r="T2530" s="17"/>
    </row>
    <row r="2531" spans="2:20" x14ac:dyDescent="0.35">
      <c r="B2531" s="3"/>
      <c r="C2531" s="3"/>
      <c r="D2531" s="6"/>
      <c r="E2531" s="8"/>
      <c r="O2531" s="10"/>
      <c r="S2531" s="16"/>
      <c r="T2531" s="17"/>
    </row>
    <row r="2532" spans="2:20" x14ac:dyDescent="0.35">
      <c r="B2532" s="3"/>
      <c r="C2532" s="3"/>
      <c r="D2532" s="6"/>
      <c r="E2532" s="8"/>
      <c r="O2532" s="10"/>
      <c r="S2532" s="16"/>
      <c r="T2532" s="17"/>
    </row>
    <row r="2533" spans="2:20" x14ac:dyDescent="0.35">
      <c r="B2533" s="3"/>
      <c r="C2533" s="3"/>
      <c r="D2533" s="6"/>
      <c r="E2533" s="8"/>
      <c r="O2533" s="10"/>
      <c r="S2533" s="16"/>
      <c r="T2533" s="17"/>
    </row>
    <row r="2534" spans="2:20" x14ac:dyDescent="0.35">
      <c r="B2534" s="3"/>
      <c r="C2534" s="3"/>
      <c r="D2534" s="6"/>
      <c r="E2534" s="8"/>
      <c r="O2534" s="10"/>
      <c r="S2534" s="16"/>
      <c r="T2534" s="17"/>
    </row>
    <row r="2535" spans="2:20" x14ac:dyDescent="0.35">
      <c r="B2535" s="3"/>
      <c r="C2535" s="3"/>
      <c r="D2535" s="6"/>
      <c r="E2535" s="8"/>
      <c r="O2535" s="10"/>
      <c r="S2535" s="16"/>
      <c r="T2535" s="17"/>
    </row>
    <row r="2536" spans="2:20" x14ac:dyDescent="0.35">
      <c r="B2536" s="3"/>
      <c r="C2536" s="3"/>
      <c r="D2536" s="6"/>
      <c r="E2536" s="8"/>
      <c r="O2536" s="10"/>
      <c r="S2536" s="16"/>
      <c r="T2536" s="17"/>
    </row>
    <row r="2537" spans="2:20" x14ac:dyDescent="0.35">
      <c r="B2537" s="3"/>
      <c r="C2537" s="3"/>
      <c r="D2537" s="6"/>
      <c r="E2537" s="8"/>
      <c r="O2537" s="10"/>
      <c r="S2537" s="16"/>
      <c r="T2537" s="17"/>
    </row>
    <row r="2538" spans="2:20" x14ac:dyDescent="0.35">
      <c r="B2538" s="3"/>
      <c r="C2538" s="3"/>
      <c r="D2538" s="6"/>
      <c r="E2538" s="8"/>
      <c r="O2538" s="10"/>
      <c r="S2538" s="16"/>
      <c r="T2538" s="17"/>
    </row>
    <row r="2539" spans="2:20" x14ac:dyDescent="0.35">
      <c r="B2539" s="3"/>
      <c r="C2539" s="3"/>
      <c r="D2539" s="6"/>
      <c r="E2539" s="8"/>
      <c r="O2539" s="10"/>
      <c r="S2539" s="16"/>
      <c r="T2539" s="17"/>
    </row>
    <row r="2540" spans="2:20" x14ac:dyDescent="0.35">
      <c r="B2540" s="3"/>
      <c r="C2540" s="3"/>
      <c r="D2540" s="6"/>
      <c r="E2540" s="8"/>
      <c r="O2540" s="10"/>
      <c r="S2540" s="16"/>
      <c r="T2540" s="17"/>
    </row>
    <row r="2541" spans="2:20" x14ac:dyDescent="0.35">
      <c r="B2541" s="3"/>
      <c r="C2541" s="3"/>
      <c r="D2541" s="6"/>
      <c r="E2541" s="8"/>
      <c r="O2541" s="10"/>
      <c r="S2541" s="16"/>
      <c r="T2541" s="17"/>
    </row>
    <row r="2542" spans="2:20" x14ac:dyDescent="0.35">
      <c r="B2542" s="3"/>
      <c r="C2542" s="3"/>
      <c r="D2542" s="6"/>
      <c r="E2542" s="8"/>
      <c r="O2542" s="10"/>
      <c r="S2542" s="16"/>
      <c r="T2542" s="17"/>
    </row>
    <row r="2543" spans="2:20" x14ac:dyDescent="0.35">
      <c r="B2543" s="3"/>
      <c r="C2543" s="3"/>
      <c r="D2543" s="6"/>
      <c r="E2543" s="8"/>
      <c r="O2543" s="10"/>
      <c r="S2543" s="16"/>
      <c r="T2543" s="17"/>
    </row>
    <row r="2544" spans="2:20" x14ac:dyDescent="0.35">
      <c r="B2544" s="3"/>
      <c r="C2544" s="3"/>
      <c r="D2544" s="6"/>
      <c r="E2544" s="8"/>
      <c r="O2544" s="10"/>
      <c r="S2544" s="16"/>
      <c r="T2544" s="17"/>
    </row>
    <row r="2545" spans="2:20" x14ac:dyDescent="0.35">
      <c r="B2545" s="3"/>
      <c r="C2545" s="3"/>
      <c r="D2545" s="6"/>
      <c r="E2545" s="8"/>
      <c r="O2545" s="10"/>
      <c r="S2545" s="16"/>
      <c r="T2545" s="17"/>
    </row>
    <row r="2546" spans="2:20" x14ac:dyDescent="0.35">
      <c r="B2546" s="3"/>
      <c r="C2546" s="3"/>
      <c r="D2546" s="6"/>
      <c r="E2546" s="8"/>
      <c r="O2546" s="10"/>
      <c r="S2546" s="16"/>
      <c r="T2546" s="17"/>
    </row>
    <row r="2547" spans="2:20" x14ac:dyDescent="0.35">
      <c r="B2547" s="3"/>
      <c r="C2547" s="3"/>
      <c r="D2547" s="6"/>
      <c r="E2547" s="8"/>
      <c r="O2547" s="10"/>
      <c r="S2547" s="16"/>
      <c r="T2547" s="17"/>
    </row>
    <row r="2548" spans="2:20" x14ac:dyDescent="0.35">
      <c r="B2548" s="3"/>
      <c r="C2548" s="3"/>
      <c r="D2548" s="6"/>
      <c r="E2548" s="8"/>
      <c r="O2548" s="10"/>
      <c r="S2548" s="16"/>
      <c r="T2548" s="17"/>
    </row>
    <row r="2549" spans="2:20" x14ac:dyDescent="0.35">
      <c r="B2549" s="3"/>
      <c r="C2549" s="3"/>
      <c r="D2549" s="6"/>
      <c r="E2549" s="8"/>
      <c r="O2549" s="10"/>
      <c r="S2549" s="16"/>
      <c r="T2549" s="17"/>
    </row>
    <row r="2550" spans="2:20" x14ac:dyDescent="0.35">
      <c r="B2550" s="3"/>
      <c r="C2550" s="3"/>
      <c r="D2550" s="6"/>
      <c r="E2550" s="8"/>
      <c r="O2550" s="10"/>
      <c r="S2550" s="16"/>
      <c r="T2550" s="17"/>
    </row>
    <row r="2551" spans="2:20" x14ac:dyDescent="0.35">
      <c r="B2551" s="3"/>
      <c r="C2551" s="3"/>
      <c r="D2551" s="6"/>
      <c r="E2551" s="8"/>
      <c r="O2551" s="10"/>
      <c r="S2551" s="16"/>
      <c r="T2551" s="17"/>
    </row>
    <row r="2552" spans="2:20" x14ac:dyDescent="0.35">
      <c r="B2552" s="3"/>
      <c r="C2552" s="3"/>
      <c r="D2552" s="6"/>
      <c r="E2552" s="8"/>
      <c r="O2552" s="10"/>
      <c r="S2552" s="16"/>
      <c r="T2552" s="17"/>
    </row>
    <row r="2553" spans="2:20" x14ac:dyDescent="0.35">
      <c r="B2553" s="3"/>
      <c r="C2553" s="3"/>
      <c r="D2553" s="6"/>
      <c r="E2553" s="8"/>
      <c r="O2553" s="10"/>
      <c r="S2553" s="16"/>
      <c r="T2553" s="17"/>
    </row>
    <row r="2554" spans="2:20" x14ac:dyDescent="0.35">
      <c r="B2554" s="3"/>
      <c r="C2554" s="3"/>
      <c r="D2554" s="6"/>
      <c r="E2554" s="8"/>
      <c r="O2554" s="10"/>
      <c r="S2554" s="16"/>
      <c r="T2554" s="17"/>
    </row>
    <row r="2555" spans="2:20" x14ac:dyDescent="0.35">
      <c r="B2555" s="3"/>
      <c r="C2555" s="3"/>
      <c r="D2555" s="6"/>
      <c r="E2555" s="8"/>
      <c r="O2555" s="10"/>
      <c r="S2555" s="16"/>
      <c r="T2555" s="17"/>
    </row>
    <row r="2556" spans="2:20" x14ac:dyDescent="0.35">
      <c r="B2556" s="3"/>
      <c r="C2556" s="3"/>
      <c r="D2556" s="6"/>
      <c r="E2556" s="8"/>
      <c r="O2556" s="10"/>
      <c r="S2556" s="16"/>
      <c r="T2556" s="17"/>
    </row>
    <row r="2557" spans="2:20" x14ac:dyDescent="0.35">
      <c r="B2557" s="3"/>
      <c r="C2557" s="3"/>
      <c r="D2557" s="6"/>
      <c r="E2557" s="8"/>
      <c r="O2557" s="10"/>
      <c r="S2557" s="16"/>
      <c r="T2557" s="17"/>
    </row>
    <row r="2558" spans="2:20" x14ac:dyDescent="0.35">
      <c r="B2558" s="3"/>
      <c r="C2558" s="3"/>
      <c r="D2558" s="6"/>
      <c r="E2558" s="8"/>
      <c r="O2558" s="10"/>
      <c r="S2558" s="16"/>
      <c r="T2558" s="17"/>
    </row>
    <row r="2559" spans="2:20" x14ac:dyDescent="0.35">
      <c r="B2559" s="3"/>
      <c r="C2559" s="3"/>
      <c r="D2559" s="6"/>
      <c r="E2559" s="8"/>
      <c r="O2559" s="10"/>
      <c r="S2559" s="16"/>
      <c r="T2559" s="17"/>
    </row>
    <row r="2560" spans="2:20" x14ac:dyDescent="0.35">
      <c r="B2560" s="3"/>
      <c r="C2560" s="3"/>
      <c r="D2560" s="6"/>
      <c r="E2560" s="8"/>
      <c r="O2560" s="10"/>
      <c r="S2560" s="16"/>
      <c r="T2560" s="17"/>
    </row>
    <row r="2561" spans="2:20" x14ac:dyDescent="0.35">
      <c r="B2561" s="3"/>
      <c r="C2561" s="3"/>
      <c r="D2561" s="6"/>
      <c r="E2561" s="8"/>
      <c r="O2561" s="10"/>
      <c r="S2561" s="16"/>
      <c r="T2561" s="17"/>
    </row>
    <row r="2562" spans="2:20" x14ac:dyDescent="0.35">
      <c r="B2562" s="3"/>
      <c r="C2562" s="3"/>
      <c r="D2562" s="6"/>
      <c r="E2562" s="8"/>
      <c r="O2562" s="10"/>
      <c r="S2562" s="16"/>
      <c r="T2562" s="17"/>
    </row>
    <row r="2563" spans="2:20" x14ac:dyDescent="0.35">
      <c r="B2563" s="3"/>
      <c r="C2563" s="3"/>
      <c r="D2563" s="6"/>
      <c r="E2563" s="8"/>
      <c r="O2563" s="10"/>
      <c r="S2563" s="16"/>
      <c r="T2563" s="17"/>
    </row>
    <row r="2564" spans="2:20" x14ac:dyDescent="0.35">
      <c r="B2564" s="3"/>
      <c r="C2564" s="3"/>
      <c r="D2564" s="6"/>
      <c r="E2564" s="8"/>
      <c r="O2564" s="10"/>
      <c r="S2564" s="16"/>
      <c r="T2564" s="17"/>
    </row>
    <row r="2565" spans="2:20" x14ac:dyDescent="0.35">
      <c r="B2565" s="3"/>
      <c r="C2565" s="3"/>
      <c r="D2565" s="6"/>
      <c r="E2565" s="8"/>
      <c r="O2565" s="10"/>
      <c r="S2565" s="16"/>
      <c r="T2565" s="17"/>
    </row>
    <row r="2566" spans="2:20" x14ac:dyDescent="0.35">
      <c r="B2566" s="3"/>
      <c r="C2566" s="3"/>
      <c r="D2566" s="6"/>
      <c r="E2566" s="8"/>
      <c r="O2566" s="10"/>
      <c r="S2566" s="16"/>
      <c r="T2566" s="17"/>
    </row>
    <row r="2567" spans="2:20" x14ac:dyDescent="0.35">
      <c r="B2567" s="3"/>
      <c r="C2567" s="3"/>
      <c r="D2567" s="6"/>
      <c r="E2567" s="8"/>
      <c r="O2567" s="10"/>
      <c r="S2567" s="16"/>
      <c r="T2567" s="17"/>
    </row>
    <row r="2568" spans="2:20" x14ac:dyDescent="0.35">
      <c r="B2568" s="3"/>
      <c r="C2568" s="3"/>
      <c r="D2568" s="6"/>
      <c r="E2568" s="8"/>
      <c r="O2568" s="10"/>
      <c r="S2568" s="16"/>
      <c r="T2568" s="17"/>
    </row>
    <row r="2569" spans="2:20" x14ac:dyDescent="0.35">
      <c r="B2569" s="3"/>
      <c r="C2569" s="3"/>
      <c r="D2569" s="6"/>
      <c r="E2569" s="8"/>
      <c r="O2569" s="10"/>
      <c r="S2569" s="16"/>
      <c r="T2569" s="17"/>
    </row>
    <row r="2570" spans="2:20" x14ac:dyDescent="0.35">
      <c r="B2570" s="3"/>
      <c r="C2570" s="3"/>
      <c r="D2570" s="6"/>
      <c r="E2570" s="8"/>
      <c r="O2570" s="10"/>
      <c r="S2570" s="16"/>
      <c r="T2570" s="17"/>
    </row>
    <row r="2571" spans="2:20" x14ac:dyDescent="0.35">
      <c r="B2571" s="3"/>
      <c r="C2571" s="3"/>
      <c r="D2571" s="6"/>
      <c r="E2571" s="8"/>
      <c r="O2571" s="10"/>
      <c r="S2571" s="16"/>
      <c r="T2571" s="17"/>
    </row>
    <row r="2572" spans="2:20" x14ac:dyDescent="0.35">
      <c r="B2572" s="3"/>
      <c r="C2572" s="3"/>
      <c r="D2572" s="6"/>
      <c r="E2572" s="8"/>
      <c r="O2572" s="10"/>
      <c r="S2572" s="16"/>
      <c r="T2572" s="17"/>
    </row>
    <row r="2573" spans="2:20" x14ac:dyDescent="0.35">
      <c r="B2573" s="3"/>
      <c r="C2573" s="3"/>
      <c r="D2573" s="6"/>
      <c r="E2573" s="8"/>
      <c r="O2573" s="10"/>
      <c r="S2573" s="16"/>
      <c r="T2573" s="17"/>
    </row>
    <row r="2574" spans="2:20" x14ac:dyDescent="0.35">
      <c r="B2574" s="3"/>
      <c r="C2574" s="3"/>
      <c r="D2574" s="6"/>
      <c r="E2574" s="8"/>
      <c r="O2574" s="10"/>
      <c r="S2574" s="16"/>
      <c r="T2574" s="17"/>
    </row>
    <row r="2575" spans="2:20" x14ac:dyDescent="0.35">
      <c r="B2575" s="3"/>
      <c r="C2575" s="3"/>
      <c r="D2575" s="6"/>
      <c r="E2575" s="8"/>
      <c r="O2575" s="10"/>
      <c r="S2575" s="16"/>
      <c r="T2575" s="17"/>
    </row>
    <row r="2576" spans="2:20" x14ac:dyDescent="0.35">
      <c r="B2576" s="3"/>
      <c r="C2576" s="3"/>
      <c r="D2576" s="6"/>
      <c r="E2576" s="8"/>
      <c r="O2576" s="10"/>
      <c r="S2576" s="16"/>
      <c r="T2576" s="17"/>
    </row>
    <row r="2577" spans="2:20" x14ac:dyDescent="0.35">
      <c r="B2577" s="3"/>
      <c r="C2577" s="3"/>
      <c r="D2577" s="6"/>
      <c r="E2577" s="8"/>
      <c r="O2577" s="10"/>
      <c r="S2577" s="16"/>
      <c r="T2577" s="17"/>
    </row>
    <row r="2578" spans="2:20" x14ac:dyDescent="0.35">
      <c r="B2578" s="3"/>
      <c r="C2578" s="3"/>
      <c r="D2578" s="6"/>
      <c r="E2578" s="8"/>
      <c r="O2578" s="10"/>
      <c r="S2578" s="16"/>
      <c r="T2578" s="17"/>
    </row>
    <row r="2579" spans="2:20" x14ac:dyDescent="0.35">
      <c r="B2579" s="3"/>
      <c r="C2579" s="3"/>
      <c r="D2579" s="6"/>
      <c r="E2579" s="8"/>
      <c r="O2579" s="10"/>
      <c r="S2579" s="16"/>
      <c r="T2579" s="17"/>
    </row>
    <row r="2580" spans="2:20" x14ac:dyDescent="0.35">
      <c r="B2580" s="3"/>
      <c r="C2580" s="3"/>
      <c r="D2580" s="6"/>
      <c r="E2580" s="8"/>
      <c r="O2580" s="10"/>
      <c r="S2580" s="16"/>
      <c r="T2580" s="17"/>
    </row>
    <row r="2581" spans="2:20" x14ac:dyDescent="0.35">
      <c r="B2581" s="3"/>
      <c r="C2581" s="3"/>
      <c r="D2581" s="6"/>
      <c r="E2581" s="8"/>
      <c r="O2581" s="10"/>
      <c r="S2581" s="16"/>
      <c r="T2581" s="17"/>
    </row>
    <row r="2582" spans="2:20" x14ac:dyDescent="0.35">
      <c r="B2582" s="3"/>
      <c r="C2582" s="3"/>
      <c r="D2582" s="6"/>
      <c r="E2582" s="8"/>
      <c r="O2582" s="10"/>
      <c r="S2582" s="16"/>
      <c r="T2582" s="17"/>
    </row>
    <row r="2583" spans="2:20" x14ac:dyDescent="0.35">
      <c r="B2583" s="3"/>
      <c r="C2583" s="3"/>
      <c r="D2583" s="6"/>
      <c r="E2583" s="8"/>
      <c r="O2583" s="10"/>
      <c r="S2583" s="16"/>
      <c r="T2583" s="17"/>
    </row>
    <row r="2584" spans="2:20" x14ac:dyDescent="0.35">
      <c r="B2584" s="3"/>
      <c r="C2584" s="3"/>
      <c r="D2584" s="6"/>
      <c r="E2584" s="8"/>
      <c r="O2584" s="10"/>
      <c r="S2584" s="16"/>
      <c r="T2584" s="17"/>
    </row>
    <row r="2585" spans="2:20" x14ac:dyDescent="0.35">
      <c r="B2585" s="3"/>
      <c r="C2585" s="3"/>
      <c r="D2585" s="6"/>
      <c r="E2585" s="8"/>
      <c r="O2585" s="10"/>
      <c r="S2585" s="16"/>
      <c r="T2585" s="17"/>
    </row>
    <row r="2586" spans="2:20" x14ac:dyDescent="0.35">
      <c r="B2586" s="3"/>
      <c r="C2586" s="3"/>
      <c r="D2586" s="6"/>
      <c r="E2586" s="8"/>
      <c r="O2586" s="10"/>
      <c r="S2586" s="16"/>
      <c r="T2586" s="17"/>
    </row>
    <row r="2587" spans="2:20" x14ac:dyDescent="0.35">
      <c r="B2587" s="3"/>
      <c r="C2587" s="3"/>
      <c r="D2587" s="6"/>
      <c r="E2587" s="8"/>
      <c r="O2587" s="10"/>
      <c r="S2587" s="16"/>
      <c r="T2587" s="17"/>
    </row>
    <row r="2588" spans="2:20" x14ac:dyDescent="0.35">
      <c r="B2588" s="3"/>
      <c r="C2588" s="3"/>
      <c r="D2588" s="6"/>
      <c r="E2588" s="8"/>
      <c r="O2588" s="10"/>
      <c r="S2588" s="16"/>
      <c r="T2588" s="17"/>
    </row>
    <row r="2589" spans="2:20" x14ac:dyDescent="0.35">
      <c r="B2589" s="3"/>
      <c r="C2589" s="3"/>
      <c r="D2589" s="6"/>
      <c r="E2589" s="8"/>
      <c r="O2589" s="10"/>
      <c r="S2589" s="16"/>
      <c r="T2589" s="17"/>
    </row>
    <row r="2590" spans="2:20" x14ac:dyDescent="0.35">
      <c r="B2590" s="3"/>
      <c r="C2590" s="3"/>
      <c r="D2590" s="6"/>
      <c r="E2590" s="8"/>
      <c r="O2590" s="10"/>
      <c r="S2590" s="16"/>
      <c r="T2590" s="17"/>
    </row>
    <row r="2591" spans="2:20" x14ac:dyDescent="0.35">
      <c r="B2591" s="3"/>
      <c r="C2591" s="3"/>
      <c r="D2591" s="6"/>
      <c r="E2591" s="8"/>
      <c r="O2591" s="10"/>
      <c r="S2591" s="16"/>
      <c r="T2591" s="17"/>
    </row>
    <row r="2592" spans="2:20" x14ac:dyDescent="0.35">
      <c r="B2592" s="3"/>
      <c r="C2592" s="3"/>
      <c r="D2592" s="6"/>
      <c r="E2592" s="8"/>
      <c r="O2592" s="10"/>
      <c r="S2592" s="16"/>
      <c r="T2592" s="17"/>
    </row>
    <row r="2593" spans="2:20" x14ac:dyDescent="0.35">
      <c r="B2593" s="3"/>
      <c r="C2593" s="3"/>
      <c r="D2593" s="6"/>
      <c r="E2593" s="8"/>
      <c r="O2593" s="10"/>
      <c r="S2593" s="16"/>
      <c r="T2593" s="17"/>
    </row>
    <row r="2594" spans="2:20" x14ac:dyDescent="0.35">
      <c r="B2594" s="3"/>
      <c r="C2594" s="3"/>
      <c r="D2594" s="6"/>
      <c r="E2594" s="8"/>
      <c r="O2594" s="10"/>
      <c r="S2594" s="16"/>
      <c r="T2594" s="17"/>
    </row>
    <row r="2595" spans="2:20" x14ac:dyDescent="0.35">
      <c r="B2595" s="3"/>
      <c r="C2595" s="3"/>
      <c r="D2595" s="6"/>
      <c r="E2595" s="8"/>
      <c r="O2595" s="10"/>
      <c r="S2595" s="16"/>
      <c r="T2595" s="17"/>
    </row>
    <row r="2596" spans="2:20" x14ac:dyDescent="0.35">
      <c r="B2596" s="3"/>
      <c r="C2596" s="3"/>
      <c r="D2596" s="6"/>
      <c r="E2596" s="8"/>
      <c r="O2596" s="10"/>
      <c r="S2596" s="16"/>
      <c r="T2596" s="17"/>
    </row>
    <row r="2597" spans="2:20" x14ac:dyDescent="0.35">
      <c r="B2597" s="3"/>
      <c r="C2597" s="3"/>
      <c r="D2597" s="6"/>
      <c r="E2597" s="8"/>
      <c r="O2597" s="10"/>
      <c r="S2597" s="16"/>
      <c r="T2597" s="17"/>
    </row>
    <row r="2598" spans="2:20" x14ac:dyDescent="0.35">
      <c r="B2598" s="3"/>
      <c r="C2598" s="3"/>
      <c r="D2598" s="6"/>
      <c r="E2598" s="8"/>
      <c r="O2598" s="10"/>
      <c r="S2598" s="16"/>
      <c r="T2598" s="17"/>
    </row>
    <row r="2599" spans="2:20" x14ac:dyDescent="0.35">
      <c r="B2599" s="3"/>
      <c r="C2599" s="3"/>
      <c r="D2599" s="6"/>
      <c r="E2599" s="8"/>
      <c r="O2599" s="10"/>
      <c r="S2599" s="16"/>
      <c r="T2599" s="17"/>
    </row>
    <row r="2600" spans="2:20" x14ac:dyDescent="0.35">
      <c r="B2600" s="3"/>
      <c r="C2600" s="3"/>
      <c r="D2600" s="6"/>
      <c r="E2600" s="8"/>
      <c r="O2600" s="10"/>
      <c r="S2600" s="16"/>
      <c r="T2600" s="17"/>
    </row>
    <row r="2601" spans="2:20" x14ac:dyDescent="0.35">
      <c r="B2601" s="3"/>
      <c r="C2601" s="3"/>
      <c r="D2601" s="6"/>
      <c r="E2601" s="8"/>
      <c r="O2601" s="10"/>
      <c r="S2601" s="16"/>
      <c r="T2601" s="17"/>
    </row>
    <row r="2602" spans="2:20" x14ac:dyDescent="0.35">
      <c r="B2602" s="3"/>
      <c r="C2602" s="3"/>
      <c r="D2602" s="6"/>
      <c r="E2602" s="8"/>
      <c r="O2602" s="10"/>
      <c r="S2602" s="16"/>
      <c r="T2602" s="17"/>
    </row>
    <row r="2603" spans="2:20" x14ac:dyDescent="0.35">
      <c r="B2603" s="3"/>
      <c r="C2603" s="3"/>
      <c r="D2603" s="6"/>
      <c r="E2603" s="8"/>
      <c r="O2603" s="10"/>
      <c r="S2603" s="16"/>
      <c r="T2603" s="17"/>
    </row>
    <row r="2604" spans="2:20" x14ac:dyDescent="0.35">
      <c r="B2604" s="3"/>
      <c r="C2604" s="3"/>
      <c r="D2604" s="6"/>
      <c r="E2604" s="8"/>
      <c r="O2604" s="10"/>
      <c r="S2604" s="16"/>
      <c r="T2604" s="17"/>
    </row>
    <row r="2605" spans="2:20" x14ac:dyDescent="0.35">
      <c r="B2605" s="3"/>
      <c r="C2605" s="3"/>
      <c r="D2605" s="6"/>
      <c r="E2605" s="8"/>
      <c r="O2605" s="10"/>
      <c r="S2605" s="16"/>
      <c r="T2605" s="17"/>
    </row>
    <row r="2606" spans="2:20" x14ac:dyDescent="0.35">
      <c r="B2606" s="3"/>
      <c r="C2606" s="3"/>
      <c r="D2606" s="6"/>
      <c r="E2606" s="8"/>
      <c r="O2606" s="10"/>
      <c r="S2606" s="16"/>
      <c r="T2606" s="17"/>
    </row>
    <row r="2607" spans="2:20" x14ac:dyDescent="0.35">
      <c r="B2607" s="3"/>
      <c r="C2607" s="3"/>
      <c r="D2607" s="6"/>
      <c r="E2607" s="8"/>
      <c r="O2607" s="10"/>
      <c r="S2607" s="16"/>
      <c r="T2607" s="17"/>
    </row>
    <row r="2608" spans="2:20" x14ac:dyDescent="0.35">
      <c r="B2608" s="3"/>
      <c r="C2608" s="3"/>
      <c r="D2608" s="6"/>
      <c r="E2608" s="8"/>
      <c r="O2608" s="10"/>
      <c r="S2608" s="16"/>
      <c r="T2608" s="17"/>
    </row>
    <row r="2609" spans="2:20" x14ac:dyDescent="0.35">
      <c r="B2609" s="3"/>
      <c r="C2609" s="3"/>
      <c r="D2609" s="6"/>
      <c r="E2609" s="8"/>
      <c r="O2609" s="10"/>
      <c r="S2609" s="16"/>
      <c r="T2609" s="17"/>
    </row>
    <row r="2610" spans="2:20" x14ac:dyDescent="0.35">
      <c r="B2610" s="3"/>
      <c r="C2610" s="3"/>
      <c r="D2610" s="6"/>
      <c r="E2610" s="8"/>
      <c r="O2610" s="10"/>
      <c r="S2610" s="16"/>
      <c r="T2610" s="17"/>
    </row>
    <row r="2611" spans="2:20" x14ac:dyDescent="0.35">
      <c r="B2611" s="3"/>
      <c r="C2611" s="3"/>
      <c r="D2611" s="6"/>
      <c r="E2611" s="8"/>
      <c r="O2611" s="10"/>
      <c r="S2611" s="16"/>
      <c r="T2611" s="17"/>
    </row>
    <row r="2612" spans="2:20" x14ac:dyDescent="0.35">
      <c r="B2612" s="3"/>
      <c r="C2612" s="3"/>
      <c r="D2612" s="6"/>
      <c r="E2612" s="8"/>
      <c r="O2612" s="10"/>
      <c r="S2612" s="16"/>
      <c r="T2612" s="17"/>
    </row>
    <row r="2613" spans="2:20" x14ac:dyDescent="0.35">
      <c r="B2613" s="3"/>
      <c r="C2613" s="3"/>
      <c r="D2613" s="6"/>
      <c r="E2613" s="8"/>
      <c r="O2613" s="10"/>
      <c r="S2613" s="16"/>
      <c r="T2613" s="17"/>
    </row>
    <row r="2614" spans="2:20" x14ac:dyDescent="0.35">
      <c r="B2614" s="3"/>
      <c r="C2614" s="3"/>
      <c r="D2614" s="6"/>
      <c r="E2614" s="8"/>
      <c r="O2614" s="10"/>
      <c r="S2614" s="16"/>
      <c r="T2614" s="17"/>
    </row>
    <row r="2615" spans="2:20" x14ac:dyDescent="0.35">
      <c r="B2615" s="3"/>
      <c r="C2615" s="3"/>
      <c r="D2615" s="6"/>
      <c r="E2615" s="8"/>
      <c r="O2615" s="10"/>
      <c r="S2615" s="16"/>
      <c r="T2615" s="17"/>
    </row>
    <row r="2616" spans="2:20" x14ac:dyDescent="0.35">
      <c r="B2616" s="3"/>
      <c r="C2616" s="3"/>
      <c r="D2616" s="6"/>
      <c r="E2616" s="8"/>
      <c r="O2616" s="10"/>
      <c r="S2616" s="16"/>
      <c r="T2616" s="17"/>
    </row>
    <row r="2617" spans="2:20" x14ac:dyDescent="0.35">
      <c r="B2617" s="3"/>
      <c r="C2617" s="3"/>
      <c r="D2617" s="6"/>
      <c r="E2617" s="8"/>
      <c r="O2617" s="10"/>
      <c r="S2617" s="16"/>
      <c r="T2617" s="17"/>
    </row>
    <row r="2618" spans="2:20" x14ac:dyDescent="0.35">
      <c r="B2618" s="3"/>
      <c r="C2618" s="3"/>
      <c r="D2618" s="6"/>
      <c r="E2618" s="8"/>
      <c r="O2618" s="10"/>
      <c r="S2618" s="16"/>
      <c r="T2618" s="17"/>
    </row>
    <row r="2619" spans="2:20" x14ac:dyDescent="0.35">
      <c r="B2619" s="3"/>
      <c r="C2619" s="3"/>
      <c r="D2619" s="6"/>
      <c r="E2619" s="8"/>
      <c r="O2619" s="10"/>
      <c r="S2619" s="16"/>
      <c r="T2619" s="17"/>
    </row>
    <row r="2620" spans="2:20" x14ac:dyDescent="0.35">
      <c r="B2620" s="3"/>
      <c r="C2620" s="3"/>
      <c r="D2620" s="6"/>
      <c r="E2620" s="8"/>
      <c r="O2620" s="10"/>
      <c r="S2620" s="16"/>
      <c r="T2620" s="17"/>
    </row>
    <row r="2621" spans="2:20" x14ac:dyDescent="0.35">
      <c r="B2621" s="3"/>
      <c r="C2621" s="3"/>
      <c r="D2621" s="6"/>
      <c r="E2621" s="8"/>
      <c r="O2621" s="10"/>
      <c r="S2621" s="16"/>
      <c r="T2621" s="17"/>
    </row>
    <row r="2622" spans="2:20" x14ac:dyDescent="0.35">
      <c r="B2622" s="3"/>
      <c r="C2622" s="3"/>
      <c r="D2622" s="6"/>
      <c r="E2622" s="8"/>
      <c r="O2622" s="10"/>
      <c r="S2622" s="16"/>
      <c r="T2622" s="17"/>
    </row>
    <row r="2623" spans="2:20" x14ac:dyDescent="0.35">
      <c r="B2623" s="3"/>
      <c r="C2623" s="3"/>
      <c r="D2623" s="6"/>
      <c r="E2623" s="8"/>
      <c r="O2623" s="10"/>
      <c r="S2623" s="16"/>
      <c r="T2623" s="17"/>
    </row>
    <row r="2624" spans="2:20" x14ac:dyDescent="0.35">
      <c r="B2624" s="3"/>
      <c r="C2624" s="3"/>
      <c r="D2624" s="6"/>
      <c r="E2624" s="8"/>
      <c r="O2624" s="10"/>
      <c r="S2624" s="16"/>
      <c r="T2624" s="17"/>
    </row>
    <row r="2625" spans="2:20" x14ac:dyDescent="0.35">
      <c r="B2625" s="3"/>
      <c r="C2625" s="3"/>
      <c r="D2625" s="6"/>
      <c r="E2625" s="8"/>
      <c r="O2625" s="10"/>
      <c r="S2625" s="16"/>
      <c r="T2625" s="17"/>
    </row>
    <row r="2626" spans="2:20" x14ac:dyDescent="0.35">
      <c r="B2626" s="3"/>
      <c r="C2626" s="3"/>
      <c r="D2626" s="6"/>
      <c r="E2626" s="8"/>
      <c r="O2626" s="10"/>
      <c r="S2626" s="16"/>
      <c r="T2626" s="17"/>
    </row>
    <row r="2627" spans="2:20" x14ac:dyDescent="0.35">
      <c r="B2627" s="3"/>
      <c r="C2627" s="3"/>
      <c r="D2627" s="6"/>
      <c r="E2627" s="8"/>
      <c r="O2627" s="10"/>
      <c r="S2627" s="16"/>
      <c r="T2627" s="17"/>
    </row>
    <row r="2628" spans="2:20" x14ac:dyDescent="0.35">
      <c r="B2628" s="3"/>
      <c r="C2628" s="3"/>
      <c r="D2628" s="6"/>
      <c r="E2628" s="8"/>
      <c r="O2628" s="10"/>
      <c r="S2628" s="16"/>
      <c r="T2628" s="17"/>
    </row>
    <row r="2629" spans="2:20" x14ac:dyDescent="0.35">
      <c r="B2629" s="3"/>
      <c r="C2629" s="3"/>
      <c r="D2629" s="6"/>
      <c r="E2629" s="8"/>
      <c r="O2629" s="10"/>
      <c r="S2629" s="16"/>
      <c r="T2629" s="17"/>
    </row>
    <row r="2630" spans="2:20" x14ac:dyDescent="0.35">
      <c r="B2630" s="3"/>
      <c r="C2630" s="3"/>
      <c r="D2630" s="6"/>
      <c r="E2630" s="8"/>
      <c r="O2630" s="10"/>
      <c r="S2630" s="16"/>
      <c r="T2630" s="17"/>
    </row>
    <row r="2631" spans="2:20" x14ac:dyDescent="0.35">
      <c r="B2631" s="3"/>
      <c r="C2631" s="3"/>
      <c r="D2631" s="6"/>
      <c r="E2631" s="8"/>
      <c r="O2631" s="10"/>
      <c r="S2631" s="16"/>
      <c r="T2631" s="17"/>
    </row>
    <row r="2632" spans="2:20" x14ac:dyDescent="0.35">
      <c r="B2632" s="3"/>
      <c r="C2632" s="3"/>
      <c r="D2632" s="6"/>
      <c r="E2632" s="8"/>
      <c r="O2632" s="10"/>
      <c r="S2632" s="16"/>
      <c r="T2632" s="17"/>
    </row>
    <row r="2633" spans="2:20" x14ac:dyDescent="0.35">
      <c r="B2633" s="3"/>
      <c r="C2633" s="3"/>
      <c r="D2633" s="6"/>
      <c r="E2633" s="8"/>
      <c r="O2633" s="10"/>
      <c r="S2633" s="16"/>
      <c r="T2633" s="17"/>
    </row>
    <row r="2634" spans="2:20" x14ac:dyDescent="0.35">
      <c r="B2634" s="3"/>
      <c r="C2634" s="3"/>
      <c r="D2634" s="6"/>
      <c r="E2634" s="8"/>
      <c r="O2634" s="10"/>
      <c r="S2634" s="16"/>
      <c r="T2634" s="17"/>
    </row>
    <row r="2635" spans="2:20" x14ac:dyDescent="0.35">
      <c r="B2635" s="3"/>
      <c r="C2635" s="3"/>
      <c r="D2635" s="6"/>
      <c r="E2635" s="8"/>
      <c r="O2635" s="10"/>
      <c r="S2635" s="16"/>
      <c r="T2635" s="17"/>
    </row>
    <row r="2636" spans="2:20" x14ac:dyDescent="0.35">
      <c r="B2636" s="3"/>
      <c r="C2636" s="3"/>
      <c r="D2636" s="6"/>
      <c r="E2636" s="8"/>
      <c r="O2636" s="10"/>
      <c r="S2636" s="16"/>
      <c r="T2636" s="17"/>
    </row>
    <row r="2637" spans="2:20" x14ac:dyDescent="0.35">
      <c r="B2637" s="3"/>
      <c r="C2637" s="3"/>
      <c r="D2637" s="6"/>
      <c r="E2637" s="8"/>
      <c r="O2637" s="10"/>
      <c r="S2637" s="16"/>
      <c r="T2637" s="17"/>
    </row>
    <row r="2638" spans="2:20" x14ac:dyDescent="0.35">
      <c r="B2638" s="3"/>
      <c r="C2638" s="3"/>
      <c r="D2638" s="6"/>
      <c r="E2638" s="8"/>
      <c r="O2638" s="10"/>
      <c r="S2638" s="16"/>
      <c r="T2638" s="17"/>
    </row>
    <row r="2639" spans="2:20" x14ac:dyDescent="0.35">
      <c r="B2639" s="3"/>
      <c r="C2639" s="3"/>
      <c r="D2639" s="6"/>
      <c r="E2639" s="8"/>
      <c r="O2639" s="10"/>
      <c r="S2639" s="16"/>
      <c r="T2639" s="17"/>
    </row>
    <row r="2640" spans="2:20" x14ac:dyDescent="0.35">
      <c r="B2640" s="3"/>
      <c r="C2640" s="3"/>
      <c r="D2640" s="6"/>
      <c r="E2640" s="8"/>
      <c r="O2640" s="10"/>
      <c r="S2640" s="16"/>
      <c r="T2640" s="17"/>
    </row>
    <row r="2641" spans="2:20" x14ac:dyDescent="0.35">
      <c r="B2641" s="3"/>
      <c r="C2641" s="3"/>
      <c r="D2641" s="6"/>
      <c r="E2641" s="8"/>
      <c r="O2641" s="10"/>
      <c r="S2641" s="16"/>
      <c r="T2641" s="17"/>
    </row>
    <row r="2642" spans="2:20" x14ac:dyDescent="0.35">
      <c r="B2642" s="3"/>
      <c r="C2642" s="3"/>
      <c r="D2642" s="6"/>
      <c r="E2642" s="8"/>
      <c r="O2642" s="10"/>
      <c r="S2642" s="16"/>
      <c r="T2642" s="17"/>
    </row>
    <row r="2643" spans="2:20" x14ac:dyDescent="0.35">
      <c r="B2643" s="3"/>
      <c r="C2643" s="3"/>
      <c r="D2643" s="6"/>
      <c r="E2643" s="8"/>
      <c r="O2643" s="10"/>
      <c r="S2643" s="16"/>
      <c r="T2643" s="17"/>
    </row>
    <row r="2644" spans="2:20" x14ac:dyDescent="0.35">
      <c r="B2644" s="3"/>
      <c r="C2644" s="3"/>
      <c r="D2644" s="6"/>
      <c r="E2644" s="8"/>
      <c r="O2644" s="10"/>
      <c r="S2644" s="16"/>
      <c r="T2644" s="17"/>
    </row>
    <row r="2645" spans="2:20" x14ac:dyDescent="0.35">
      <c r="B2645" s="3"/>
      <c r="C2645" s="3"/>
      <c r="D2645" s="6"/>
      <c r="E2645" s="8"/>
      <c r="O2645" s="10"/>
      <c r="S2645" s="16"/>
      <c r="T2645" s="17"/>
    </row>
    <row r="2646" spans="2:20" x14ac:dyDescent="0.35">
      <c r="B2646" s="3"/>
      <c r="C2646" s="3"/>
      <c r="D2646" s="6"/>
      <c r="E2646" s="8"/>
      <c r="O2646" s="10"/>
      <c r="S2646" s="16"/>
      <c r="T2646" s="17"/>
    </row>
    <row r="2647" spans="2:20" x14ac:dyDescent="0.35">
      <c r="B2647" s="3"/>
      <c r="C2647" s="3"/>
      <c r="D2647" s="6"/>
      <c r="E2647" s="8"/>
      <c r="O2647" s="10"/>
      <c r="S2647" s="16"/>
      <c r="T2647" s="17"/>
    </row>
    <row r="2648" spans="2:20" x14ac:dyDescent="0.35">
      <c r="B2648" s="3"/>
      <c r="C2648" s="3"/>
      <c r="D2648" s="6"/>
      <c r="E2648" s="8"/>
      <c r="O2648" s="10"/>
      <c r="S2648" s="16"/>
      <c r="T2648" s="17"/>
    </row>
    <row r="2649" spans="2:20" x14ac:dyDescent="0.35">
      <c r="B2649" s="3"/>
      <c r="C2649" s="3"/>
      <c r="D2649" s="6"/>
      <c r="E2649" s="8"/>
      <c r="O2649" s="10"/>
      <c r="S2649" s="16"/>
      <c r="T2649" s="17"/>
    </row>
    <row r="2650" spans="2:20" x14ac:dyDescent="0.35">
      <c r="B2650" s="3"/>
      <c r="C2650" s="3"/>
      <c r="D2650" s="6"/>
      <c r="E2650" s="8"/>
      <c r="O2650" s="10"/>
      <c r="S2650" s="16"/>
      <c r="T2650" s="17"/>
    </row>
    <row r="2651" spans="2:20" x14ac:dyDescent="0.35">
      <c r="B2651" s="3"/>
      <c r="C2651" s="3"/>
      <c r="D2651" s="6"/>
      <c r="E2651" s="8"/>
      <c r="O2651" s="10"/>
      <c r="S2651" s="16"/>
      <c r="T2651" s="17"/>
    </row>
    <row r="2652" spans="2:20" x14ac:dyDescent="0.35">
      <c r="B2652" s="3"/>
      <c r="C2652" s="3"/>
      <c r="D2652" s="6"/>
      <c r="E2652" s="8"/>
      <c r="O2652" s="10"/>
      <c r="S2652" s="16"/>
      <c r="T2652" s="17"/>
    </row>
    <row r="2653" spans="2:20" x14ac:dyDescent="0.35">
      <c r="B2653" s="3"/>
      <c r="C2653" s="3"/>
      <c r="D2653" s="6"/>
      <c r="E2653" s="8"/>
      <c r="O2653" s="10"/>
      <c r="S2653" s="16"/>
      <c r="T2653" s="17"/>
    </row>
    <row r="2654" spans="2:20" x14ac:dyDescent="0.35">
      <c r="B2654" s="3"/>
      <c r="C2654" s="3"/>
      <c r="D2654" s="6"/>
      <c r="E2654" s="8"/>
      <c r="O2654" s="10"/>
      <c r="S2654" s="16"/>
      <c r="T2654" s="17"/>
    </row>
    <row r="2655" spans="2:20" x14ac:dyDescent="0.35">
      <c r="B2655" s="3"/>
      <c r="C2655" s="3"/>
      <c r="D2655" s="6"/>
      <c r="E2655" s="8"/>
      <c r="O2655" s="10"/>
      <c r="S2655" s="16"/>
      <c r="T2655" s="17"/>
    </row>
    <row r="2656" spans="2:20" x14ac:dyDescent="0.35">
      <c r="B2656" s="3"/>
      <c r="C2656" s="3"/>
      <c r="D2656" s="6"/>
      <c r="E2656" s="8"/>
      <c r="O2656" s="10"/>
      <c r="S2656" s="16"/>
      <c r="T2656" s="17"/>
    </row>
    <row r="2657" spans="2:20" x14ac:dyDescent="0.35">
      <c r="B2657" s="3"/>
      <c r="C2657" s="3"/>
      <c r="D2657" s="6"/>
      <c r="E2657" s="8"/>
      <c r="O2657" s="10"/>
      <c r="S2657" s="16"/>
      <c r="T2657" s="17"/>
    </row>
    <row r="2658" spans="2:20" x14ac:dyDescent="0.35">
      <c r="B2658" s="3"/>
      <c r="C2658" s="3"/>
      <c r="D2658" s="6"/>
      <c r="E2658" s="8"/>
      <c r="O2658" s="10"/>
      <c r="S2658" s="16"/>
      <c r="T2658" s="17"/>
    </row>
    <row r="2659" spans="2:20" x14ac:dyDescent="0.35">
      <c r="B2659" s="3"/>
      <c r="C2659" s="3"/>
      <c r="D2659" s="6"/>
      <c r="E2659" s="8"/>
      <c r="O2659" s="10"/>
      <c r="S2659" s="16"/>
      <c r="T2659" s="17"/>
    </row>
    <row r="2660" spans="2:20" x14ac:dyDescent="0.35">
      <c r="B2660" s="3"/>
      <c r="C2660" s="3"/>
      <c r="D2660" s="6"/>
      <c r="E2660" s="8"/>
      <c r="O2660" s="10"/>
      <c r="S2660" s="16"/>
      <c r="T2660" s="17"/>
    </row>
    <row r="2661" spans="2:20" x14ac:dyDescent="0.35">
      <c r="B2661" s="3"/>
      <c r="C2661" s="3"/>
      <c r="D2661" s="6"/>
      <c r="E2661" s="8"/>
      <c r="O2661" s="10"/>
      <c r="S2661" s="16"/>
      <c r="T2661" s="17"/>
    </row>
    <row r="2662" spans="2:20" x14ac:dyDescent="0.35">
      <c r="B2662" s="3"/>
      <c r="C2662" s="3"/>
      <c r="D2662" s="6"/>
      <c r="E2662" s="8"/>
      <c r="O2662" s="10"/>
      <c r="S2662" s="16"/>
      <c r="T2662" s="17"/>
    </row>
    <row r="2663" spans="2:20" x14ac:dyDescent="0.35">
      <c r="B2663" s="3"/>
      <c r="C2663" s="3"/>
      <c r="D2663" s="6"/>
      <c r="E2663" s="8"/>
      <c r="O2663" s="10"/>
      <c r="S2663" s="16"/>
      <c r="T2663" s="17"/>
    </row>
    <row r="2664" spans="2:20" x14ac:dyDescent="0.35">
      <c r="B2664" s="3"/>
      <c r="C2664" s="3"/>
      <c r="D2664" s="6"/>
      <c r="E2664" s="8"/>
      <c r="O2664" s="10"/>
      <c r="S2664" s="16"/>
      <c r="T2664" s="17"/>
    </row>
    <row r="2665" spans="2:20" x14ac:dyDescent="0.35">
      <c r="B2665" s="3"/>
      <c r="C2665" s="3"/>
      <c r="D2665" s="6"/>
      <c r="E2665" s="8"/>
      <c r="O2665" s="10"/>
      <c r="S2665" s="16"/>
      <c r="T2665" s="17"/>
    </row>
    <row r="2666" spans="2:20" x14ac:dyDescent="0.35">
      <c r="B2666" s="3"/>
      <c r="C2666" s="3"/>
      <c r="D2666" s="6"/>
      <c r="E2666" s="8"/>
      <c r="O2666" s="10"/>
      <c r="S2666" s="16"/>
      <c r="T2666" s="17"/>
    </row>
    <row r="2667" spans="2:20" x14ac:dyDescent="0.35">
      <c r="B2667" s="3"/>
      <c r="C2667" s="3"/>
      <c r="D2667" s="6"/>
      <c r="E2667" s="8"/>
      <c r="O2667" s="10"/>
      <c r="S2667" s="16"/>
      <c r="T2667" s="17"/>
    </row>
    <row r="2668" spans="2:20" x14ac:dyDescent="0.35">
      <c r="B2668" s="3"/>
      <c r="C2668" s="3"/>
      <c r="D2668" s="6"/>
      <c r="E2668" s="8"/>
      <c r="O2668" s="10"/>
      <c r="S2668" s="16"/>
      <c r="T2668" s="17"/>
    </row>
    <row r="2669" spans="2:20" x14ac:dyDescent="0.35">
      <c r="B2669" s="3"/>
      <c r="C2669" s="3"/>
      <c r="D2669" s="6"/>
      <c r="E2669" s="8"/>
      <c r="O2669" s="10"/>
      <c r="S2669" s="16"/>
      <c r="T2669" s="17"/>
    </row>
    <row r="2670" spans="2:20" x14ac:dyDescent="0.35">
      <c r="B2670" s="3"/>
      <c r="C2670" s="3"/>
      <c r="D2670" s="6"/>
      <c r="E2670" s="8"/>
      <c r="O2670" s="10"/>
      <c r="S2670" s="16"/>
      <c r="T2670" s="17"/>
    </row>
    <row r="2671" spans="2:20" x14ac:dyDescent="0.35">
      <c r="B2671" s="3"/>
      <c r="C2671" s="3"/>
      <c r="D2671" s="6"/>
      <c r="E2671" s="8"/>
      <c r="O2671" s="10"/>
      <c r="S2671" s="16"/>
      <c r="T2671" s="17"/>
    </row>
    <row r="2672" spans="2:20" x14ac:dyDescent="0.35">
      <c r="B2672" s="3"/>
      <c r="C2672" s="3"/>
      <c r="D2672" s="6"/>
      <c r="E2672" s="8"/>
      <c r="O2672" s="10"/>
      <c r="S2672" s="16"/>
      <c r="T2672" s="17"/>
    </row>
    <row r="2673" spans="2:20" x14ac:dyDescent="0.35">
      <c r="B2673" s="3"/>
      <c r="C2673" s="3"/>
      <c r="D2673" s="6"/>
      <c r="E2673" s="8"/>
      <c r="O2673" s="10"/>
      <c r="S2673" s="16"/>
      <c r="T2673" s="17"/>
    </row>
    <row r="2674" spans="2:20" x14ac:dyDescent="0.35">
      <c r="B2674" s="3"/>
      <c r="C2674" s="3"/>
      <c r="D2674" s="6"/>
      <c r="E2674" s="8"/>
      <c r="O2674" s="10"/>
      <c r="S2674" s="16"/>
      <c r="T2674" s="17"/>
    </row>
    <row r="2675" spans="2:20" x14ac:dyDescent="0.35">
      <c r="B2675" s="3"/>
      <c r="C2675" s="3"/>
      <c r="D2675" s="6"/>
      <c r="E2675" s="8"/>
      <c r="O2675" s="10"/>
      <c r="S2675" s="16"/>
      <c r="T2675" s="17"/>
    </row>
    <row r="2676" spans="2:20" x14ac:dyDescent="0.35">
      <c r="B2676" s="3"/>
      <c r="C2676" s="3"/>
      <c r="D2676" s="6"/>
      <c r="E2676" s="8"/>
      <c r="O2676" s="10"/>
      <c r="S2676" s="16"/>
      <c r="T2676" s="17"/>
    </row>
    <row r="2677" spans="2:20" x14ac:dyDescent="0.35">
      <c r="B2677" s="3"/>
      <c r="C2677" s="3"/>
      <c r="D2677" s="6"/>
      <c r="E2677" s="8"/>
      <c r="O2677" s="10"/>
      <c r="S2677" s="16"/>
      <c r="T2677" s="17"/>
    </row>
    <row r="2678" spans="2:20" x14ac:dyDescent="0.35">
      <c r="B2678" s="3"/>
      <c r="C2678" s="3"/>
      <c r="D2678" s="6"/>
      <c r="E2678" s="8"/>
      <c r="O2678" s="10"/>
      <c r="S2678" s="16"/>
      <c r="T2678" s="17"/>
    </row>
    <row r="2679" spans="2:20" x14ac:dyDescent="0.35">
      <c r="B2679" s="3"/>
      <c r="C2679" s="3"/>
      <c r="D2679" s="6"/>
      <c r="E2679" s="8"/>
      <c r="O2679" s="10"/>
      <c r="S2679" s="16"/>
      <c r="T2679" s="17"/>
    </row>
    <row r="2680" spans="2:20" x14ac:dyDescent="0.35">
      <c r="B2680" s="3"/>
      <c r="C2680" s="3"/>
      <c r="D2680" s="6"/>
      <c r="E2680" s="8"/>
      <c r="O2680" s="10"/>
      <c r="S2680" s="16"/>
      <c r="T2680" s="17"/>
    </row>
    <row r="2681" spans="2:20" x14ac:dyDescent="0.35">
      <c r="B2681" s="3"/>
      <c r="C2681" s="3"/>
      <c r="D2681" s="6"/>
      <c r="E2681" s="8"/>
      <c r="O2681" s="10"/>
      <c r="S2681" s="16"/>
      <c r="T2681" s="17"/>
    </row>
    <row r="2682" spans="2:20" x14ac:dyDescent="0.35">
      <c r="B2682" s="3"/>
      <c r="C2682" s="3"/>
      <c r="D2682" s="6"/>
      <c r="E2682" s="8"/>
      <c r="O2682" s="10"/>
      <c r="S2682" s="16"/>
      <c r="T2682" s="17"/>
    </row>
    <row r="2683" spans="2:20" x14ac:dyDescent="0.35">
      <c r="B2683" s="3"/>
      <c r="C2683" s="3"/>
      <c r="D2683" s="6"/>
      <c r="E2683" s="8"/>
      <c r="O2683" s="10"/>
      <c r="S2683" s="16"/>
      <c r="T2683" s="17"/>
    </row>
    <row r="2684" spans="2:20" x14ac:dyDescent="0.35">
      <c r="B2684" s="3"/>
      <c r="C2684" s="3"/>
      <c r="D2684" s="6"/>
      <c r="E2684" s="8"/>
      <c r="O2684" s="10"/>
      <c r="S2684" s="16"/>
      <c r="T2684" s="17"/>
    </row>
    <row r="2685" spans="2:20" x14ac:dyDescent="0.35">
      <c r="B2685" s="3"/>
      <c r="C2685" s="3"/>
      <c r="D2685" s="6"/>
      <c r="E2685" s="8"/>
      <c r="O2685" s="10"/>
      <c r="S2685" s="16"/>
      <c r="T2685" s="17"/>
    </row>
    <row r="2686" spans="2:20" x14ac:dyDescent="0.35">
      <c r="B2686" s="3"/>
      <c r="C2686" s="3"/>
      <c r="D2686" s="6"/>
      <c r="E2686" s="8"/>
      <c r="O2686" s="10"/>
      <c r="S2686" s="16"/>
      <c r="T2686" s="17"/>
    </row>
    <row r="2687" spans="2:20" x14ac:dyDescent="0.35">
      <c r="B2687" s="3"/>
      <c r="C2687" s="3"/>
      <c r="D2687" s="6"/>
      <c r="E2687" s="8"/>
      <c r="O2687" s="10"/>
      <c r="S2687" s="16"/>
      <c r="T2687" s="17"/>
    </row>
    <row r="2688" spans="2:20" x14ac:dyDescent="0.35">
      <c r="B2688" s="3"/>
      <c r="C2688" s="3"/>
      <c r="D2688" s="6"/>
      <c r="E2688" s="8"/>
      <c r="O2688" s="10"/>
      <c r="S2688" s="16"/>
      <c r="T2688" s="17"/>
    </row>
    <row r="2689" spans="2:20" x14ac:dyDescent="0.35">
      <c r="B2689" s="3"/>
      <c r="C2689" s="3"/>
      <c r="D2689" s="6"/>
      <c r="E2689" s="8"/>
      <c r="O2689" s="10"/>
      <c r="S2689" s="16"/>
      <c r="T2689" s="17"/>
    </row>
    <row r="2690" spans="2:20" x14ac:dyDescent="0.35">
      <c r="B2690" s="3"/>
      <c r="C2690" s="3"/>
      <c r="D2690" s="6"/>
      <c r="E2690" s="8"/>
      <c r="O2690" s="10"/>
      <c r="S2690" s="16"/>
      <c r="T2690" s="17"/>
    </row>
    <row r="2691" spans="2:20" x14ac:dyDescent="0.35">
      <c r="B2691" s="3"/>
      <c r="C2691" s="3"/>
      <c r="D2691" s="6"/>
      <c r="E2691" s="8"/>
      <c r="O2691" s="10"/>
      <c r="S2691" s="16"/>
      <c r="T2691" s="17"/>
    </row>
    <row r="2692" spans="2:20" x14ac:dyDescent="0.35">
      <c r="B2692" s="3"/>
      <c r="C2692" s="3"/>
      <c r="D2692" s="6"/>
      <c r="E2692" s="8"/>
      <c r="O2692" s="10"/>
      <c r="S2692" s="16"/>
      <c r="T2692" s="17"/>
    </row>
    <row r="2693" spans="2:20" x14ac:dyDescent="0.35">
      <c r="B2693" s="3"/>
      <c r="C2693" s="3"/>
      <c r="D2693" s="6"/>
      <c r="E2693" s="8"/>
      <c r="O2693" s="10"/>
      <c r="S2693" s="16"/>
      <c r="T2693" s="17"/>
    </row>
    <row r="2694" spans="2:20" x14ac:dyDescent="0.35">
      <c r="B2694" s="3"/>
      <c r="C2694" s="3"/>
      <c r="D2694" s="6"/>
      <c r="E2694" s="8"/>
      <c r="O2694" s="10"/>
      <c r="S2694" s="16"/>
      <c r="T2694" s="17"/>
    </row>
    <row r="2695" spans="2:20" x14ac:dyDescent="0.35">
      <c r="B2695" s="3"/>
      <c r="C2695" s="3"/>
      <c r="D2695" s="6"/>
      <c r="E2695" s="8"/>
      <c r="O2695" s="10"/>
      <c r="S2695" s="16"/>
      <c r="T2695" s="17"/>
    </row>
    <row r="2696" spans="2:20" x14ac:dyDescent="0.35">
      <c r="B2696" s="3"/>
      <c r="C2696" s="3"/>
      <c r="D2696" s="6"/>
      <c r="E2696" s="8"/>
      <c r="O2696" s="10"/>
      <c r="S2696" s="16"/>
      <c r="T2696" s="17"/>
    </row>
    <row r="2697" spans="2:20" x14ac:dyDescent="0.35">
      <c r="B2697" s="3"/>
      <c r="C2697" s="3"/>
      <c r="D2697" s="6"/>
      <c r="E2697" s="8"/>
      <c r="O2697" s="10"/>
      <c r="S2697" s="16"/>
      <c r="T2697" s="17"/>
    </row>
    <row r="2698" spans="2:20" x14ac:dyDescent="0.35">
      <c r="B2698" s="3"/>
      <c r="C2698" s="3"/>
      <c r="D2698" s="6"/>
      <c r="E2698" s="8"/>
      <c r="O2698" s="10"/>
      <c r="S2698" s="16"/>
      <c r="T2698" s="17"/>
    </row>
    <row r="2699" spans="2:20" x14ac:dyDescent="0.35">
      <c r="B2699" s="3"/>
      <c r="C2699" s="3"/>
      <c r="D2699" s="6"/>
      <c r="E2699" s="8"/>
      <c r="O2699" s="10"/>
      <c r="S2699" s="16"/>
      <c r="T2699" s="17"/>
    </row>
    <row r="2700" spans="2:20" x14ac:dyDescent="0.35">
      <c r="B2700" s="3"/>
      <c r="C2700" s="3"/>
      <c r="D2700" s="6"/>
      <c r="E2700" s="8"/>
      <c r="O2700" s="10"/>
      <c r="S2700" s="16"/>
      <c r="T2700" s="17"/>
    </row>
    <row r="2701" spans="2:20" x14ac:dyDescent="0.35">
      <c r="B2701" s="3"/>
      <c r="C2701" s="3"/>
      <c r="D2701" s="6"/>
      <c r="E2701" s="8"/>
      <c r="O2701" s="10"/>
      <c r="S2701" s="16"/>
      <c r="T2701" s="17"/>
    </row>
    <row r="2702" spans="2:20" x14ac:dyDescent="0.35">
      <c r="B2702" s="3"/>
      <c r="C2702" s="3"/>
      <c r="D2702" s="6"/>
      <c r="E2702" s="8"/>
      <c r="O2702" s="10"/>
      <c r="S2702" s="16"/>
      <c r="T2702" s="17"/>
    </row>
    <row r="2703" spans="2:20" x14ac:dyDescent="0.35">
      <c r="B2703" s="3"/>
      <c r="C2703" s="3"/>
      <c r="D2703" s="6"/>
      <c r="E2703" s="8"/>
      <c r="O2703" s="10"/>
      <c r="S2703" s="16"/>
      <c r="T2703" s="17"/>
    </row>
    <row r="2704" spans="2:20" x14ac:dyDescent="0.35">
      <c r="B2704" s="3"/>
      <c r="C2704" s="3"/>
      <c r="D2704" s="6"/>
      <c r="E2704" s="8"/>
      <c r="O2704" s="10"/>
      <c r="S2704" s="16"/>
      <c r="T2704" s="17"/>
    </row>
    <row r="2705" spans="2:20" x14ac:dyDescent="0.35">
      <c r="B2705" s="3"/>
      <c r="C2705" s="3"/>
      <c r="D2705" s="6"/>
      <c r="E2705" s="8"/>
      <c r="O2705" s="10"/>
      <c r="S2705" s="16"/>
      <c r="T2705" s="17"/>
    </row>
    <row r="2706" spans="2:20" x14ac:dyDescent="0.35">
      <c r="B2706" s="3"/>
      <c r="C2706" s="3"/>
      <c r="D2706" s="6"/>
      <c r="E2706" s="8"/>
      <c r="O2706" s="10"/>
      <c r="S2706" s="16"/>
      <c r="T2706" s="17"/>
    </row>
    <row r="2707" spans="2:20" x14ac:dyDescent="0.35">
      <c r="B2707" s="3"/>
      <c r="C2707" s="3"/>
      <c r="D2707" s="6"/>
      <c r="E2707" s="8"/>
      <c r="O2707" s="10"/>
      <c r="S2707" s="16"/>
      <c r="T2707" s="17"/>
    </row>
    <row r="2708" spans="2:20" x14ac:dyDescent="0.35">
      <c r="B2708" s="3"/>
      <c r="C2708" s="3"/>
      <c r="D2708" s="6"/>
      <c r="E2708" s="8"/>
      <c r="O2708" s="10"/>
      <c r="S2708" s="16"/>
      <c r="T2708" s="17"/>
    </row>
    <row r="2709" spans="2:20" x14ac:dyDescent="0.35">
      <c r="B2709" s="3"/>
      <c r="C2709" s="3"/>
      <c r="D2709" s="6"/>
      <c r="E2709" s="8"/>
      <c r="O2709" s="10"/>
      <c r="S2709" s="16"/>
      <c r="T2709" s="17"/>
    </row>
    <row r="2710" spans="2:20" x14ac:dyDescent="0.35">
      <c r="B2710" s="3"/>
      <c r="C2710" s="3"/>
      <c r="D2710" s="6"/>
      <c r="E2710" s="8"/>
      <c r="O2710" s="10"/>
      <c r="S2710" s="16"/>
      <c r="T2710" s="17"/>
    </row>
    <row r="2711" spans="2:20" x14ac:dyDescent="0.35">
      <c r="B2711" s="3"/>
      <c r="C2711" s="3"/>
      <c r="D2711" s="6"/>
      <c r="E2711" s="8"/>
      <c r="O2711" s="10"/>
      <c r="S2711" s="16"/>
      <c r="T2711" s="17"/>
    </row>
    <row r="2712" spans="2:20" x14ac:dyDescent="0.35">
      <c r="B2712" s="3"/>
      <c r="C2712" s="3"/>
      <c r="D2712" s="6"/>
      <c r="E2712" s="8"/>
      <c r="O2712" s="10"/>
      <c r="S2712" s="16"/>
      <c r="T2712" s="17"/>
    </row>
    <row r="2713" spans="2:20" x14ac:dyDescent="0.35">
      <c r="B2713" s="3"/>
      <c r="C2713" s="3"/>
      <c r="D2713" s="6"/>
      <c r="E2713" s="8"/>
      <c r="O2713" s="10"/>
      <c r="S2713" s="16"/>
      <c r="T2713" s="17"/>
    </row>
    <row r="2714" spans="2:20" x14ac:dyDescent="0.35">
      <c r="B2714" s="3"/>
      <c r="C2714" s="3"/>
      <c r="D2714" s="6"/>
      <c r="E2714" s="8"/>
      <c r="O2714" s="10"/>
      <c r="S2714" s="16"/>
      <c r="T2714" s="17"/>
    </row>
    <row r="2715" spans="2:20" x14ac:dyDescent="0.35">
      <c r="B2715" s="3"/>
      <c r="C2715" s="3"/>
      <c r="D2715" s="6"/>
      <c r="E2715" s="8"/>
      <c r="O2715" s="10"/>
      <c r="S2715" s="16"/>
      <c r="T2715" s="17"/>
    </row>
    <row r="2716" spans="2:20" x14ac:dyDescent="0.35">
      <c r="B2716" s="3"/>
      <c r="C2716" s="3"/>
      <c r="D2716" s="6"/>
      <c r="E2716" s="8"/>
      <c r="O2716" s="10"/>
      <c r="S2716" s="16"/>
      <c r="T2716" s="17"/>
    </row>
    <row r="2717" spans="2:20" x14ac:dyDescent="0.35">
      <c r="B2717" s="3"/>
      <c r="C2717" s="3"/>
      <c r="D2717" s="6"/>
      <c r="E2717" s="8"/>
      <c r="O2717" s="10"/>
      <c r="S2717" s="16"/>
      <c r="T2717" s="17"/>
    </row>
    <row r="2718" spans="2:20" x14ac:dyDescent="0.35">
      <c r="B2718" s="3"/>
      <c r="C2718" s="3"/>
      <c r="D2718" s="6"/>
      <c r="E2718" s="8"/>
      <c r="O2718" s="10"/>
      <c r="S2718" s="16"/>
      <c r="T2718" s="17"/>
    </row>
    <row r="2719" spans="2:20" x14ac:dyDescent="0.35">
      <c r="B2719" s="3"/>
      <c r="C2719" s="3"/>
      <c r="D2719" s="6"/>
      <c r="E2719" s="8"/>
      <c r="O2719" s="10"/>
      <c r="S2719" s="16"/>
      <c r="T2719" s="17"/>
    </row>
    <row r="2720" spans="2:20" x14ac:dyDescent="0.35">
      <c r="B2720" s="3"/>
      <c r="C2720" s="3"/>
      <c r="D2720" s="6"/>
      <c r="E2720" s="8"/>
      <c r="O2720" s="10"/>
      <c r="S2720" s="16"/>
      <c r="T2720" s="17"/>
    </row>
    <row r="2721" spans="2:20" x14ac:dyDescent="0.35">
      <c r="B2721" s="3"/>
      <c r="C2721" s="3"/>
      <c r="D2721" s="6"/>
      <c r="E2721" s="8"/>
      <c r="O2721" s="10"/>
      <c r="S2721" s="16"/>
      <c r="T2721" s="17"/>
    </row>
    <row r="2722" spans="2:20" x14ac:dyDescent="0.35">
      <c r="B2722" s="3"/>
      <c r="C2722" s="3"/>
      <c r="D2722" s="6"/>
      <c r="E2722" s="8"/>
      <c r="O2722" s="10"/>
      <c r="S2722" s="16"/>
      <c r="T2722" s="17"/>
    </row>
    <row r="2723" spans="2:20" x14ac:dyDescent="0.35">
      <c r="B2723" s="3"/>
      <c r="C2723" s="3"/>
      <c r="D2723" s="6"/>
      <c r="E2723" s="8"/>
      <c r="O2723" s="10"/>
      <c r="S2723" s="16"/>
      <c r="T2723" s="17"/>
    </row>
    <row r="2724" spans="2:20" x14ac:dyDescent="0.35">
      <c r="B2724" s="3"/>
      <c r="C2724" s="3"/>
      <c r="D2724" s="6"/>
      <c r="E2724" s="8"/>
      <c r="O2724" s="10"/>
      <c r="S2724" s="16"/>
      <c r="T2724" s="17"/>
    </row>
    <row r="2725" spans="2:20" x14ac:dyDescent="0.35">
      <c r="B2725" s="3"/>
      <c r="C2725" s="3"/>
      <c r="D2725" s="6"/>
      <c r="E2725" s="8"/>
      <c r="O2725" s="10"/>
      <c r="S2725" s="16"/>
      <c r="T2725" s="17"/>
    </row>
    <row r="2726" spans="2:20" x14ac:dyDescent="0.35">
      <c r="B2726" s="3"/>
      <c r="C2726" s="3"/>
      <c r="D2726" s="6"/>
      <c r="E2726" s="8"/>
      <c r="O2726" s="10"/>
      <c r="S2726" s="16"/>
      <c r="T2726" s="17"/>
    </row>
    <row r="2727" spans="2:20" x14ac:dyDescent="0.35">
      <c r="B2727" s="3"/>
      <c r="C2727" s="3"/>
      <c r="D2727" s="6"/>
      <c r="E2727" s="8"/>
      <c r="O2727" s="10"/>
      <c r="S2727" s="16"/>
      <c r="T2727" s="17"/>
    </row>
    <row r="2728" spans="2:20" x14ac:dyDescent="0.35">
      <c r="B2728" s="3"/>
      <c r="C2728" s="3"/>
      <c r="D2728" s="6"/>
      <c r="E2728" s="8"/>
      <c r="O2728" s="10"/>
      <c r="S2728" s="16"/>
      <c r="T2728" s="17"/>
    </row>
    <row r="2729" spans="2:20" x14ac:dyDescent="0.35">
      <c r="B2729" s="3"/>
      <c r="C2729" s="3"/>
      <c r="D2729" s="6"/>
      <c r="E2729" s="8"/>
      <c r="O2729" s="10"/>
      <c r="S2729" s="16"/>
      <c r="T2729" s="17"/>
    </row>
    <row r="2730" spans="2:20" x14ac:dyDescent="0.35">
      <c r="B2730" s="3"/>
      <c r="C2730" s="3"/>
      <c r="D2730" s="6"/>
      <c r="E2730" s="8"/>
      <c r="O2730" s="10"/>
      <c r="S2730" s="16"/>
      <c r="T2730" s="17"/>
    </row>
    <row r="2731" spans="2:20" x14ac:dyDescent="0.35">
      <c r="B2731" s="3"/>
      <c r="C2731" s="3"/>
      <c r="D2731" s="6"/>
      <c r="E2731" s="8"/>
      <c r="O2731" s="10"/>
      <c r="S2731" s="16"/>
      <c r="T2731" s="17"/>
    </row>
    <row r="2732" spans="2:20" x14ac:dyDescent="0.35">
      <c r="B2732" s="3"/>
      <c r="C2732" s="3"/>
      <c r="D2732" s="6"/>
      <c r="E2732" s="8"/>
      <c r="O2732" s="10"/>
      <c r="S2732" s="16"/>
      <c r="T2732" s="17"/>
    </row>
    <row r="2733" spans="2:20" x14ac:dyDescent="0.35">
      <c r="B2733" s="3"/>
      <c r="C2733" s="3"/>
      <c r="D2733" s="6"/>
      <c r="E2733" s="8"/>
      <c r="O2733" s="10"/>
      <c r="S2733" s="16"/>
      <c r="T2733" s="17"/>
    </row>
    <row r="2734" spans="2:20" x14ac:dyDescent="0.35">
      <c r="B2734" s="3"/>
      <c r="C2734" s="3"/>
      <c r="D2734" s="6"/>
      <c r="E2734" s="8"/>
      <c r="O2734" s="10"/>
      <c r="S2734" s="16"/>
      <c r="T2734" s="17"/>
    </row>
    <row r="2735" spans="2:20" x14ac:dyDescent="0.35">
      <c r="B2735" s="3"/>
      <c r="C2735" s="3"/>
      <c r="D2735" s="6"/>
      <c r="E2735" s="8"/>
      <c r="O2735" s="10"/>
      <c r="S2735" s="16"/>
      <c r="T2735" s="17"/>
    </row>
    <row r="2736" spans="2:20" x14ac:dyDescent="0.35">
      <c r="B2736" s="3"/>
      <c r="C2736" s="3"/>
      <c r="D2736" s="6"/>
      <c r="E2736" s="8"/>
      <c r="O2736" s="10"/>
      <c r="S2736" s="16"/>
      <c r="T2736" s="17"/>
    </row>
    <row r="2737" spans="2:20" x14ac:dyDescent="0.35">
      <c r="B2737" s="3"/>
      <c r="C2737" s="3"/>
      <c r="D2737" s="6"/>
      <c r="E2737" s="8"/>
      <c r="O2737" s="10"/>
      <c r="S2737" s="16"/>
      <c r="T2737" s="17"/>
    </row>
    <row r="2738" spans="2:20" x14ac:dyDescent="0.35">
      <c r="B2738" s="3"/>
      <c r="C2738" s="3"/>
      <c r="D2738" s="6"/>
      <c r="E2738" s="8"/>
      <c r="O2738" s="10"/>
      <c r="S2738" s="16"/>
      <c r="T2738" s="17"/>
    </row>
    <row r="2739" spans="2:20" x14ac:dyDescent="0.35">
      <c r="B2739" s="3"/>
      <c r="C2739" s="3"/>
      <c r="D2739" s="6"/>
      <c r="E2739" s="8"/>
      <c r="O2739" s="10"/>
      <c r="S2739" s="16"/>
      <c r="T2739" s="17"/>
    </row>
    <row r="2740" spans="2:20" x14ac:dyDescent="0.35">
      <c r="B2740" s="3"/>
      <c r="C2740" s="3"/>
      <c r="D2740" s="6"/>
      <c r="E2740" s="8"/>
      <c r="O2740" s="10"/>
      <c r="S2740" s="16"/>
      <c r="T2740" s="17"/>
    </row>
    <row r="2741" spans="2:20" x14ac:dyDescent="0.35">
      <c r="B2741" s="3"/>
      <c r="C2741" s="3"/>
      <c r="D2741" s="6"/>
      <c r="E2741" s="8"/>
      <c r="O2741" s="10"/>
      <c r="S2741" s="16"/>
      <c r="T2741" s="17"/>
    </row>
    <row r="2742" spans="2:20" x14ac:dyDescent="0.35">
      <c r="B2742" s="3"/>
      <c r="C2742" s="3"/>
      <c r="D2742" s="6"/>
      <c r="E2742" s="8"/>
      <c r="O2742" s="10"/>
      <c r="S2742" s="16"/>
      <c r="T2742" s="17"/>
    </row>
    <row r="2743" spans="2:20" x14ac:dyDescent="0.35">
      <c r="B2743" s="3"/>
      <c r="C2743" s="3"/>
      <c r="D2743" s="6"/>
      <c r="E2743" s="8"/>
      <c r="O2743" s="10"/>
      <c r="S2743" s="16"/>
      <c r="T2743" s="17"/>
    </row>
    <row r="2744" spans="2:20" x14ac:dyDescent="0.35">
      <c r="B2744" s="3"/>
      <c r="C2744" s="3"/>
      <c r="D2744" s="6"/>
      <c r="E2744" s="8"/>
      <c r="O2744" s="10"/>
      <c r="S2744" s="16"/>
      <c r="T2744" s="17"/>
    </row>
    <row r="2745" spans="2:20" x14ac:dyDescent="0.35">
      <c r="B2745" s="3"/>
      <c r="C2745" s="3"/>
      <c r="D2745" s="6"/>
      <c r="E2745" s="8"/>
      <c r="O2745" s="10"/>
      <c r="S2745" s="16"/>
      <c r="T2745" s="17"/>
    </row>
    <row r="2746" spans="2:20" x14ac:dyDescent="0.35">
      <c r="B2746" s="3"/>
      <c r="C2746" s="3"/>
      <c r="D2746" s="6"/>
      <c r="E2746" s="8"/>
      <c r="O2746" s="10"/>
      <c r="S2746" s="16"/>
      <c r="T2746" s="17"/>
    </row>
    <row r="2747" spans="2:20" x14ac:dyDescent="0.35">
      <c r="B2747" s="3"/>
      <c r="C2747" s="3"/>
      <c r="D2747" s="6"/>
      <c r="E2747" s="8"/>
      <c r="O2747" s="10"/>
      <c r="S2747" s="16"/>
      <c r="T2747" s="17"/>
    </row>
    <row r="2748" spans="2:20" x14ac:dyDescent="0.35">
      <c r="B2748" s="3"/>
      <c r="C2748" s="3"/>
      <c r="D2748" s="6"/>
      <c r="E2748" s="8"/>
      <c r="O2748" s="10"/>
      <c r="S2748" s="16"/>
      <c r="T2748" s="17"/>
    </row>
    <row r="2749" spans="2:20" x14ac:dyDescent="0.35">
      <c r="B2749" s="3"/>
      <c r="C2749" s="3"/>
      <c r="D2749" s="6"/>
      <c r="E2749" s="8"/>
      <c r="O2749" s="10"/>
      <c r="S2749" s="16"/>
      <c r="T2749" s="17"/>
    </row>
    <row r="2750" spans="2:20" x14ac:dyDescent="0.35">
      <c r="B2750" s="3"/>
      <c r="C2750" s="3"/>
      <c r="D2750" s="6"/>
      <c r="E2750" s="8"/>
      <c r="O2750" s="10"/>
      <c r="S2750" s="16"/>
      <c r="T2750" s="17"/>
    </row>
    <row r="2751" spans="2:20" x14ac:dyDescent="0.35">
      <c r="B2751" s="3"/>
      <c r="C2751" s="3"/>
      <c r="D2751" s="6"/>
      <c r="E2751" s="8"/>
      <c r="O2751" s="10"/>
      <c r="S2751" s="16"/>
      <c r="T2751" s="17"/>
    </row>
    <row r="2752" spans="2:20" x14ac:dyDescent="0.35">
      <c r="B2752" s="3"/>
      <c r="C2752" s="3"/>
      <c r="D2752" s="6"/>
      <c r="E2752" s="8"/>
      <c r="O2752" s="10"/>
      <c r="S2752" s="16"/>
      <c r="T2752" s="17"/>
    </row>
    <row r="2753" spans="2:20" x14ac:dyDescent="0.35">
      <c r="B2753" s="3"/>
      <c r="C2753" s="3"/>
      <c r="D2753" s="6"/>
      <c r="E2753" s="8"/>
      <c r="O2753" s="10"/>
      <c r="S2753" s="16"/>
      <c r="T2753" s="17"/>
    </row>
    <row r="2754" spans="2:20" x14ac:dyDescent="0.35">
      <c r="B2754" s="3"/>
      <c r="C2754" s="3"/>
      <c r="D2754" s="6"/>
      <c r="E2754" s="8"/>
      <c r="O2754" s="10"/>
      <c r="S2754" s="16"/>
      <c r="T2754" s="17"/>
    </row>
    <row r="2755" spans="2:20" x14ac:dyDescent="0.35">
      <c r="B2755" s="3"/>
      <c r="C2755" s="3"/>
      <c r="D2755" s="6"/>
      <c r="E2755" s="8"/>
      <c r="O2755" s="10"/>
      <c r="S2755" s="16"/>
      <c r="T2755" s="17"/>
    </row>
    <row r="2756" spans="2:20" x14ac:dyDescent="0.35">
      <c r="B2756" s="3"/>
      <c r="C2756" s="3"/>
      <c r="D2756" s="6"/>
      <c r="E2756" s="8"/>
      <c r="O2756" s="10"/>
      <c r="S2756" s="16"/>
      <c r="T2756" s="17"/>
    </row>
    <row r="2757" spans="2:20" x14ac:dyDescent="0.35">
      <c r="B2757" s="3"/>
      <c r="C2757" s="3"/>
      <c r="D2757" s="6"/>
      <c r="E2757" s="8"/>
      <c r="O2757" s="10"/>
      <c r="S2757" s="16"/>
      <c r="T2757" s="17"/>
    </row>
    <row r="2758" spans="2:20" x14ac:dyDescent="0.35">
      <c r="B2758" s="3"/>
      <c r="C2758" s="3"/>
      <c r="D2758" s="6"/>
      <c r="E2758" s="8"/>
      <c r="O2758" s="10"/>
      <c r="S2758" s="16"/>
      <c r="T2758" s="17"/>
    </row>
    <row r="2759" spans="2:20" x14ac:dyDescent="0.35">
      <c r="B2759" s="3"/>
      <c r="C2759" s="3"/>
      <c r="D2759" s="6"/>
      <c r="E2759" s="8"/>
      <c r="O2759" s="10"/>
      <c r="S2759" s="16"/>
      <c r="T2759" s="17"/>
    </row>
    <row r="2760" spans="2:20" x14ac:dyDescent="0.35">
      <c r="B2760" s="3"/>
      <c r="C2760" s="3"/>
      <c r="D2760" s="6"/>
      <c r="E2760" s="8"/>
      <c r="O2760" s="10"/>
      <c r="S2760" s="16"/>
      <c r="T2760" s="17"/>
    </row>
    <row r="2761" spans="2:20" x14ac:dyDescent="0.35">
      <c r="B2761" s="3"/>
      <c r="C2761" s="3"/>
      <c r="D2761" s="6"/>
      <c r="E2761" s="8"/>
      <c r="O2761" s="10"/>
      <c r="S2761" s="16"/>
      <c r="T2761" s="17"/>
    </row>
    <row r="2762" spans="2:20" x14ac:dyDescent="0.35">
      <c r="B2762" s="3"/>
      <c r="C2762" s="3"/>
      <c r="D2762" s="6"/>
      <c r="E2762" s="8"/>
      <c r="O2762" s="10"/>
      <c r="S2762" s="16"/>
      <c r="T2762" s="17"/>
    </row>
    <row r="2763" spans="2:20" x14ac:dyDescent="0.35">
      <c r="B2763" s="3"/>
      <c r="C2763" s="3"/>
      <c r="D2763" s="6"/>
      <c r="E2763" s="8"/>
      <c r="O2763" s="10"/>
      <c r="S2763" s="16"/>
      <c r="T2763" s="17"/>
    </row>
    <row r="2764" spans="2:20" x14ac:dyDescent="0.35">
      <c r="B2764" s="3"/>
      <c r="C2764" s="3"/>
      <c r="D2764" s="6"/>
      <c r="E2764" s="8"/>
      <c r="O2764" s="10"/>
      <c r="S2764" s="16"/>
      <c r="T2764" s="17"/>
    </row>
    <row r="2765" spans="2:20" x14ac:dyDescent="0.35">
      <c r="B2765" s="3"/>
      <c r="C2765" s="3"/>
      <c r="D2765" s="6"/>
      <c r="E2765" s="8"/>
      <c r="O2765" s="10"/>
      <c r="S2765" s="16"/>
      <c r="T2765" s="17"/>
    </row>
    <row r="2766" spans="2:20" x14ac:dyDescent="0.35">
      <c r="B2766" s="3"/>
      <c r="C2766" s="3"/>
      <c r="D2766" s="6"/>
      <c r="E2766" s="8"/>
      <c r="O2766" s="10"/>
      <c r="S2766" s="16"/>
      <c r="T2766" s="17"/>
    </row>
    <row r="2767" spans="2:20" x14ac:dyDescent="0.35">
      <c r="B2767" s="3"/>
      <c r="C2767" s="3"/>
      <c r="D2767" s="6"/>
      <c r="E2767" s="8"/>
      <c r="O2767" s="10"/>
      <c r="S2767" s="16"/>
      <c r="T2767" s="17"/>
    </row>
    <row r="2768" spans="2:20" x14ac:dyDescent="0.35">
      <c r="B2768" s="3"/>
      <c r="C2768" s="3"/>
      <c r="D2768" s="6"/>
      <c r="E2768" s="8"/>
      <c r="O2768" s="10"/>
      <c r="S2768" s="16"/>
      <c r="T2768" s="17"/>
    </row>
    <row r="2769" spans="2:20" x14ac:dyDescent="0.35">
      <c r="B2769" s="3"/>
      <c r="C2769" s="3"/>
      <c r="D2769" s="6"/>
      <c r="E2769" s="8"/>
      <c r="O2769" s="10"/>
      <c r="S2769" s="16"/>
      <c r="T2769" s="17"/>
    </row>
    <row r="2770" spans="2:20" x14ac:dyDescent="0.35">
      <c r="B2770" s="3"/>
      <c r="C2770" s="3"/>
      <c r="D2770" s="6"/>
      <c r="E2770" s="8"/>
      <c r="O2770" s="10"/>
      <c r="S2770" s="16"/>
      <c r="T2770" s="17"/>
    </row>
    <row r="2771" spans="2:20" x14ac:dyDescent="0.35">
      <c r="B2771" s="3"/>
      <c r="C2771" s="3"/>
      <c r="D2771" s="6"/>
      <c r="E2771" s="8"/>
      <c r="O2771" s="10"/>
      <c r="S2771" s="16"/>
      <c r="T2771" s="17"/>
    </row>
    <row r="2772" spans="2:20" x14ac:dyDescent="0.35">
      <c r="B2772" s="3"/>
      <c r="C2772" s="3"/>
      <c r="D2772" s="6"/>
      <c r="E2772" s="8"/>
      <c r="O2772" s="10"/>
      <c r="S2772" s="16"/>
      <c r="T2772" s="17"/>
    </row>
    <row r="2773" spans="2:20" x14ac:dyDescent="0.35">
      <c r="B2773" s="3"/>
      <c r="C2773" s="3"/>
      <c r="D2773" s="6"/>
      <c r="E2773" s="8"/>
      <c r="O2773" s="10"/>
      <c r="S2773" s="16"/>
      <c r="T2773" s="17"/>
    </row>
    <row r="2774" spans="2:20" x14ac:dyDescent="0.35">
      <c r="B2774" s="3"/>
      <c r="C2774" s="3"/>
      <c r="D2774" s="6"/>
      <c r="E2774" s="8"/>
      <c r="O2774" s="10"/>
      <c r="S2774" s="16"/>
      <c r="T2774" s="17"/>
    </row>
    <row r="2775" spans="2:20" x14ac:dyDescent="0.35">
      <c r="B2775" s="3"/>
      <c r="C2775" s="3"/>
      <c r="D2775" s="6"/>
      <c r="E2775" s="8"/>
      <c r="O2775" s="10"/>
      <c r="S2775" s="16"/>
      <c r="T2775" s="17"/>
    </row>
    <row r="2776" spans="2:20" x14ac:dyDescent="0.35">
      <c r="B2776" s="3"/>
      <c r="C2776" s="3"/>
      <c r="D2776" s="6"/>
      <c r="E2776" s="8"/>
      <c r="O2776" s="10"/>
      <c r="S2776" s="16"/>
      <c r="T2776" s="17"/>
    </row>
    <row r="2777" spans="2:20" x14ac:dyDescent="0.35">
      <c r="B2777" s="3"/>
      <c r="C2777" s="3"/>
      <c r="D2777" s="6"/>
      <c r="E2777" s="8"/>
      <c r="O2777" s="10"/>
      <c r="S2777" s="16"/>
      <c r="T2777" s="17"/>
    </row>
    <row r="2778" spans="2:20" x14ac:dyDescent="0.35">
      <c r="B2778" s="3"/>
      <c r="C2778" s="3"/>
      <c r="D2778" s="6"/>
      <c r="E2778" s="8"/>
      <c r="O2778" s="10"/>
      <c r="S2778" s="16"/>
      <c r="T2778" s="17"/>
    </row>
    <row r="2779" spans="2:20" x14ac:dyDescent="0.35">
      <c r="B2779" s="3"/>
      <c r="C2779" s="3"/>
      <c r="D2779" s="6"/>
      <c r="E2779" s="8"/>
      <c r="O2779" s="10"/>
      <c r="S2779" s="16"/>
      <c r="T2779" s="17"/>
    </row>
    <row r="2780" spans="2:20" x14ac:dyDescent="0.35">
      <c r="B2780" s="3"/>
      <c r="C2780" s="3"/>
      <c r="D2780" s="6"/>
      <c r="E2780" s="8"/>
      <c r="O2780" s="10"/>
      <c r="S2780" s="16"/>
      <c r="T2780" s="17"/>
    </row>
    <row r="2781" spans="2:20" x14ac:dyDescent="0.35">
      <c r="B2781" s="3"/>
      <c r="C2781" s="3"/>
      <c r="D2781" s="6"/>
      <c r="E2781" s="8"/>
      <c r="O2781" s="10"/>
      <c r="S2781" s="16"/>
      <c r="T2781" s="17"/>
    </row>
    <row r="2782" spans="2:20" x14ac:dyDescent="0.35">
      <c r="B2782" s="3"/>
      <c r="C2782" s="3"/>
      <c r="D2782" s="6"/>
      <c r="E2782" s="8"/>
      <c r="O2782" s="10"/>
      <c r="S2782" s="16"/>
      <c r="T2782" s="17"/>
    </row>
    <row r="2783" spans="2:20" x14ac:dyDescent="0.35">
      <c r="B2783" s="3"/>
      <c r="C2783" s="3"/>
      <c r="D2783" s="6"/>
      <c r="E2783" s="8"/>
      <c r="O2783" s="10"/>
      <c r="S2783" s="16"/>
      <c r="T2783" s="17"/>
    </row>
    <row r="2784" spans="2:20" x14ac:dyDescent="0.35">
      <c r="B2784" s="3"/>
      <c r="C2784" s="3"/>
      <c r="D2784" s="6"/>
      <c r="E2784" s="8"/>
      <c r="O2784" s="10"/>
      <c r="S2784" s="16"/>
      <c r="T2784" s="17"/>
    </row>
    <row r="2785" spans="2:20" x14ac:dyDescent="0.35">
      <c r="B2785" s="3"/>
      <c r="C2785" s="3"/>
      <c r="D2785" s="6"/>
      <c r="E2785" s="8"/>
      <c r="O2785" s="10"/>
      <c r="S2785" s="16"/>
      <c r="T2785" s="17"/>
    </row>
    <row r="2786" spans="2:20" x14ac:dyDescent="0.35">
      <c r="B2786" s="3"/>
      <c r="C2786" s="3"/>
      <c r="D2786" s="6"/>
      <c r="E2786" s="8"/>
      <c r="O2786" s="10"/>
      <c r="S2786" s="16"/>
      <c r="T2786" s="17"/>
    </row>
    <row r="2787" spans="2:20" x14ac:dyDescent="0.35">
      <c r="B2787" s="3"/>
      <c r="C2787" s="3"/>
      <c r="D2787" s="6"/>
      <c r="E2787" s="8"/>
      <c r="O2787" s="10"/>
      <c r="S2787" s="16"/>
      <c r="T2787" s="17"/>
    </row>
    <row r="2788" spans="2:20" x14ac:dyDescent="0.35">
      <c r="B2788" s="3"/>
      <c r="C2788" s="3"/>
      <c r="D2788" s="6"/>
      <c r="E2788" s="8"/>
      <c r="O2788" s="10"/>
      <c r="S2788" s="16"/>
      <c r="T2788" s="17"/>
    </row>
    <row r="2789" spans="2:20" x14ac:dyDescent="0.35">
      <c r="B2789" s="3"/>
      <c r="C2789" s="3"/>
      <c r="D2789" s="6"/>
      <c r="E2789" s="8"/>
      <c r="O2789" s="10"/>
      <c r="S2789" s="16"/>
      <c r="T2789" s="17"/>
    </row>
    <row r="2790" spans="2:20" x14ac:dyDescent="0.35">
      <c r="B2790" s="3"/>
      <c r="C2790" s="3"/>
      <c r="D2790" s="6"/>
      <c r="E2790" s="8"/>
      <c r="O2790" s="10"/>
      <c r="S2790" s="16"/>
      <c r="T2790" s="17"/>
    </row>
    <row r="2791" spans="2:20" x14ac:dyDescent="0.35">
      <c r="B2791" s="3"/>
      <c r="C2791" s="3"/>
      <c r="D2791" s="6"/>
      <c r="E2791" s="8"/>
      <c r="O2791" s="10"/>
      <c r="S2791" s="16"/>
      <c r="T2791" s="17"/>
    </row>
    <row r="2792" spans="2:20" x14ac:dyDescent="0.35">
      <c r="B2792" s="3"/>
      <c r="C2792" s="3"/>
      <c r="D2792" s="6"/>
      <c r="E2792" s="8"/>
      <c r="O2792" s="10"/>
      <c r="S2792" s="16"/>
      <c r="T2792" s="17"/>
    </row>
    <row r="2793" spans="2:20" x14ac:dyDescent="0.35">
      <c r="B2793" s="3"/>
      <c r="C2793" s="3"/>
      <c r="D2793" s="6"/>
      <c r="E2793" s="8"/>
      <c r="O2793" s="10"/>
      <c r="S2793" s="16"/>
      <c r="T2793" s="17"/>
    </row>
    <row r="2794" spans="2:20" x14ac:dyDescent="0.35">
      <c r="B2794" s="3"/>
      <c r="C2794" s="3"/>
      <c r="D2794" s="6"/>
      <c r="E2794" s="8"/>
      <c r="O2794" s="10"/>
      <c r="S2794" s="16"/>
      <c r="T2794" s="17"/>
    </row>
    <row r="2795" spans="2:20" x14ac:dyDescent="0.35">
      <c r="B2795" s="3"/>
      <c r="C2795" s="3"/>
      <c r="D2795" s="6"/>
      <c r="E2795" s="8"/>
      <c r="O2795" s="10"/>
      <c r="S2795" s="16"/>
      <c r="T2795" s="17"/>
    </row>
    <row r="2796" spans="2:20" x14ac:dyDescent="0.35">
      <c r="B2796" s="3"/>
      <c r="C2796" s="3"/>
      <c r="D2796" s="6"/>
      <c r="E2796" s="8"/>
      <c r="O2796" s="10"/>
      <c r="S2796" s="16"/>
      <c r="T2796" s="17"/>
    </row>
    <row r="2797" spans="2:20" x14ac:dyDescent="0.35">
      <c r="B2797" s="3"/>
      <c r="C2797" s="3"/>
      <c r="D2797" s="6"/>
      <c r="E2797" s="8"/>
      <c r="O2797" s="10"/>
      <c r="S2797" s="16"/>
      <c r="T2797" s="17"/>
    </row>
    <row r="2798" spans="2:20" x14ac:dyDescent="0.35">
      <c r="B2798" s="3"/>
      <c r="C2798" s="3"/>
      <c r="D2798" s="6"/>
      <c r="E2798" s="8"/>
      <c r="O2798" s="10"/>
      <c r="S2798" s="16"/>
      <c r="T2798" s="17"/>
    </row>
    <row r="2799" spans="2:20" x14ac:dyDescent="0.35">
      <c r="B2799" s="3"/>
      <c r="C2799" s="3"/>
      <c r="D2799" s="6"/>
      <c r="E2799" s="8"/>
      <c r="O2799" s="10"/>
      <c r="S2799" s="16"/>
      <c r="T2799" s="17"/>
    </row>
    <row r="2800" spans="2:20" x14ac:dyDescent="0.35">
      <c r="B2800" s="3"/>
      <c r="C2800" s="3"/>
      <c r="D2800" s="6"/>
      <c r="E2800" s="8"/>
      <c r="O2800" s="10"/>
      <c r="S2800" s="16"/>
      <c r="T2800" s="17"/>
    </row>
    <row r="2801" spans="2:20" x14ac:dyDescent="0.35">
      <c r="B2801" s="3"/>
      <c r="C2801" s="3"/>
      <c r="D2801" s="6"/>
      <c r="E2801" s="8"/>
      <c r="O2801" s="10"/>
      <c r="S2801" s="16"/>
      <c r="T2801" s="17"/>
    </row>
    <row r="2802" spans="2:20" x14ac:dyDescent="0.35">
      <c r="B2802" s="3"/>
      <c r="C2802" s="3"/>
      <c r="D2802" s="6"/>
      <c r="E2802" s="8"/>
      <c r="O2802" s="10"/>
      <c r="S2802" s="16"/>
      <c r="T2802" s="17"/>
    </row>
    <row r="2803" spans="2:20" x14ac:dyDescent="0.35">
      <c r="B2803" s="3"/>
      <c r="C2803" s="3"/>
      <c r="D2803" s="6"/>
      <c r="E2803" s="8"/>
      <c r="O2803" s="10"/>
      <c r="S2803" s="16"/>
      <c r="T2803" s="17"/>
    </row>
    <row r="2804" spans="2:20" x14ac:dyDescent="0.35">
      <c r="B2804" s="3"/>
      <c r="C2804" s="3"/>
      <c r="D2804" s="6"/>
      <c r="E2804" s="8"/>
      <c r="O2804" s="10"/>
      <c r="S2804" s="16"/>
      <c r="T2804" s="17"/>
    </row>
    <row r="2805" spans="2:20" x14ac:dyDescent="0.35">
      <c r="B2805" s="3"/>
      <c r="C2805" s="3"/>
      <c r="D2805" s="6"/>
      <c r="E2805" s="8"/>
      <c r="O2805" s="10"/>
      <c r="S2805" s="16"/>
      <c r="T2805" s="17"/>
    </row>
    <row r="2806" spans="2:20" x14ac:dyDescent="0.35">
      <c r="B2806" s="3"/>
      <c r="C2806" s="3"/>
      <c r="D2806" s="6"/>
      <c r="E2806" s="8"/>
      <c r="O2806" s="10"/>
      <c r="S2806" s="16"/>
      <c r="T2806" s="17"/>
    </row>
    <row r="2807" spans="2:20" x14ac:dyDescent="0.35">
      <c r="B2807" s="3"/>
      <c r="C2807" s="3"/>
      <c r="D2807" s="6"/>
      <c r="E2807" s="8"/>
      <c r="O2807" s="10"/>
      <c r="S2807" s="16"/>
      <c r="T2807" s="17"/>
    </row>
    <row r="2808" spans="2:20" x14ac:dyDescent="0.35">
      <c r="B2808" s="3"/>
      <c r="C2808" s="3"/>
      <c r="D2808" s="6"/>
      <c r="E2808" s="8"/>
      <c r="O2808" s="10"/>
      <c r="S2808" s="16"/>
      <c r="T2808" s="17"/>
    </row>
    <row r="2809" spans="2:20" x14ac:dyDescent="0.35">
      <c r="B2809" s="3"/>
      <c r="C2809" s="3"/>
      <c r="D2809" s="6"/>
      <c r="E2809" s="8"/>
      <c r="O2809" s="10"/>
      <c r="S2809" s="16"/>
      <c r="T2809" s="17"/>
    </row>
    <row r="2810" spans="2:20" x14ac:dyDescent="0.35">
      <c r="B2810" s="3"/>
      <c r="C2810" s="3"/>
      <c r="D2810" s="6"/>
      <c r="E2810" s="8"/>
      <c r="O2810" s="10"/>
      <c r="S2810" s="16"/>
      <c r="T2810" s="17"/>
    </row>
    <row r="2811" spans="2:20" x14ac:dyDescent="0.35">
      <c r="B2811" s="3"/>
      <c r="C2811" s="3"/>
      <c r="D2811" s="6"/>
      <c r="E2811" s="8"/>
      <c r="O2811" s="10"/>
      <c r="S2811" s="16"/>
      <c r="T2811" s="17"/>
    </row>
    <row r="2812" spans="2:20" x14ac:dyDescent="0.35">
      <c r="B2812" s="3"/>
      <c r="C2812" s="3"/>
      <c r="D2812" s="6"/>
      <c r="E2812" s="8"/>
      <c r="O2812" s="10"/>
      <c r="S2812" s="16"/>
      <c r="T2812" s="17"/>
    </row>
    <row r="2813" spans="2:20" x14ac:dyDescent="0.35">
      <c r="B2813" s="3"/>
      <c r="C2813" s="3"/>
      <c r="D2813" s="6"/>
      <c r="E2813" s="8"/>
      <c r="O2813" s="10"/>
      <c r="S2813" s="16"/>
      <c r="T2813" s="17"/>
    </row>
    <row r="2814" spans="2:20" x14ac:dyDescent="0.35">
      <c r="B2814" s="3"/>
      <c r="C2814" s="3"/>
      <c r="D2814" s="6"/>
      <c r="E2814" s="8"/>
      <c r="O2814" s="10"/>
      <c r="S2814" s="16"/>
      <c r="T2814" s="17"/>
    </row>
    <row r="2815" spans="2:20" x14ac:dyDescent="0.35">
      <c r="B2815" s="3"/>
      <c r="C2815" s="3"/>
      <c r="D2815" s="6"/>
      <c r="E2815" s="8"/>
      <c r="O2815" s="10"/>
      <c r="S2815" s="16"/>
      <c r="T2815" s="17"/>
    </row>
    <row r="2816" spans="2:20" x14ac:dyDescent="0.35">
      <c r="B2816" s="3"/>
      <c r="C2816" s="3"/>
      <c r="D2816" s="6"/>
      <c r="E2816" s="8"/>
      <c r="O2816" s="10"/>
      <c r="S2816" s="16"/>
      <c r="T2816" s="17"/>
    </row>
    <row r="2817" spans="2:20" x14ac:dyDescent="0.35">
      <c r="B2817" s="3"/>
      <c r="C2817" s="3"/>
      <c r="D2817" s="6"/>
      <c r="E2817" s="8"/>
      <c r="O2817" s="10"/>
      <c r="S2817" s="16"/>
      <c r="T2817" s="17"/>
    </row>
    <row r="2818" spans="2:20" x14ac:dyDescent="0.35">
      <c r="B2818" s="3"/>
      <c r="C2818" s="3"/>
      <c r="D2818" s="6"/>
      <c r="E2818" s="8"/>
      <c r="O2818" s="10"/>
      <c r="S2818" s="16"/>
      <c r="T2818" s="17"/>
    </row>
    <row r="2819" spans="2:20" x14ac:dyDescent="0.35">
      <c r="B2819" s="3"/>
      <c r="C2819" s="3"/>
      <c r="D2819" s="6"/>
      <c r="E2819" s="8"/>
      <c r="O2819" s="10"/>
      <c r="S2819" s="16"/>
      <c r="T2819" s="17"/>
    </row>
    <row r="2820" spans="2:20" x14ac:dyDescent="0.35">
      <c r="B2820" s="3"/>
      <c r="C2820" s="3"/>
      <c r="D2820" s="6"/>
      <c r="E2820" s="8"/>
      <c r="O2820" s="10"/>
      <c r="S2820" s="16"/>
      <c r="T2820" s="17"/>
    </row>
    <row r="2821" spans="2:20" x14ac:dyDescent="0.35">
      <c r="B2821" s="3"/>
      <c r="C2821" s="3"/>
      <c r="D2821" s="6"/>
      <c r="E2821" s="8"/>
      <c r="O2821" s="10"/>
      <c r="S2821" s="16"/>
      <c r="T2821" s="17"/>
    </row>
    <row r="2822" spans="2:20" x14ac:dyDescent="0.35">
      <c r="B2822" s="3"/>
      <c r="C2822" s="3"/>
      <c r="D2822" s="6"/>
      <c r="E2822" s="8"/>
      <c r="O2822" s="10"/>
      <c r="S2822" s="16"/>
      <c r="T2822" s="17"/>
    </row>
    <row r="2823" spans="2:20" x14ac:dyDescent="0.35">
      <c r="B2823" s="3"/>
      <c r="C2823" s="3"/>
      <c r="D2823" s="6"/>
      <c r="E2823" s="8"/>
      <c r="O2823" s="10"/>
      <c r="S2823" s="16"/>
      <c r="T2823" s="17"/>
    </row>
    <row r="2824" spans="2:20" x14ac:dyDescent="0.35">
      <c r="B2824" s="3"/>
      <c r="C2824" s="3"/>
      <c r="D2824" s="6"/>
      <c r="E2824" s="8"/>
      <c r="O2824" s="10"/>
      <c r="S2824" s="16"/>
      <c r="T2824" s="17"/>
    </row>
    <row r="2825" spans="2:20" x14ac:dyDescent="0.35">
      <c r="B2825" s="3"/>
      <c r="C2825" s="3"/>
      <c r="D2825" s="6"/>
      <c r="E2825" s="8"/>
      <c r="O2825" s="10"/>
      <c r="S2825" s="16"/>
      <c r="T2825" s="17"/>
    </row>
    <row r="2826" spans="2:20" x14ac:dyDescent="0.35">
      <c r="B2826" s="3"/>
      <c r="C2826" s="3"/>
      <c r="D2826" s="6"/>
      <c r="E2826" s="8"/>
      <c r="O2826" s="10"/>
      <c r="S2826" s="16"/>
      <c r="T2826" s="17"/>
    </row>
    <row r="2827" spans="2:20" x14ac:dyDescent="0.35">
      <c r="B2827" s="3"/>
      <c r="C2827" s="3"/>
      <c r="D2827" s="6"/>
      <c r="E2827" s="8"/>
      <c r="O2827" s="10"/>
      <c r="S2827" s="16"/>
      <c r="T2827" s="17"/>
    </row>
    <row r="2828" spans="2:20" x14ac:dyDescent="0.35">
      <c r="B2828" s="3"/>
      <c r="C2828" s="3"/>
      <c r="D2828" s="6"/>
      <c r="E2828" s="8"/>
      <c r="O2828" s="10"/>
      <c r="S2828" s="16"/>
      <c r="T2828" s="17"/>
    </row>
    <row r="2829" spans="2:20" x14ac:dyDescent="0.35">
      <c r="B2829" s="3"/>
      <c r="C2829" s="3"/>
      <c r="D2829" s="6"/>
      <c r="E2829" s="8"/>
      <c r="O2829" s="10"/>
      <c r="S2829" s="16"/>
      <c r="T2829" s="17"/>
    </row>
    <row r="2830" spans="2:20" x14ac:dyDescent="0.35">
      <c r="B2830" s="3"/>
      <c r="C2830" s="3"/>
      <c r="D2830" s="6"/>
      <c r="E2830" s="8"/>
      <c r="O2830" s="10"/>
      <c r="S2830" s="16"/>
      <c r="T2830" s="17"/>
    </row>
    <row r="2831" spans="2:20" x14ac:dyDescent="0.35">
      <c r="B2831" s="3"/>
      <c r="C2831" s="3"/>
      <c r="D2831" s="6"/>
      <c r="E2831" s="8"/>
      <c r="O2831" s="10"/>
      <c r="S2831" s="16"/>
      <c r="T2831" s="17"/>
    </row>
    <row r="2832" spans="2:20" x14ac:dyDescent="0.35">
      <c r="B2832" s="3"/>
      <c r="C2832" s="3"/>
      <c r="D2832" s="6"/>
      <c r="E2832" s="8"/>
      <c r="O2832" s="10"/>
      <c r="S2832" s="16"/>
      <c r="T2832" s="17"/>
    </row>
    <row r="2833" spans="2:20" x14ac:dyDescent="0.35">
      <c r="B2833" s="3"/>
      <c r="C2833" s="3"/>
      <c r="D2833" s="6"/>
      <c r="E2833" s="8"/>
      <c r="O2833" s="10"/>
      <c r="S2833" s="16"/>
      <c r="T2833" s="17"/>
    </row>
    <row r="2834" spans="2:20" x14ac:dyDescent="0.35">
      <c r="B2834" s="3"/>
      <c r="C2834" s="3"/>
      <c r="D2834" s="6"/>
      <c r="E2834" s="8"/>
      <c r="O2834" s="10"/>
      <c r="S2834" s="16"/>
      <c r="T2834" s="17"/>
    </row>
    <row r="2835" spans="2:20" x14ac:dyDescent="0.35">
      <c r="B2835" s="3"/>
      <c r="C2835" s="3"/>
      <c r="D2835" s="6"/>
      <c r="E2835" s="8"/>
      <c r="O2835" s="10"/>
      <c r="S2835" s="16"/>
      <c r="T2835" s="17"/>
    </row>
    <row r="2836" spans="2:20" x14ac:dyDescent="0.35">
      <c r="B2836" s="3"/>
      <c r="C2836" s="3"/>
      <c r="D2836" s="6"/>
      <c r="E2836" s="8"/>
      <c r="O2836" s="10"/>
      <c r="S2836" s="16"/>
      <c r="T2836" s="17"/>
    </row>
    <row r="2837" spans="2:20" x14ac:dyDescent="0.35">
      <c r="B2837" s="3"/>
      <c r="C2837" s="3"/>
      <c r="D2837" s="6"/>
      <c r="E2837" s="8"/>
      <c r="O2837" s="10"/>
      <c r="S2837" s="16"/>
      <c r="T2837" s="17"/>
    </row>
    <row r="2838" spans="2:20" x14ac:dyDescent="0.35">
      <c r="B2838" s="3"/>
      <c r="C2838" s="3"/>
      <c r="D2838" s="6"/>
      <c r="E2838" s="8"/>
      <c r="O2838" s="10"/>
      <c r="S2838" s="16"/>
      <c r="T2838" s="17"/>
    </row>
    <row r="2839" spans="2:20" x14ac:dyDescent="0.35">
      <c r="B2839" s="3"/>
      <c r="C2839" s="3"/>
      <c r="D2839" s="6"/>
      <c r="E2839" s="8"/>
      <c r="O2839" s="10"/>
      <c r="S2839" s="16"/>
      <c r="T2839" s="17"/>
    </row>
    <row r="2840" spans="2:20" x14ac:dyDescent="0.35">
      <c r="B2840" s="3"/>
      <c r="C2840" s="3"/>
      <c r="D2840" s="6"/>
      <c r="E2840" s="8"/>
      <c r="O2840" s="10"/>
      <c r="S2840" s="16"/>
      <c r="T2840" s="17"/>
    </row>
    <row r="2841" spans="2:20" x14ac:dyDescent="0.35">
      <c r="B2841" s="3"/>
      <c r="C2841" s="3"/>
      <c r="D2841" s="6"/>
      <c r="E2841" s="8"/>
      <c r="O2841" s="10"/>
      <c r="S2841" s="16"/>
      <c r="T2841" s="17"/>
    </row>
    <row r="2842" spans="2:20" x14ac:dyDescent="0.35">
      <c r="B2842" s="3"/>
      <c r="C2842" s="3"/>
      <c r="D2842" s="6"/>
      <c r="E2842" s="8"/>
      <c r="O2842" s="10"/>
      <c r="S2842" s="16"/>
      <c r="T2842" s="17"/>
    </row>
    <row r="2843" spans="2:20" x14ac:dyDescent="0.35">
      <c r="B2843" s="3"/>
      <c r="C2843" s="3"/>
      <c r="D2843" s="6"/>
      <c r="E2843" s="8"/>
      <c r="O2843" s="10"/>
      <c r="S2843" s="16"/>
      <c r="T2843" s="17"/>
    </row>
    <row r="2844" spans="2:20" x14ac:dyDescent="0.35">
      <c r="B2844" s="3"/>
      <c r="C2844" s="3"/>
      <c r="D2844" s="6"/>
      <c r="E2844" s="8"/>
      <c r="O2844" s="10"/>
      <c r="S2844" s="16"/>
      <c r="T2844" s="17"/>
    </row>
    <row r="2845" spans="2:20" x14ac:dyDescent="0.35">
      <c r="B2845" s="3"/>
      <c r="C2845" s="3"/>
      <c r="D2845" s="6"/>
      <c r="E2845" s="8"/>
      <c r="O2845" s="10"/>
      <c r="S2845" s="16"/>
      <c r="T2845" s="17"/>
    </row>
    <row r="2846" spans="2:20" x14ac:dyDescent="0.35">
      <c r="B2846" s="3"/>
      <c r="C2846" s="3"/>
      <c r="D2846" s="6"/>
      <c r="E2846" s="8"/>
      <c r="O2846" s="10"/>
      <c r="S2846" s="16"/>
      <c r="T2846" s="17"/>
    </row>
    <row r="2847" spans="2:20" x14ac:dyDescent="0.35">
      <c r="B2847" s="3"/>
      <c r="C2847" s="3"/>
      <c r="D2847" s="6"/>
      <c r="E2847" s="8"/>
      <c r="O2847" s="10"/>
      <c r="S2847" s="16"/>
      <c r="T2847" s="17"/>
    </row>
    <row r="2848" spans="2:20" x14ac:dyDescent="0.35">
      <c r="B2848" s="3"/>
      <c r="C2848" s="3"/>
      <c r="D2848" s="6"/>
      <c r="E2848" s="8"/>
      <c r="O2848" s="10"/>
      <c r="S2848" s="16"/>
      <c r="T2848" s="17"/>
    </row>
    <row r="2849" spans="2:20" x14ac:dyDescent="0.35">
      <c r="B2849" s="3"/>
      <c r="C2849" s="3"/>
      <c r="D2849" s="6"/>
      <c r="E2849" s="8"/>
      <c r="O2849" s="10"/>
      <c r="S2849" s="16"/>
      <c r="T2849" s="17"/>
    </row>
    <row r="2850" spans="2:20" x14ac:dyDescent="0.35">
      <c r="B2850" s="3"/>
      <c r="C2850" s="3"/>
      <c r="D2850" s="6"/>
      <c r="E2850" s="8"/>
      <c r="O2850" s="10"/>
      <c r="S2850" s="16"/>
      <c r="T2850" s="17"/>
    </row>
    <row r="2851" spans="2:20" x14ac:dyDescent="0.35">
      <c r="B2851" s="3"/>
      <c r="C2851" s="3"/>
      <c r="D2851" s="6"/>
      <c r="E2851" s="8"/>
      <c r="O2851" s="10"/>
      <c r="S2851" s="16"/>
      <c r="T2851" s="17"/>
    </row>
    <row r="2852" spans="2:20" x14ac:dyDescent="0.35">
      <c r="B2852" s="3"/>
      <c r="C2852" s="3"/>
      <c r="D2852" s="6"/>
      <c r="E2852" s="8"/>
      <c r="O2852" s="10"/>
      <c r="S2852" s="16"/>
      <c r="T2852" s="17"/>
    </row>
    <row r="2853" spans="2:20" x14ac:dyDescent="0.35">
      <c r="B2853" s="3"/>
      <c r="C2853" s="3"/>
      <c r="D2853" s="6"/>
      <c r="E2853" s="8"/>
      <c r="O2853" s="10"/>
      <c r="S2853" s="16"/>
      <c r="T2853" s="17"/>
    </row>
    <row r="2854" spans="2:20" x14ac:dyDescent="0.35">
      <c r="B2854" s="3"/>
      <c r="C2854" s="3"/>
      <c r="D2854" s="6"/>
      <c r="E2854" s="8"/>
      <c r="O2854" s="10"/>
      <c r="S2854" s="16"/>
      <c r="T2854" s="17"/>
    </row>
    <row r="2855" spans="2:20" x14ac:dyDescent="0.35">
      <c r="B2855" s="3"/>
      <c r="C2855" s="3"/>
      <c r="D2855" s="6"/>
      <c r="E2855" s="8"/>
      <c r="O2855" s="10"/>
      <c r="S2855" s="16"/>
      <c r="T2855" s="17"/>
    </row>
    <row r="2856" spans="2:20" x14ac:dyDescent="0.35">
      <c r="B2856" s="3"/>
      <c r="C2856" s="3"/>
      <c r="D2856" s="6"/>
      <c r="E2856" s="8"/>
      <c r="O2856" s="10"/>
      <c r="S2856" s="16"/>
      <c r="T2856" s="17"/>
    </row>
    <row r="2857" spans="2:20" x14ac:dyDescent="0.35">
      <c r="B2857" s="3"/>
      <c r="C2857" s="3"/>
      <c r="D2857" s="6"/>
      <c r="E2857" s="8"/>
      <c r="O2857" s="10"/>
      <c r="S2857" s="16"/>
      <c r="T2857" s="17"/>
    </row>
    <row r="2858" spans="2:20" x14ac:dyDescent="0.35">
      <c r="B2858" s="3"/>
      <c r="C2858" s="3"/>
      <c r="D2858" s="6"/>
      <c r="E2858" s="8"/>
      <c r="O2858" s="10"/>
      <c r="S2858" s="16"/>
      <c r="T2858" s="17"/>
    </row>
    <row r="2859" spans="2:20" x14ac:dyDescent="0.35">
      <c r="B2859" s="3"/>
      <c r="C2859" s="3"/>
      <c r="D2859" s="6"/>
      <c r="E2859" s="8"/>
      <c r="O2859" s="10"/>
      <c r="S2859" s="16"/>
      <c r="T2859" s="17"/>
    </row>
    <row r="2860" spans="2:20" x14ac:dyDescent="0.35">
      <c r="B2860" s="3"/>
      <c r="C2860" s="3"/>
      <c r="D2860" s="6"/>
      <c r="E2860" s="8"/>
      <c r="O2860" s="10"/>
      <c r="S2860" s="16"/>
      <c r="T2860" s="17"/>
    </row>
    <row r="2861" spans="2:20" x14ac:dyDescent="0.35">
      <c r="B2861" s="3"/>
      <c r="C2861" s="3"/>
      <c r="D2861" s="6"/>
      <c r="E2861" s="8"/>
      <c r="O2861" s="10"/>
      <c r="S2861" s="16"/>
      <c r="T2861" s="17"/>
    </row>
    <row r="2862" spans="2:20" x14ac:dyDescent="0.35">
      <c r="B2862" s="3"/>
      <c r="C2862" s="3"/>
      <c r="D2862" s="6"/>
      <c r="E2862" s="8"/>
      <c r="O2862" s="10"/>
      <c r="S2862" s="16"/>
      <c r="T2862" s="17"/>
    </row>
    <row r="2863" spans="2:20" x14ac:dyDescent="0.35">
      <c r="B2863" s="3"/>
      <c r="C2863" s="3"/>
      <c r="D2863" s="6"/>
      <c r="E2863" s="8"/>
      <c r="O2863" s="10"/>
      <c r="S2863" s="16"/>
      <c r="T2863" s="17"/>
    </row>
    <row r="2864" spans="2:20" x14ac:dyDescent="0.35">
      <c r="B2864" s="3"/>
      <c r="C2864" s="3"/>
      <c r="D2864" s="6"/>
      <c r="E2864" s="8"/>
      <c r="O2864" s="10"/>
      <c r="S2864" s="16"/>
      <c r="T2864" s="17"/>
    </row>
    <row r="2865" spans="2:20" x14ac:dyDescent="0.35">
      <c r="B2865" s="3"/>
      <c r="C2865" s="3"/>
      <c r="D2865" s="6"/>
      <c r="E2865" s="8"/>
      <c r="O2865" s="10"/>
      <c r="S2865" s="16"/>
      <c r="T2865" s="17"/>
    </row>
    <row r="2866" spans="2:20" x14ac:dyDescent="0.35">
      <c r="B2866" s="3"/>
      <c r="C2866" s="3"/>
      <c r="D2866" s="6"/>
      <c r="E2866" s="8"/>
      <c r="O2866" s="10"/>
      <c r="S2866" s="16"/>
      <c r="T2866" s="17"/>
    </row>
    <row r="2867" spans="2:20" x14ac:dyDescent="0.35">
      <c r="B2867" s="3"/>
      <c r="C2867" s="3"/>
      <c r="D2867" s="6"/>
      <c r="E2867" s="8"/>
      <c r="O2867" s="10"/>
      <c r="S2867" s="16"/>
      <c r="T2867" s="17"/>
    </row>
    <row r="2868" spans="2:20" x14ac:dyDescent="0.35">
      <c r="B2868" s="3"/>
      <c r="C2868" s="3"/>
      <c r="D2868" s="6"/>
      <c r="E2868" s="8"/>
      <c r="O2868" s="10"/>
      <c r="S2868" s="16"/>
      <c r="T2868" s="17"/>
    </row>
    <row r="2869" spans="2:20" x14ac:dyDescent="0.35">
      <c r="B2869" s="3"/>
      <c r="C2869" s="3"/>
      <c r="D2869" s="6"/>
      <c r="E2869" s="8"/>
      <c r="O2869" s="10"/>
      <c r="S2869" s="16"/>
      <c r="T2869" s="17"/>
    </row>
    <row r="2870" spans="2:20" x14ac:dyDescent="0.35">
      <c r="B2870" s="3"/>
      <c r="C2870" s="3"/>
      <c r="D2870" s="6"/>
      <c r="E2870" s="8"/>
      <c r="O2870" s="10"/>
      <c r="S2870" s="16"/>
      <c r="T2870" s="17"/>
    </row>
    <row r="2871" spans="2:20" x14ac:dyDescent="0.35">
      <c r="B2871" s="3"/>
      <c r="C2871" s="3"/>
      <c r="D2871" s="6"/>
      <c r="E2871" s="8"/>
      <c r="O2871" s="10"/>
      <c r="S2871" s="16"/>
      <c r="T2871" s="17"/>
    </row>
    <row r="2872" spans="2:20" x14ac:dyDescent="0.35">
      <c r="B2872" s="3"/>
      <c r="C2872" s="3"/>
      <c r="D2872" s="6"/>
      <c r="E2872" s="8"/>
      <c r="O2872" s="10"/>
      <c r="S2872" s="16"/>
      <c r="T2872" s="17"/>
    </row>
    <row r="2873" spans="2:20" x14ac:dyDescent="0.35">
      <c r="B2873" s="3"/>
      <c r="C2873" s="3"/>
      <c r="D2873" s="6"/>
      <c r="E2873" s="8"/>
      <c r="O2873" s="10"/>
      <c r="S2873" s="16"/>
      <c r="T2873" s="17"/>
    </row>
    <row r="2874" spans="2:20" x14ac:dyDescent="0.35">
      <c r="B2874" s="3"/>
      <c r="C2874" s="3"/>
      <c r="D2874" s="6"/>
      <c r="E2874" s="8"/>
      <c r="O2874" s="10"/>
      <c r="S2874" s="16"/>
      <c r="T2874" s="17"/>
    </row>
    <row r="2875" spans="2:20" x14ac:dyDescent="0.35">
      <c r="B2875" s="3"/>
      <c r="C2875" s="3"/>
      <c r="D2875" s="6"/>
      <c r="E2875" s="8"/>
      <c r="O2875" s="10"/>
      <c r="S2875" s="16"/>
      <c r="T2875" s="17"/>
    </row>
    <row r="2876" spans="2:20" x14ac:dyDescent="0.35">
      <c r="B2876" s="3"/>
      <c r="C2876" s="3"/>
      <c r="D2876" s="6"/>
      <c r="E2876" s="8"/>
      <c r="O2876" s="10"/>
      <c r="S2876" s="16"/>
      <c r="T2876" s="17"/>
    </row>
    <row r="2877" spans="2:20" x14ac:dyDescent="0.35">
      <c r="B2877" s="3"/>
      <c r="C2877" s="3"/>
      <c r="D2877" s="6"/>
      <c r="E2877" s="8"/>
      <c r="O2877" s="10"/>
      <c r="S2877" s="16"/>
      <c r="T2877" s="17"/>
    </row>
    <row r="2878" spans="2:20" x14ac:dyDescent="0.35">
      <c r="B2878" s="3"/>
      <c r="C2878" s="3"/>
      <c r="D2878" s="6"/>
      <c r="E2878" s="8"/>
      <c r="O2878" s="10"/>
      <c r="S2878" s="16"/>
      <c r="T2878" s="17"/>
    </row>
    <row r="2879" spans="2:20" x14ac:dyDescent="0.35">
      <c r="B2879" s="3"/>
      <c r="C2879" s="3"/>
      <c r="D2879" s="6"/>
      <c r="E2879" s="8"/>
      <c r="O2879" s="10"/>
      <c r="S2879" s="16"/>
      <c r="T2879" s="17"/>
    </row>
    <row r="2880" spans="2:20" x14ac:dyDescent="0.35">
      <c r="B2880" s="3"/>
      <c r="C2880" s="3"/>
      <c r="D2880" s="6"/>
      <c r="E2880" s="8"/>
      <c r="O2880" s="10"/>
      <c r="S2880" s="16"/>
      <c r="T2880" s="17"/>
    </row>
    <row r="2881" spans="2:20" x14ac:dyDescent="0.35">
      <c r="B2881" s="3"/>
      <c r="C2881" s="3"/>
      <c r="D2881" s="6"/>
      <c r="E2881" s="8"/>
      <c r="O2881" s="10"/>
      <c r="S2881" s="16"/>
      <c r="T2881" s="17"/>
    </row>
    <row r="2882" spans="2:20" x14ac:dyDescent="0.35">
      <c r="B2882" s="3"/>
      <c r="C2882" s="3"/>
      <c r="D2882" s="6"/>
      <c r="E2882" s="8"/>
      <c r="O2882" s="10"/>
      <c r="S2882" s="16"/>
      <c r="T2882" s="17"/>
    </row>
    <row r="2883" spans="2:20" x14ac:dyDescent="0.35">
      <c r="B2883" s="3"/>
      <c r="C2883" s="3"/>
      <c r="D2883" s="6"/>
      <c r="E2883" s="8"/>
      <c r="O2883" s="10"/>
      <c r="S2883" s="16"/>
      <c r="T2883" s="17"/>
    </row>
    <row r="2884" spans="2:20" x14ac:dyDescent="0.35">
      <c r="B2884" s="3"/>
      <c r="C2884" s="3"/>
      <c r="D2884" s="6"/>
      <c r="E2884" s="8"/>
      <c r="O2884" s="10"/>
      <c r="S2884" s="16"/>
      <c r="T2884" s="17"/>
    </row>
    <row r="2885" spans="2:20" x14ac:dyDescent="0.35">
      <c r="B2885" s="3"/>
      <c r="C2885" s="3"/>
      <c r="D2885" s="6"/>
      <c r="E2885" s="8"/>
      <c r="O2885" s="10"/>
      <c r="S2885" s="16"/>
      <c r="T2885" s="17"/>
    </row>
    <row r="2886" spans="2:20" x14ac:dyDescent="0.35">
      <c r="B2886" s="3"/>
      <c r="C2886" s="3"/>
      <c r="D2886" s="6"/>
      <c r="E2886" s="8"/>
      <c r="O2886" s="10"/>
      <c r="S2886" s="16"/>
      <c r="T2886" s="17"/>
    </row>
    <row r="2887" spans="2:20" x14ac:dyDescent="0.35">
      <c r="B2887" s="3"/>
      <c r="C2887" s="3"/>
      <c r="D2887" s="6"/>
      <c r="E2887" s="8"/>
      <c r="O2887" s="10"/>
      <c r="S2887" s="16"/>
      <c r="T2887" s="17"/>
    </row>
    <row r="2888" spans="2:20" x14ac:dyDescent="0.35">
      <c r="B2888" s="3"/>
      <c r="C2888" s="3"/>
      <c r="D2888" s="6"/>
      <c r="E2888" s="8"/>
      <c r="O2888" s="10"/>
      <c r="S2888" s="16"/>
      <c r="T2888" s="17"/>
    </row>
    <row r="2889" spans="2:20" x14ac:dyDescent="0.35">
      <c r="B2889" s="3"/>
      <c r="C2889" s="3"/>
      <c r="D2889" s="6"/>
      <c r="E2889" s="8"/>
      <c r="O2889" s="10"/>
      <c r="S2889" s="16"/>
      <c r="T2889" s="17"/>
    </row>
    <row r="2890" spans="2:20" x14ac:dyDescent="0.35">
      <c r="B2890" s="3"/>
      <c r="C2890" s="3"/>
      <c r="D2890" s="6"/>
      <c r="E2890" s="8"/>
      <c r="O2890" s="10"/>
      <c r="S2890" s="16"/>
      <c r="T2890" s="17"/>
    </row>
    <row r="2891" spans="2:20" x14ac:dyDescent="0.35">
      <c r="B2891" s="3"/>
      <c r="C2891" s="3"/>
      <c r="D2891" s="6"/>
      <c r="E2891" s="8"/>
      <c r="O2891" s="10"/>
      <c r="S2891" s="16"/>
      <c r="T2891" s="17"/>
    </row>
    <row r="2892" spans="2:20" x14ac:dyDescent="0.35">
      <c r="B2892" s="3"/>
      <c r="C2892" s="3"/>
      <c r="D2892" s="6"/>
      <c r="E2892" s="8"/>
      <c r="O2892" s="10"/>
      <c r="S2892" s="16"/>
      <c r="T2892" s="17"/>
    </row>
    <row r="2893" spans="2:20" x14ac:dyDescent="0.35">
      <c r="B2893" s="3"/>
      <c r="C2893" s="3"/>
      <c r="D2893" s="6"/>
      <c r="E2893" s="8"/>
      <c r="O2893" s="10"/>
      <c r="S2893" s="16"/>
      <c r="T2893" s="17"/>
    </row>
    <row r="2894" spans="2:20" x14ac:dyDescent="0.35">
      <c r="B2894" s="3"/>
      <c r="C2894" s="3"/>
      <c r="D2894" s="6"/>
      <c r="E2894" s="8"/>
      <c r="O2894" s="10"/>
      <c r="S2894" s="16"/>
      <c r="T2894" s="17"/>
    </row>
    <row r="2895" spans="2:20" x14ac:dyDescent="0.35">
      <c r="B2895" s="3"/>
      <c r="C2895" s="3"/>
      <c r="D2895" s="6"/>
      <c r="E2895" s="8"/>
      <c r="O2895" s="10"/>
      <c r="S2895" s="16"/>
      <c r="T2895" s="17"/>
    </row>
    <row r="2896" spans="2:20" x14ac:dyDescent="0.35">
      <c r="B2896" s="3"/>
      <c r="C2896" s="3"/>
      <c r="D2896" s="6"/>
      <c r="E2896" s="8"/>
      <c r="O2896" s="10"/>
      <c r="S2896" s="16"/>
      <c r="T2896" s="17"/>
    </row>
    <row r="2897" spans="2:20" x14ac:dyDescent="0.35">
      <c r="B2897" s="3"/>
      <c r="C2897" s="3"/>
      <c r="D2897" s="6"/>
      <c r="E2897" s="8"/>
      <c r="O2897" s="10"/>
      <c r="S2897" s="16"/>
      <c r="T2897" s="17"/>
    </row>
    <row r="2898" spans="2:20" x14ac:dyDescent="0.35">
      <c r="B2898" s="3"/>
      <c r="C2898" s="3"/>
      <c r="D2898" s="6"/>
      <c r="E2898" s="8"/>
      <c r="O2898" s="10"/>
      <c r="S2898" s="16"/>
      <c r="T2898" s="17"/>
    </row>
    <row r="2899" spans="2:20" x14ac:dyDescent="0.35">
      <c r="B2899" s="3"/>
      <c r="C2899" s="3"/>
      <c r="D2899" s="6"/>
      <c r="E2899" s="8"/>
      <c r="O2899" s="10"/>
      <c r="S2899" s="16"/>
      <c r="T2899" s="17"/>
    </row>
    <row r="2900" spans="2:20" x14ac:dyDescent="0.35">
      <c r="B2900" s="3"/>
      <c r="C2900" s="3"/>
      <c r="D2900" s="6"/>
      <c r="E2900" s="8"/>
      <c r="O2900" s="10"/>
      <c r="S2900" s="16"/>
      <c r="T2900" s="17"/>
    </row>
    <row r="2901" spans="2:20" x14ac:dyDescent="0.35">
      <c r="B2901" s="3"/>
      <c r="C2901" s="3"/>
      <c r="D2901" s="6"/>
      <c r="E2901" s="8"/>
      <c r="O2901" s="10"/>
      <c r="S2901" s="16"/>
      <c r="T2901" s="17"/>
    </row>
    <row r="2902" spans="2:20" x14ac:dyDescent="0.35">
      <c r="B2902" s="3"/>
      <c r="C2902" s="3"/>
      <c r="D2902" s="6"/>
      <c r="E2902" s="8"/>
      <c r="O2902" s="10"/>
      <c r="S2902" s="16"/>
      <c r="T2902" s="17"/>
    </row>
    <row r="2903" spans="2:20" x14ac:dyDescent="0.35">
      <c r="B2903" s="3"/>
      <c r="C2903" s="3"/>
      <c r="D2903" s="6"/>
      <c r="E2903" s="8"/>
      <c r="O2903" s="10"/>
      <c r="S2903" s="16"/>
      <c r="T2903" s="17"/>
    </row>
    <row r="2904" spans="2:20" x14ac:dyDescent="0.35">
      <c r="B2904" s="3"/>
      <c r="C2904" s="3"/>
      <c r="D2904" s="6"/>
      <c r="E2904" s="8"/>
      <c r="O2904" s="10"/>
      <c r="S2904" s="16"/>
      <c r="T2904" s="17"/>
    </row>
    <row r="2905" spans="2:20" x14ac:dyDescent="0.35">
      <c r="B2905" s="3"/>
      <c r="C2905" s="3"/>
      <c r="D2905" s="6"/>
      <c r="E2905" s="8"/>
      <c r="O2905" s="10"/>
      <c r="S2905" s="16"/>
      <c r="T2905" s="17"/>
    </row>
    <row r="2906" spans="2:20" x14ac:dyDescent="0.35">
      <c r="B2906" s="3"/>
      <c r="C2906" s="3"/>
      <c r="D2906" s="6"/>
      <c r="E2906" s="8"/>
      <c r="O2906" s="10"/>
      <c r="S2906" s="16"/>
      <c r="T2906" s="17"/>
    </row>
    <row r="2907" spans="2:20" x14ac:dyDescent="0.35">
      <c r="B2907" s="3"/>
      <c r="C2907" s="3"/>
      <c r="D2907" s="6"/>
      <c r="E2907" s="8"/>
      <c r="O2907" s="10"/>
      <c r="S2907" s="16"/>
      <c r="T2907" s="17"/>
    </row>
    <row r="2908" spans="2:20" x14ac:dyDescent="0.35">
      <c r="B2908" s="3"/>
      <c r="C2908" s="3"/>
      <c r="D2908" s="6"/>
      <c r="E2908" s="8"/>
      <c r="O2908" s="10"/>
      <c r="S2908" s="16"/>
      <c r="T2908" s="17"/>
    </row>
    <row r="2909" spans="2:20" x14ac:dyDescent="0.35">
      <c r="B2909" s="3"/>
      <c r="C2909" s="3"/>
      <c r="D2909" s="6"/>
      <c r="E2909" s="8"/>
      <c r="O2909" s="10"/>
      <c r="S2909" s="16"/>
      <c r="T2909" s="17"/>
    </row>
    <row r="2910" spans="2:20" x14ac:dyDescent="0.35">
      <c r="B2910" s="3"/>
      <c r="C2910" s="3"/>
      <c r="D2910" s="6"/>
      <c r="E2910" s="8"/>
      <c r="O2910" s="10"/>
      <c r="S2910" s="16"/>
      <c r="T2910" s="17"/>
    </row>
    <row r="2911" spans="2:20" x14ac:dyDescent="0.35">
      <c r="B2911" s="3"/>
      <c r="C2911" s="3"/>
      <c r="D2911" s="6"/>
      <c r="E2911" s="8"/>
      <c r="O2911" s="10"/>
      <c r="S2911" s="16"/>
      <c r="T2911" s="17"/>
    </row>
    <row r="2912" spans="2:20" x14ac:dyDescent="0.35">
      <c r="B2912" s="3"/>
      <c r="C2912" s="3"/>
      <c r="D2912" s="6"/>
      <c r="E2912" s="8"/>
      <c r="O2912" s="10"/>
      <c r="S2912" s="16"/>
      <c r="T2912" s="17"/>
    </row>
    <row r="2913" spans="2:20" x14ac:dyDescent="0.35">
      <c r="B2913" s="3"/>
      <c r="C2913" s="3"/>
      <c r="D2913" s="6"/>
      <c r="E2913" s="8"/>
      <c r="O2913" s="10"/>
      <c r="S2913" s="16"/>
      <c r="T2913" s="17"/>
    </row>
    <row r="2914" spans="2:20" x14ac:dyDescent="0.35">
      <c r="B2914" s="3"/>
      <c r="C2914" s="3"/>
      <c r="D2914" s="6"/>
      <c r="E2914" s="8"/>
      <c r="O2914" s="10"/>
      <c r="S2914" s="16"/>
      <c r="T2914" s="17"/>
    </row>
    <row r="2915" spans="2:20" x14ac:dyDescent="0.35">
      <c r="B2915" s="3"/>
      <c r="C2915" s="3"/>
      <c r="D2915" s="6"/>
      <c r="E2915" s="8"/>
      <c r="O2915" s="10"/>
      <c r="S2915" s="16"/>
      <c r="T2915" s="17"/>
    </row>
    <row r="2916" spans="2:20" x14ac:dyDescent="0.35">
      <c r="B2916" s="3"/>
      <c r="C2916" s="3"/>
      <c r="D2916" s="6"/>
      <c r="E2916" s="8"/>
      <c r="O2916" s="10"/>
      <c r="S2916" s="16"/>
      <c r="T2916" s="17"/>
    </row>
    <row r="2917" spans="2:20" x14ac:dyDescent="0.35">
      <c r="B2917" s="3"/>
      <c r="C2917" s="3"/>
      <c r="D2917" s="6"/>
      <c r="E2917" s="8"/>
      <c r="O2917" s="10"/>
      <c r="S2917" s="16"/>
      <c r="T2917" s="17"/>
    </row>
    <row r="2918" spans="2:20" x14ac:dyDescent="0.35">
      <c r="B2918" s="3"/>
      <c r="C2918" s="3"/>
      <c r="D2918" s="6"/>
      <c r="E2918" s="8"/>
      <c r="O2918" s="10"/>
      <c r="S2918" s="16"/>
      <c r="T2918" s="17"/>
    </row>
    <row r="2919" spans="2:20" x14ac:dyDescent="0.35">
      <c r="B2919" s="3"/>
      <c r="C2919" s="3"/>
      <c r="D2919" s="6"/>
      <c r="E2919" s="8"/>
      <c r="O2919" s="10"/>
      <c r="S2919" s="16"/>
      <c r="T2919" s="17"/>
    </row>
    <row r="2920" spans="2:20" x14ac:dyDescent="0.35">
      <c r="B2920" s="3"/>
      <c r="C2920" s="3"/>
      <c r="D2920" s="6"/>
      <c r="E2920" s="8"/>
      <c r="O2920" s="10"/>
      <c r="S2920" s="16"/>
      <c r="T2920" s="17"/>
    </row>
    <row r="2921" spans="2:20" x14ac:dyDescent="0.35">
      <c r="B2921" s="3"/>
      <c r="C2921" s="3"/>
      <c r="D2921" s="6"/>
      <c r="E2921" s="8"/>
      <c r="O2921" s="10"/>
      <c r="S2921" s="16"/>
      <c r="T2921" s="17"/>
    </row>
    <row r="2922" spans="2:20" x14ac:dyDescent="0.35">
      <c r="B2922" s="3"/>
      <c r="C2922" s="3"/>
      <c r="D2922" s="6"/>
      <c r="E2922" s="8"/>
      <c r="O2922" s="10"/>
      <c r="S2922" s="16"/>
      <c r="T2922" s="17"/>
    </row>
    <row r="2923" spans="2:20" x14ac:dyDescent="0.35">
      <c r="B2923" s="3"/>
      <c r="C2923" s="3"/>
      <c r="D2923" s="6"/>
      <c r="E2923" s="8"/>
      <c r="O2923" s="10"/>
      <c r="S2923" s="16"/>
      <c r="T2923" s="17"/>
    </row>
    <row r="2924" spans="2:20" x14ac:dyDescent="0.35">
      <c r="B2924" s="3"/>
      <c r="C2924" s="3"/>
      <c r="D2924" s="6"/>
      <c r="E2924" s="8"/>
      <c r="O2924" s="10"/>
      <c r="S2924" s="16"/>
      <c r="T2924" s="17"/>
    </row>
    <row r="2925" spans="2:20" x14ac:dyDescent="0.35">
      <c r="B2925" s="3"/>
      <c r="C2925" s="3"/>
      <c r="D2925" s="6"/>
      <c r="E2925" s="8"/>
      <c r="O2925" s="10"/>
      <c r="S2925" s="16"/>
      <c r="T2925" s="17"/>
    </row>
    <row r="2926" spans="2:20" x14ac:dyDescent="0.35">
      <c r="B2926" s="3"/>
      <c r="C2926" s="3"/>
      <c r="D2926" s="6"/>
      <c r="E2926" s="8"/>
      <c r="O2926" s="10"/>
      <c r="S2926" s="16"/>
      <c r="T2926" s="17"/>
    </row>
    <row r="2927" spans="2:20" x14ac:dyDescent="0.35">
      <c r="B2927" s="3"/>
      <c r="C2927" s="3"/>
      <c r="D2927" s="6"/>
      <c r="E2927" s="8"/>
      <c r="O2927" s="10"/>
      <c r="S2927" s="16"/>
      <c r="T2927" s="17"/>
    </row>
    <row r="2928" spans="2:20" x14ac:dyDescent="0.35">
      <c r="B2928" s="3"/>
      <c r="C2928" s="3"/>
      <c r="D2928" s="6"/>
      <c r="E2928" s="8"/>
      <c r="O2928" s="10"/>
      <c r="S2928" s="16"/>
      <c r="T2928" s="17"/>
    </row>
    <row r="2929" spans="2:20" x14ac:dyDescent="0.35">
      <c r="B2929" s="3"/>
      <c r="C2929" s="3"/>
      <c r="D2929" s="6"/>
      <c r="E2929" s="8"/>
      <c r="O2929" s="10"/>
      <c r="S2929" s="16"/>
      <c r="T2929" s="17"/>
    </row>
    <row r="2930" spans="2:20" x14ac:dyDescent="0.35">
      <c r="B2930" s="3"/>
      <c r="C2930" s="3"/>
      <c r="D2930" s="6"/>
      <c r="E2930" s="8"/>
      <c r="O2930" s="10"/>
      <c r="S2930" s="16"/>
      <c r="T2930" s="17"/>
    </row>
    <row r="2931" spans="2:20" x14ac:dyDescent="0.35">
      <c r="B2931" s="3"/>
      <c r="C2931" s="3"/>
      <c r="D2931" s="6"/>
      <c r="E2931" s="8"/>
      <c r="O2931" s="10"/>
      <c r="S2931" s="16"/>
      <c r="T2931" s="17"/>
    </row>
    <row r="2932" spans="2:20" x14ac:dyDescent="0.35">
      <c r="B2932" s="3"/>
      <c r="C2932" s="3"/>
      <c r="D2932" s="6"/>
      <c r="E2932" s="8"/>
      <c r="O2932" s="10"/>
      <c r="S2932" s="16"/>
      <c r="T2932" s="17"/>
    </row>
    <row r="2933" spans="2:20" x14ac:dyDescent="0.35">
      <c r="B2933" s="3"/>
      <c r="C2933" s="3"/>
      <c r="D2933" s="6"/>
      <c r="E2933" s="8"/>
      <c r="O2933" s="10"/>
      <c r="S2933" s="16"/>
      <c r="T2933" s="17"/>
    </row>
    <row r="2934" spans="2:20" x14ac:dyDescent="0.35">
      <c r="B2934" s="3"/>
      <c r="C2934" s="3"/>
      <c r="D2934" s="6"/>
      <c r="E2934" s="8"/>
      <c r="O2934" s="10"/>
      <c r="S2934" s="16"/>
      <c r="T2934" s="17"/>
    </row>
    <row r="2935" spans="2:20" x14ac:dyDescent="0.35">
      <c r="B2935" s="3"/>
      <c r="C2935" s="3"/>
      <c r="D2935" s="6"/>
      <c r="E2935" s="8"/>
      <c r="O2935" s="10"/>
      <c r="S2935" s="16"/>
      <c r="T2935" s="17"/>
    </row>
    <row r="2936" spans="2:20" x14ac:dyDescent="0.35">
      <c r="B2936" s="3"/>
      <c r="C2936" s="3"/>
      <c r="D2936" s="6"/>
      <c r="E2936" s="8"/>
      <c r="O2936" s="10"/>
      <c r="S2936" s="16"/>
      <c r="T2936" s="17"/>
    </row>
    <row r="2937" spans="2:20" x14ac:dyDescent="0.35">
      <c r="B2937" s="3"/>
      <c r="C2937" s="3"/>
      <c r="D2937" s="6"/>
      <c r="E2937" s="8"/>
      <c r="O2937" s="10"/>
      <c r="S2937" s="16"/>
      <c r="T2937" s="17"/>
    </row>
    <row r="2938" spans="2:20" x14ac:dyDescent="0.35">
      <c r="B2938" s="3"/>
      <c r="C2938" s="3"/>
      <c r="D2938" s="6"/>
      <c r="E2938" s="8"/>
      <c r="O2938" s="10"/>
      <c r="S2938" s="16"/>
      <c r="T2938" s="17"/>
    </row>
    <row r="2939" spans="2:20" x14ac:dyDescent="0.35">
      <c r="B2939" s="3"/>
      <c r="C2939" s="3"/>
      <c r="D2939" s="6"/>
      <c r="E2939" s="8"/>
      <c r="O2939" s="10"/>
      <c r="S2939" s="16"/>
      <c r="T2939" s="17"/>
    </row>
    <row r="2940" spans="2:20" x14ac:dyDescent="0.35">
      <c r="B2940" s="3"/>
      <c r="C2940" s="3"/>
      <c r="D2940" s="6"/>
      <c r="E2940" s="8"/>
      <c r="O2940" s="10"/>
      <c r="S2940" s="16"/>
      <c r="T2940" s="17"/>
    </row>
    <row r="2941" spans="2:20" x14ac:dyDescent="0.35">
      <c r="B2941" s="3"/>
      <c r="C2941" s="3"/>
      <c r="D2941" s="6"/>
      <c r="E2941" s="8"/>
      <c r="O2941" s="10"/>
      <c r="S2941" s="16"/>
      <c r="T2941" s="17"/>
    </row>
    <row r="2942" spans="2:20" x14ac:dyDescent="0.35">
      <c r="B2942" s="3"/>
      <c r="C2942" s="3"/>
      <c r="D2942" s="6"/>
      <c r="E2942" s="8"/>
      <c r="O2942" s="10"/>
      <c r="S2942" s="16"/>
      <c r="T2942" s="17"/>
    </row>
    <row r="2943" spans="2:20" x14ac:dyDescent="0.35">
      <c r="B2943" s="3"/>
      <c r="C2943" s="3"/>
      <c r="D2943" s="6"/>
      <c r="E2943" s="8"/>
      <c r="O2943" s="10"/>
      <c r="S2943" s="16"/>
      <c r="T2943" s="17"/>
    </row>
    <row r="2944" spans="2:20" x14ac:dyDescent="0.35">
      <c r="B2944" s="3"/>
      <c r="C2944" s="3"/>
      <c r="D2944" s="6"/>
      <c r="E2944" s="8"/>
      <c r="O2944" s="10"/>
      <c r="S2944" s="16"/>
      <c r="T2944" s="17"/>
    </row>
    <row r="2945" spans="2:20" x14ac:dyDescent="0.35">
      <c r="B2945" s="3"/>
      <c r="C2945" s="3"/>
      <c r="D2945" s="6"/>
      <c r="E2945" s="8"/>
      <c r="O2945" s="10"/>
      <c r="S2945" s="16"/>
      <c r="T2945" s="17"/>
    </row>
    <row r="2946" spans="2:20" x14ac:dyDescent="0.35">
      <c r="B2946" s="3"/>
      <c r="C2946" s="3"/>
      <c r="D2946" s="6"/>
      <c r="E2946" s="8"/>
      <c r="O2946" s="10"/>
      <c r="S2946" s="16"/>
      <c r="T2946" s="17"/>
    </row>
    <row r="2947" spans="2:20" x14ac:dyDescent="0.35">
      <c r="B2947" s="3"/>
      <c r="C2947" s="3"/>
      <c r="D2947" s="6"/>
      <c r="E2947" s="8"/>
      <c r="O2947" s="10"/>
      <c r="S2947" s="16"/>
      <c r="T2947" s="17"/>
    </row>
    <row r="2948" spans="2:20" x14ac:dyDescent="0.35">
      <c r="B2948" s="3"/>
      <c r="C2948" s="3"/>
      <c r="D2948" s="6"/>
      <c r="E2948" s="8"/>
      <c r="O2948" s="10"/>
      <c r="S2948" s="16"/>
      <c r="T2948" s="17"/>
    </row>
    <row r="2949" spans="2:20" x14ac:dyDescent="0.35">
      <c r="B2949" s="3"/>
      <c r="C2949" s="3"/>
      <c r="D2949" s="6"/>
      <c r="E2949" s="8"/>
      <c r="O2949" s="10"/>
      <c r="S2949" s="16"/>
      <c r="T2949" s="17"/>
    </row>
    <row r="2950" spans="2:20" x14ac:dyDescent="0.35">
      <c r="B2950" s="3"/>
      <c r="C2950" s="3"/>
      <c r="D2950" s="6"/>
      <c r="E2950" s="8"/>
      <c r="O2950" s="10"/>
      <c r="S2950" s="16"/>
      <c r="T2950" s="17"/>
    </row>
    <row r="2951" spans="2:20" x14ac:dyDescent="0.35">
      <c r="B2951" s="3"/>
      <c r="C2951" s="3"/>
      <c r="D2951" s="6"/>
      <c r="E2951" s="8"/>
      <c r="O2951" s="10"/>
      <c r="S2951" s="16"/>
      <c r="T2951" s="17"/>
    </row>
    <row r="2952" spans="2:20" x14ac:dyDescent="0.35">
      <c r="B2952" s="3"/>
      <c r="C2952" s="3"/>
      <c r="D2952" s="6"/>
      <c r="E2952" s="8"/>
      <c r="O2952" s="10"/>
      <c r="S2952" s="16"/>
      <c r="T2952" s="17"/>
    </row>
    <row r="2953" spans="2:20" x14ac:dyDescent="0.35">
      <c r="B2953" s="3"/>
      <c r="C2953" s="3"/>
      <c r="D2953" s="6"/>
      <c r="E2953" s="8"/>
      <c r="O2953" s="10"/>
      <c r="S2953" s="16"/>
      <c r="T2953" s="17"/>
    </row>
    <row r="2954" spans="2:20" x14ac:dyDescent="0.35">
      <c r="B2954" s="3"/>
      <c r="C2954" s="3"/>
      <c r="D2954" s="6"/>
      <c r="E2954" s="8"/>
      <c r="O2954" s="10"/>
      <c r="S2954" s="16"/>
      <c r="T2954" s="17"/>
    </row>
    <row r="2955" spans="2:20" x14ac:dyDescent="0.35">
      <c r="B2955" s="3"/>
      <c r="C2955" s="3"/>
      <c r="D2955" s="6"/>
      <c r="E2955" s="8"/>
      <c r="O2955" s="10"/>
      <c r="S2955" s="16"/>
      <c r="T2955" s="17"/>
    </row>
    <row r="2956" spans="2:20" x14ac:dyDescent="0.35">
      <c r="B2956" s="3"/>
      <c r="C2956" s="3"/>
      <c r="D2956" s="6"/>
      <c r="E2956" s="8"/>
      <c r="O2956" s="10"/>
      <c r="S2956" s="16"/>
      <c r="T2956" s="17"/>
    </row>
    <row r="2957" spans="2:20" x14ac:dyDescent="0.35">
      <c r="B2957" s="3"/>
      <c r="C2957" s="3"/>
      <c r="D2957" s="6"/>
      <c r="E2957" s="8"/>
      <c r="O2957" s="10"/>
      <c r="S2957" s="16"/>
      <c r="T2957" s="17"/>
    </row>
    <row r="2958" spans="2:20" x14ac:dyDescent="0.35">
      <c r="B2958" s="3"/>
      <c r="C2958" s="3"/>
      <c r="D2958" s="6"/>
      <c r="E2958" s="8"/>
      <c r="O2958" s="10"/>
      <c r="S2958" s="16"/>
      <c r="T2958" s="17"/>
    </row>
    <row r="2959" spans="2:20" x14ac:dyDescent="0.35">
      <c r="B2959" s="3"/>
      <c r="C2959" s="3"/>
      <c r="D2959" s="6"/>
      <c r="E2959" s="8"/>
      <c r="O2959" s="10"/>
      <c r="S2959" s="16"/>
      <c r="T2959" s="17"/>
    </row>
    <row r="2960" spans="2:20" x14ac:dyDescent="0.35">
      <c r="B2960" s="3"/>
      <c r="C2960" s="3"/>
      <c r="D2960" s="6"/>
      <c r="E2960" s="8"/>
      <c r="O2960" s="10"/>
      <c r="S2960" s="16"/>
      <c r="T2960" s="17"/>
    </row>
    <row r="2961" spans="2:20" x14ac:dyDescent="0.35">
      <c r="B2961" s="3"/>
      <c r="C2961" s="3"/>
      <c r="D2961" s="6"/>
      <c r="E2961" s="8"/>
      <c r="O2961" s="10"/>
      <c r="S2961" s="16"/>
      <c r="T2961" s="17"/>
    </row>
    <row r="2962" spans="2:20" x14ac:dyDescent="0.35">
      <c r="B2962" s="3"/>
      <c r="C2962" s="3"/>
      <c r="D2962" s="6"/>
      <c r="E2962" s="8"/>
      <c r="O2962" s="10"/>
      <c r="S2962" s="16"/>
      <c r="T2962" s="17"/>
    </row>
    <row r="2963" spans="2:20" x14ac:dyDescent="0.35">
      <c r="B2963" s="3"/>
      <c r="C2963" s="3"/>
      <c r="D2963" s="6"/>
      <c r="E2963" s="8"/>
      <c r="O2963" s="10"/>
      <c r="S2963" s="16"/>
      <c r="T2963" s="17"/>
    </row>
    <row r="2964" spans="2:20" x14ac:dyDescent="0.35">
      <c r="B2964" s="3"/>
      <c r="C2964" s="3"/>
      <c r="D2964" s="6"/>
      <c r="E2964" s="8"/>
      <c r="O2964" s="10"/>
      <c r="S2964" s="16"/>
      <c r="T2964" s="17"/>
    </row>
    <row r="2965" spans="2:20" x14ac:dyDescent="0.35">
      <c r="B2965" s="3"/>
      <c r="C2965" s="3"/>
      <c r="D2965" s="6"/>
      <c r="E2965" s="8"/>
      <c r="O2965" s="10"/>
      <c r="S2965" s="16"/>
      <c r="T2965" s="17"/>
    </row>
    <row r="2966" spans="2:20" x14ac:dyDescent="0.35">
      <c r="B2966" s="3"/>
      <c r="C2966" s="3"/>
      <c r="D2966" s="6"/>
      <c r="E2966" s="8"/>
      <c r="O2966" s="10"/>
      <c r="S2966" s="16"/>
      <c r="T2966" s="17"/>
    </row>
    <row r="2967" spans="2:20" x14ac:dyDescent="0.35">
      <c r="B2967" s="3"/>
      <c r="C2967" s="3"/>
      <c r="D2967" s="6"/>
      <c r="E2967" s="8"/>
      <c r="O2967" s="10"/>
      <c r="S2967" s="16"/>
      <c r="T2967" s="17"/>
    </row>
    <row r="2968" spans="2:20" x14ac:dyDescent="0.35">
      <c r="B2968" s="3"/>
      <c r="C2968" s="3"/>
      <c r="D2968" s="6"/>
      <c r="E2968" s="8"/>
      <c r="O2968" s="10"/>
      <c r="S2968" s="16"/>
      <c r="T2968" s="17"/>
    </row>
    <row r="2969" spans="2:20" x14ac:dyDescent="0.35">
      <c r="B2969" s="3"/>
      <c r="C2969" s="3"/>
      <c r="D2969" s="6"/>
      <c r="E2969" s="8"/>
      <c r="O2969" s="10"/>
      <c r="S2969" s="16"/>
      <c r="T2969" s="17"/>
    </row>
    <row r="2970" spans="2:20" x14ac:dyDescent="0.35">
      <c r="B2970" s="3"/>
      <c r="C2970" s="3"/>
      <c r="D2970" s="6"/>
      <c r="E2970" s="8"/>
      <c r="O2970" s="10"/>
      <c r="S2970" s="16"/>
      <c r="T2970" s="17"/>
    </row>
    <row r="2971" spans="2:20" x14ac:dyDescent="0.35">
      <c r="B2971" s="3"/>
      <c r="C2971" s="3"/>
      <c r="D2971" s="6"/>
      <c r="E2971" s="8"/>
      <c r="O2971" s="10"/>
      <c r="S2971" s="16"/>
      <c r="T2971" s="17"/>
    </row>
    <row r="2972" spans="2:20" x14ac:dyDescent="0.35">
      <c r="B2972" s="3"/>
      <c r="C2972" s="3"/>
      <c r="D2972" s="6"/>
      <c r="E2972" s="8"/>
      <c r="O2972" s="10"/>
      <c r="S2972" s="16"/>
      <c r="T2972" s="17"/>
    </row>
    <row r="2973" spans="2:20" x14ac:dyDescent="0.35">
      <c r="B2973" s="3"/>
      <c r="C2973" s="3"/>
      <c r="D2973" s="6"/>
      <c r="E2973" s="8"/>
      <c r="O2973" s="10"/>
      <c r="S2973" s="16"/>
      <c r="T2973" s="17"/>
    </row>
    <row r="2974" spans="2:20" x14ac:dyDescent="0.35">
      <c r="B2974" s="3"/>
      <c r="C2974" s="3"/>
      <c r="D2974" s="6"/>
      <c r="E2974" s="8"/>
      <c r="O2974" s="10"/>
      <c r="S2974" s="16"/>
      <c r="T2974" s="17"/>
    </row>
    <row r="2975" spans="2:20" x14ac:dyDescent="0.35">
      <c r="B2975" s="3"/>
      <c r="C2975" s="3"/>
      <c r="D2975" s="6"/>
      <c r="E2975" s="8"/>
      <c r="O2975" s="10"/>
      <c r="S2975" s="16"/>
      <c r="T2975" s="17"/>
    </row>
    <row r="2976" spans="2:20" x14ac:dyDescent="0.35">
      <c r="B2976" s="3"/>
      <c r="C2976" s="3"/>
      <c r="D2976" s="6"/>
      <c r="E2976" s="8"/>
      <c r="O2976" s="10"/>
      <c r="S2976" s="16"/>
      <c r="T2976" s="17"/>
    </row>
    <row r="2977" spans="2:20" x14ac:dyDescent="0.35">
      <c r="B2977" s="3"/>
      <c r="C2977" s="3"/>
      <c r="D2977" s="6"/>
      <c r="E2977" s="8"/>
      <c r="O2977" s="10"/>
      <c r="S2977" s="16"/>
      <c r="T2977" s="17"/>
    </row>
    <row r="2978" spans="2:20" x14ac:dyDescent="0.35">
      <c r="B2978" s="3"/>
      <c r="C2978" s="3"/>
      <c r="D2978" s="6"/>
      <c r="E2978" s="8"/>
      <c r="O2978" s="10"/>
      <c r="S2978" s="16"/>
      <c r="T2978" s="17"/>
    </row>
    <row r="2979" spans="2:20" x14ac:dyDescent="0.35">
      <c r="B2979" s="3"/>
      <c r="C2979" s="3"/>
      <c r="D2979" s="6"/>
      <c r="E2979" s="8"/>
      <c r="O2979" s="10"/>
      <c r="S2979" s="16"/>
      <c r="T2979" s="17"/>
    </row>
    <row r="2980" spans="2:20" x14ac:dyDescent="0.35">
      <c r="B2980" s="3"/>
      <c r="C2980" s="3"/>
      <c r="D2980" s="6"/>
      <c r="E2980" s="8"/>
      <c r="O2980" s="10"/>
      <c r="S2980" s="16"/>
      <c r="T2980" s="17"/>
    </row>
    <row r="2981" spans="2:20" x14ac:dyDescent="0.35">
      <c r="B2981" s="3"/>
      <c r="C2981" s="3"/>
      <c r="D2981" s="6"/>
      <c r="E2981" s="8"/>
      <c r="O2981" s="10"/>
      <c r="S2981" s="16"/>
      <c r="T2981" s="17"/>
    </row>
    <row r="2982" spans="2:20" x14ac:dyDescent="0.35">
      <c r="B2982" s="3"/>
      <c r="C2982" s="3"/>
      <c r="D2982" s="6"/>
      <c r="E2982" s="8"/>
      <c r="O2982" s="10"/>
      <c r="S2982" s="16"/>
      <c r="T2982" s="17"/>
    </row>
    <row r="2983" spans="2:20" x14ac:dyDescent="0.35">
      <c r="B2983" s="3"/>
      <c r="C2983" s="3"/>
      <c r="D2983" s="6"/>
      <c r="E2983" s="8"/>
      <c r="O2983" s="10"/>
      <c r="S2983" s="16"/>
      <c r="T2983" s="17"/>
    </row>
    <row r="2984" spans="2:20" x14ac:dyDescent="0.35">
      <c r="B2984" s="3"/>
      <c r="C2984" s="3"/>
      <c r="D2984" s="6"/>
      <c r="E2984" s="8"/>
      <c r="O2984" s="10"/>
      <c r="S2984" s="16"/>
      <c r="T2984" s="17"/>
    </row>
    <row r="2985" spans="2:20" x14ac:dyDescent="0.35">
      <c r="B2985" s="3"/>
      <c r="C2985" s="3"/>
      <c r="D2985" s="6"/>
      <c r="E2985" s="8"/>
      <c r="O2985" s="10"/>
      <c r="S2985" s="16"/>
      <c r="T2985" s="17"/>
    </row>
    <row r="2986" spans="2:20" x14ac:dyDescent="0.35">
      <c r="B2986" s="3"/>
      <c r="C2986" s="3"/>
      <c r="D2986" s="6"/>
      <c r="E2986" s="8"/>
      <c r="O2986" s="10"/>
      <c r="S2986" s="16"/>
      <c r="T2986" s="17"/>
    </row>
    <row r="2987" spans="2:20" x14ac:dyDescent="0.35">
      <c r="B2987" s="3"/>
      <c r="C2987" s="3"/>
      <c r="D2987" s="6"/>
      <c r="E2987" s="8"/>
      <c r="O2987" s="10"/>
      <c r="S2987" s="16"/>
      <c r="T2987" s="17"/>
    </row>
    <row r="2988" spans="2:20" x14ac:dyDescent="0.35">
      <c r="B2988" s="3"/>
      <c r="C2988" s="3"/>
      <c r="D2988" s="6"/>
      <c r="E2988" s="8"/>
      <c r="O2988" s="10"/>
      <c r="S2988" s="16"/>
      <c r="T2988" s="17"/>
    </row>
    <row r="2989" spans="2:20" x14ac:dyDescent="0.35">
      <c r="B2989" s="3"/>
      <c r="C2989" s="3"/>
      <c r="D2989" s="6"/>
      <c r="E2989" s="8"/>
      <c r="O2989" s="10"/>
      <c r="S2989" s="16"/>
      <c r="T2989" s="17"/>
    </row>
    <row r="2990" spans="2:20" x14ac:dyDescent="0.35">
      <c r="B2990" s="3"/>
      <c r="C2990" s="3"/>
      <c r="D2990" s="6"/>
      <c r="E2990" s="8"/>
      <c r="O2990" s="10"/>
      <c r="S2990" s="16"/>
      <c r="T2990" s="17"/>
    </row>
    <row r="2991" spans="2:20" x14ac:dyDescent="0.35">
      <c r="B2991" s="3"/>
      <c r="C2991" s="3"/>
      <c r="D2991" s="6"/>
      <c r="E2991" s="8"/>
      <c r="O2991" s="10"/>
      <c r="S2991" s="16"/>
      <c r="T2991" s="17"/>
    </row>
    <row r="2992" spans="2:20" x14ac:dyDescent="0.35">
      <c r="B2992" s="3"/>
      <c r="C2992" s="3"/>
      <c r="D2992" s="6"/>
      <c r="E2992" s="8"/>
      <c r="O2992" s="10"/>
      <c r="S2992" s="16"/>
      <c r="T2992" s="17"/>
    </row>
    <row r="2993" spans="2:20" x14ac:dyDescent="0.35">
      <c r="B2993" s="3"/>
      <c r="C2993" s="3"/>
      <c r="D2993" s="6"/>
      <c r="E2993" s="8"/>
      <c r="O2993" s="10"/>
      <c r="S2993" s="16"/>
      <c r="T2993" s="17"/>
    </row>
    <row r="2994" spans="2:20" x14ac:dyDescent="0.35">
      <c r="B2994" s="3"/>
      <c r="C2994" s="3"/>
      <c r="D2994" s="6"/>
      <c r="E2994" s="8"/>
      <c r="O2994" s="10"/>
      <c r="S2994" s="16"/>
      <c r="T2994" s="17"/>
    </row>
    <row r="2995" spans="2:20" x14ac:dyDescent="0.35">
      <c r="B2995" s="3"/>
      <c r="C2995" s="3"/>
      <c r="D2995" s="6"/>
      <c r="E2995" s="8"/>
      <c r="O2995" s="10"/>
      <c r="S2995" s="16"/>
      <c r="T2995" s="17"/>
    </row>
    <row r="2996" spans="2:20" x14ac:dyDescent="0.35">
      <c r="B2996" s="3"/>
      <c r="C2996" s="3"/>
      <c r="D2996" s="6"/>
      <c r="E2996" s="8"/>
      <c r="O2996" s="10"/>
      <c r="S2996" s="16"/>
      <c r="T2996" s="17"/>
    </row>
    <row r="2997" spans="2:20" x14ac:dyDescent="0.35">
      <c r="B2997" s="3"/>
      <c r="C2997" s="3"/>
      <c r="D2997" s="6"/>
      <c r="E2997" s="8"/>
      <c r="O2997" s="10"/>
      <c r="S2997" s="16"/>
      <c r="T2997" s="17"/>
    </row>
    <row r="2998" spans="2:20" x14ac:dyDescent="0.35">
      <c r="B2998" s="3"/>
      <c r="C2998" s="3"/>
      <c r="D2998" s="6"/>
      <c r="E2998" s="8"/>
      <c r="O2998" s="10"/>
      <c r="S2998" s="16"/>
      <c r="T2998" s="17"/>
    </row>
    <row r="2999" spans="2:20" x14ac:dyDescent="0.35">
      <c r="B2999" s="3"/>
      <c r="C2999" s="3"/>
      <c r="D2999" s="6"/>
      <c r="E2999" s="8"/>
      <c r="O2999" s="10"/>
      <c r="S2999" s="16"/>
      <c r="T2999" s="17"/>
    </row>
    <row r="3000" spans="2:20" x14ac:dyDescent="0.35">
      <c r="B3000" s="3"/>
      <c r="C3000" s="3"/>
      <c r="D3000" s="6"/>
      <c r="E3000" s="8"/>
      <c r="O3000" s="10"/>
      <c r="S3000" s="16"/>
      <c r="T3000" s="17"/>
    </row>
    <row r="3001" spans="2:20" x14ac:dyDescent="0.35">
      <c r="B3001" s="3"/>
      <c r="C3001" s="3"/>
      <c r="D3001" s="6"/>
      <c r="E3001" s="8"/>
      <c r="O3001" s="10"/>
      <c r="S3001" s="16"/>
      <c r="T3001" s="17"/>
    </row>
    <row r="3002" spans="2:20" x14ac:dyDescent="0.35">
      <c r="B3002" s="3"/>
      <c r="C3002" s="3"/>
      <c r="D3002" s="6"/>
      <c r="E3002" s="8"/>
      <c r="O3002" s="10"/>
      <c r="S3002" s="16"/>
      <c r="T3002" s="17"/>
    </row>
    <row r="3003" spans="2:20" x14ac:dyDescent="0.35">
      <c r="B3003" s="3"/>
      <c r="C3003" s="3"/>
      <c r="D3003" s="6"/>
      <c r="E3003" s="8"/>
      <c r="O3003" s="10"/>
      <c r="S3003" s="16"/>
      <c r="T3003" s="17"/>
    </row>
    <row r="3004" spans="2:20" x14ac:dyDescent="0.35">
      <c r="B3004" s="3"/>
      <c r="C3004" s="3"/>
      <c r="D3004" s="6"/>
      <c r="E3004" s="8"/>
      <c r="O3004" s="10"/>
      <c r="S3004" s="16"/>
      <c r="T3004" s="17"/>
    </row>
    <row r="3005" spans="2:20" x14ac:dyDescent="0.35">
      <c r="B3005" s="3"/>
      <c r="C3005" s="3"/>
      <c r="D3005" s="6"/>
      <c r="E3005" s="8"/>
      <c r="O3005" s="10"/>
      <c r="S3005" s="16"/>
      <c r="T3005" s="17"/>
    </row>
    <row r="3006" spans="2:20" x14ac:dyDescent="0.35">
      <c r="B3006" s="3"/>
      <c r="C3006" s="3"/>
      <c r="D3006" s="6"/>
      <c r="E3006" s="8"/>
      <c r="O3006" s="10"/>
      <c r="S3006" s="16"/>
      <c r="T3006" s="17"/>
    </row>
    <row r="3007" spans="2:20" x14ac:dyDescent="0.35">
      <c r="B3007" s="3"/>
      <c r="C3007" s="3"/>
      <c r="D3007" s="6"/>
      <c r="E3007" s="8"/>
      <c r="O3007" s="10"/>
      <c r="S3007" s="16"/>
      <c r="T3007" s="17"/>
    </row>
    <row r="3008" spans="2:20" x14ac:dyDescent="0.35">
      <c r="B3008" s="3"/>
      <c r="C3008" s="3"/>
      <c r="D3008" s="6"/>
      <c r="E3008" s="8"/>
      <c r="O3008" s="10"/>
      <c r="S3008" s="16"/>
      <c r="T3008" s="17"/>
    </row>
    <row r="3009" spans="2:20" x14ac:dyDescent="0.35">
      <c r="B3009" s="3"/>
      <c r="C3009" s="3"/>
      <c r="D3009" s="6"/>
      <c r="E3009" s="8"/>
      <c r="O3009" s="10"/>
      <c r="S3009" s="16"/>
      <c r="T3009" s="17"/>
    </row>
    <row r="3010" spans="2:20" x14ac:dyDescent="0.35">
      <c r="B3010" s="3"/>
      <c r="C3010" s="3"/>
      <c r="D3010" s="6"/>
      <c r="E3010" s="8"/>
      <c r="O3010" s="10"/>
      <c r="S3010" s="16"/>
      <c r="T3010" s="17"/>
    </row>
    <row r="3011" spans="2:20" x14ac:dyDescent="0.35">
      <c r="B3011" s="3"/>
      <c r="C3011" s="3"/>
      <c r="D3011" s="6"/>
      <c r="E3011" s="8"/>
      <c r="O3011" s="10"/>
      <c r="S3011" s="16"/>
      <c r="T3011" s="17"/>
    </row>
    <row r="3012" spans="2:20" x14ac:dyDescent="0.35">
      <c r="B3012" s="3"/>
      <c r="C3012" s="3"/>
      <c r="D3012" s="6"/>
      <c r="E3012" s="8"/>
      <c r="O3012" s="10"/>
      <c r="S3012" s="16"/>
      <c r="T3012" s="17"/>
    </row>
    <row r="3013" spans="2:20" x14ac:dyDescent="0.35">
      <c r="B3013" s="3"/>
      <c r="C3013" s="3"/>
      <c r="D3013" s="6"/>
      <c r="E3013" s="8"/>
      <c r="O3013" s="10"/>
      <c r="S3013" s="16"/>
      <c r="T3013" s="17"/>
    </row>
    <row r="3014" spans="2:20" x14ac:dyDescent="0.35">
      <c r="B3014" s="3"/>
      <c r="C3014" s="3"/>
      <c r="D3014" s="6"/>
      <c r="E3014" s="8"/>
      <c r="O3014" s="10"/>
      <c r="S3014" s="16"/>
      <c r="T3014" s="17"/>
    </row>
    <row r="3015" spans="2:20" x14ac:dyDescent="0.35">
      <c r="B3015" s="3"/>
      <c r="C3015" s="3"/>
      <c r="D3015" s="6"/>
      <c r="E3015" s="8"/>
      <c r="O3015" s="10"/>
      <c r="S3015" s="16"/>
      <c r="T3015" s="17"/>
    </row>
    <row r="3016" spans="2:20" x14ac:dyDescent="0.35">
      <c r="B3016" s="3"/>
      <c r="C3016" s="3"/>
      <c r="D3016" s="6"/>
      <c r="E3016" s="8"/>
      <c r="O3016" s="10"/>
      <c r="S3016" s="16"/>
      <c r="T3016" s="17"/>
    </row>
    <row r="3017" spans="2:20" x14ac:dyDescent="0.35">
      <c r="B3017" s="3"/>
      <c r="C3017" s="3"/>
      <c r="D3017" s="6"/>
      <c r="E3017" s="8"/>
      <c r="O3017" s="10"/>
      <c r="S3017" s="16"/>
      <c r="T3017" s="17"/>
    </row>
    <row r="3018" spans="2:20" x14ac:dyDescent="0.35">
      <c r="B3018" s="3"/>
      <c r="C3018" s="3"/>
      <c r="D3018" s="6"/>
      <c r="E3018" s="8"/>
      <c r="O3018" s="10"/>
      <c r="S3018" s="16"/>
      <c r="T3018" s="17"/>
    </row>
    <row r="3019" spans="2:20" x14ac:dyDescent="0.35">
      <c r="B3019" s="3"/>
      <c r="C3019" s="3"/>
      <c r="D3019" s="6"/>
      <c r="E3019" s="8"/>
      <c r="O3019" s="10"/>
      <c r="S3019" s="16"/>
      <c r="T3019" s="17"/>
    </row>
    <row r="3020" spans="2:20" x14ac:dyDescent="0.35">
      <c r="B3020" s="3"/>
      <c r="C3020" s="3"/>
      <c r="D3020" s="6"/>
      <c r="E3020" s="8"/>
      <c r="O3020" s="10"/>
      <c r="S3020" s="16"/>
      <c r="T3020" s="17"/>
    </row>
    <row r="3021" spans="2:20" x14ac:dyDescent="0.35">
      <c r="B3021" s="3"/>
      <c r="C3021" s="3"/>
      <c r="D3021" s="6"/>
      <c r="E3021" s="8"/>
      <c r="O3021" s="10"/>
      <c r="S3021" s="16"/>
      <c r="T3021" s="17"/>
    </row>
    <row r="3022" spans="2:20" x14ac:dyDescent="0.35">
      <c r="B3022" s="3"/>
      <c r="C3022" s="3"/>
      <c r="D3022" s="6"/>
      <c r="E3022" s="8"/>
      <c r="O3022" s="10"/>
      <c r="S3022" s="16"/>
      <c r="T3022" s="17"/>
    </row>
    <row r="3023" spans="2:20" x14ac:dyDescent="0.35">
      <c r="B3023" s="3"/>
      <c r="C3023" s="3"/>
      <c r="D3023" s="6"/>
      <c r="E3023" s="8"/>
      <c r="O3023" s="10"/>
      <c r="S3023" s="16"/>
      <c r="T3023" s="17"/>
    </row>
    <row r="3024" spans="2:20" x14ac:dyDescent="0.35">
      <c r="B3024" s="3"/>
      <c r="C3024" s="3"/>
      <c r="D3024" s="6"/>
      <c r="E3024" s="8"/>
      <c r="O3024" s="10"/>
      <c r="S3024" s="16"/>
      <c r="T3024" s="17"/>
    </row>
    <row r="3025" spans="2:20" x14ac:dyDescent="0.35">
      <c r="B3025" s="3"/>
      <c r="C3025" s="3"/>
      <c r="D3025" s="6"/>
      <c r="E3025" s="8"/>
      <c r="O3025" s="10"/>
      <c r="S3025" s="16"/>
      <c r="T3025" s="17"/>
    </row>
    <row r="3026" spans="2:20" x14ac:dyDescent="0.35">
      <c r="B3026" s="3"/>
      <c r="C3026" s="3"/>
      <c r="D3026" s="6"/>
      <c r="E3026" s="8"/>
      <c r="O3026" s="10"/>
      <c r="S3026" s="16"/>
      <c r="T3026" s="17"/>
    </row>
    <row r="3027" spans="2:20" x14ac:dyDescent="0.35">
      <c r="B3027" s="3"/>
      <c r="C3027" s="3"/>
      <c r="D3027" s="6"/>
      <c r="E3027" s="8"/>
      <c r="O3027" s="10"/>
      <c r="S3027" s="16"/>
      <c r="T3027" s="17"/>
    </row>
    <row r="3028" spans="2:20" x14ac:dyDescent="0.35">
      <c r="B3028" s="3"/>
      <c r="C3028" s="3"/>
      <c r="D3028" s="6"/>
      <c r="E3028" s="8"/>
      <c r="O3028" s="10"/>
      <c r="S3028" s="16"/>
      <c r="T3028" s="17"/>
    </row>
    <row r="3029" spans="2:20" x14ac:dyDescent="0.35">
      <c r="B3029" s="3"/>
      <c r="C3029" s="3"/>
      <c r="D3029" s="6"/>
      <c r="E3029" s="8"/>
      <c r="O3029" s="10"/>
      <c r="S3029" s="16"/>
      <c r="T3029" s="17"/>
    </row>
    <row r="3030" spans="2:20" x14ac:dyDescent="0.35">
      <c r="B3030" s="3"/>
      <c r="C3030" s="3"/>
      <c r="D3030" s="6"/>
      <c r="E3030" s="8"/>
      <c r="O3030" s="10"/>
      <c r="S3030" s="16"/>
      <c r="T3030" s="17"/>
    </row>
    <row r="3031" spans="2:20" x14ac:dyDescent="0.35">
      <c r="B3031" s="3"/>
      <c r="C3031" s="3"/>
      <c r="D3031" s="6"/>
      <c r="E3031" s="8"/>
      <c r="O3031" s="10"/>
      <c r="S3031" s="16"/>
      <c r="T3031" s="17"/>
    </row>
    <row r="3032" spans="2:20" x14ac:dyDescent="0.35">
      <c r="B3032" s="3"/>
      <c r="C3032" s="3"/>
      <c r="D3032" s="6"/>
      <c r="E3032" s="8"/>
      <c r="O3032" s="10"/>
      <c r="S3032" s="16"/>
      <c r="T3032" s="17"/>
    </row>
    <row r="3033" spans="2:20" x14ac:dyDescent="0.35">
      <c r="B3033" s="3"/>
      <c r="C3033" s="3"/>
      <c r="D3033" s="6"/>
      <c r="E3033" s="8"/>
      <c r="O3033" s="10"/>
      <c r="S3033" s="16"/>
      <c r="T3033" s="17"/>
    </row>
    <row r="3034" spans="2:20" x14ac:dyDescent="0.35">
      <c r="B3034" s="3"/>
      <c r="C3034" s="3"/>
      <c r="D3034" s="6"/>
      <c r="E3034" s="8"/>
      <c r="O3034" s="10"/>
      <c r="S3034" s="16"/>
      <c r="T3034" s="17"/>
    </row>
    <row r="3035" spans="2:20" x14ac:dyDescent="0.35">
      <c r="B3035" s="3"/>
      <c r="C3035" s="3"/>
      <c r="D3035" s="6"/>
      <c r="E3035" s="8"/>
      <c r="O3035" s="10"/>
      <c r="S3035" s="16"/>
      <c r="T3035" s="17"/>
    </row>
    <row r="3036" spans="2:20" x14ac:dyDescent="0.35">
      <c r="B3036" s="3"/>
      <c r="C3036" s="3"/>
      <c r="D3036" s="6"/>
      <c r="E3036" s="8"/>
      <c r="O3036" s="10"/>
      <c r="S3036" s="16"/>
      <c r="T3036" s="17"/>
    </row>
    <row r="3037" spans="2:20" x14ac:dyDescent="0.35">
      <c r="B3037" s="3"/>
      <c r="C3037" s="3"/>
      <c r="D3037" s="6"/>
      <c r="E3037" s="8"/>
      <c r="O3037" s="10"/>
      <c r="S3037" s="16"/>
      <c r="T3037" s="17"/>
    </row>
    <row r="3038" spans="2:20" x14ac:dyDescent="0.35">
      <c r="B3038" s="3"/>
      <c r="C3038" s="3"/>
      <c r="D3038" s="6"/>
      <c r="E3038" s="8"/>
      <c r="O3038" s="10"/>
      <c r="S3038" s="16"/>
      <c r="T3038" s="17"/>
    </row>
    <row r="3039" spans="2:20" x14ac:dyDescent="0.35">
      <c r="B3039" s="3"/>
      <c r="C3039" s="3"/>
      <c r="D3039" s="6"/>
      <c r="E3039" s="8"/>
      <c r="O3039" s="10"/>
      <c r="S3039" s="16"/>
      <c r="T3039" s="17"/>
    </row>
    <row r="3040" spans="2:20" x14ac:dyDescent="0.35">
      <c r="B3040" s="3"/>
      <c r="C3040" s="3"/>
      <c r="D3040" s="6"/>
      <c r="E3040" s="8"/>
      <c r="O3040" s="10"/>
      <c r="S3040" s="16"/>
      <c r="T3040" s="17"/>
    </row>
    <row r="3041" spans="2:20" x14ac:dyDescent="0.35">
      <c r="B3041" s="3"/>
      <c r="C3041" s="3"/>
      <c r="D3041" s="6"/>
      <c r="E3041" s="8"/>
      <c r="O3041" s="10"/>
      <c r="S3041" s="16"/>
      <c r="T3041" s="17"/>
    </row>
    <row r="3042" spans="2:20" x14ac:dyDescent="0.35">
      <c r="B3042" s="3"/>
      <c r="C3042" s="3"/>
      <c r="D3042" s="6"/>
      <c r="E3042" s="8"/>
      <c r="O3042" s="10"/>
      <c r="S3042" s="16"/>
      <c r="T3042" s="17"/>
    </row>
    <row r="3043" spans="2:20" x14ac:dyDescent="0.35">
      <c r="B3043" s="3"/>
      <c r="C3043" s="3"/>
      <c r="D3043" s="6"/>
      <c r="E3043" s="8"/>
      <c r="O3043" s="10"/>
      <c r="S3043" s="16"/>
      <c r="T3043" s="17"/>
    </row>
    <row r="3044" spans="2:20" x14ac:dyDescent="0.35">
      <c r="B3044" s="3"/>
      <c r="C3044" s="3"/>
      <c r="D3044" s="6"/>
      <c r="E3044" s="8"/>
      <c r="O3044" s="10"/>
      <c r="S3044" s="16"/>
      <c r="T3044" s="17"/>
    </row>
    <row r="3045" spans="2:20" x14ac:dyDescent="0.35">
      <c r="B3045" s="3"/>
      <c r="C3045" s="3"/>
      <c r="D3045" s="6"/>
      <c r="E3045" s="8"/>
      <c r="O3045" s="10"/>
      <c r="S3045" s="16"/>
      <c r="T3045" s="17"/>
    </row>
    <row r="3046" spans="2:20" x14ac:dyDescent="0.35">
      <c r="B3046" s="3"/>
      <c r="C3046" s="3"/>
      <c r="D3046" s="6"/>
      <c r="E3046" s="8"/>
      <c r="O3046" s="10"/>
      <c r="S3046" s="16"/>
      <c r="T3046" s="17"/>
    </row>
    <row r="3047" spans="2:20" x14ac:dyDescent="0.35">
      <c r="B3047" s="3"/>
      <c r="C3047" s="3"/>
      <c r="D3047" s="6"/>
      <c r="E3047" s="8"/>
      <c r="O3047" s="10"/>
      <c r="S3047" s="16"/>
      <c r="T3047" s="17"/>
    </row>
    <row r="3048" spans="2:20" x14ac:dyDescent="0.35">
      <c r="B3048" s="3"/>
      <c r="C3048" s="3"/>
      <c r="D3048" s="6"/>
      <c r="E3048" s="8"/>
      <c r="O3048" s="10"/>
      <c r="S3048" s="16"/>
      <c r="T3048" s="17"/>
    </row>
    <row r="3049" spans="2:20" x14ac:dyDescent="0.35">
      <c r="B3049" s="3"/>
      <c r="C3049" s="3"/>
      <c r="D3049" s="6"/>
      <c r="E3049" s="8"/>
      <c r="O3049" s="10"/>
      <c r="S3049" s="16"/>
      <c r="T3049" s="17"/>
    </row>
    <row r="3050" spans="2:20" x14ac:dyDescent="0.35">
      <c r="B3050" s="3"/>
      <c r="C3050" s="3"/>
      <c r="D3050" s="6"/>
      <c r="E3050" s="8"/>
      <c r="O3050" s="10"/>
      <c r="S3050" s="16"/>
      <c r="T3050" s="17"/>
    </row>
    <row r="3051" spans="2:20" x14ac:dyDescent="0.35">
      <c r="B3051" s="3"/>
      <c r="C3051" s="3"/>
      <c r="D3051" s="6"/>
      <c r="E3051" s="8"/>
      <c r="O3051" s="10"/>
      <c r="S3051" s="16"/>
      <c r="T3051" s="17"/>
    </row>
    <row r="3052" spans="2:20" x14ac:dyDescent="0.35">
      <c r="B3052" s="3"/>
      <c r="C3052" s="3"/>
      <c r="D3052" s="6"/>
      <c r="E3052" s="8"/>
      <c r="O3052" s="10"/>
      <c r="S3052" s="16"/>
      <c r="T3052" s="17"/>
    </row>
    <row r="3053" spans="2:20" x14ac:dyDescent="0.35">
      <c r="B3053" s="3"/>
      <c r="C3053" s="3"/>
      <c r="D3053" s="6"/>
      <c r="E3053" s="8"/>
      <c r="O3053" s="10"/>
      <c r="S3053" s="16"/>
      <c r="T3053" s="17"/>
    </row>
    <row r="3054" spans="2:20" x14ac:dyDescent="0.35">
      <c r="B3054" s="3"/>
      <c r="C3054" s="3"/>
      <c r="D3054" s="6"/>
      <c r="E3054" s="8"/>
      <c r="O3054" s="10"/>
      <c r="S3054" s="16"/>
      <c r="T3054" s="17"/>
    </row>
    <row r="3055" spans="2:20" x14ac:dyDescent="0.35">
      <c r="B3055" s="3"/>
      <c r="C3055" s="3"/>
      <c r="D3055" s="6"/>
      <c r="E3055" s="8"/>
      <c r="O3055" s="10"/>
      <c r="S3055" s="16"/>
      <c r="T3055" s="17"/>
    </row>
    <row r="3056" spans="2:20" x14ac:dyDescent="0.35">
      <c r="B3056" s="3"/>
      <c r="C3056" s="3"/>
      <c r="D3056" s="6"/>
      <c r="E3056" s="8"/>
      <c r="O3056" s="10"/>
      <c r="S3056" s="16"/>
      <c r="T3056" s="17"/>
    </row>
    <row r="3057" spans="2:20" x14ac:dyDescent="0.35">
      <c r="B3057" s="3"/>
      <c r="C3057" s="3"/>
      <c r="D3057" s="6"/>
      <c r="E3057" s="8"/>
      <c r="O3057" s="10"/>
      <c r="S3057" s="16"/>
      <c r="T3057" s="17"/>
    </row>
    <row r="3058" spans="2:20" x14ac:dyDescent="0.35">
      <c r="B3058" s="3"/>
      <c r="C3058" s="3"/>
      <c r="D3058" s="6"/>
      <c r="E3058" s="8"/>
      <c r="O3058" s="10"/>
      <c r="S3058" s="16"/>
      <c r="T3058" s="17"/>
    </row>
    <row r="3059" spans="2:20" x14ac:dyDescent="0.35">
      <c r="B3059" s="3"/>
      <c r="C3059" s="3"/>
      <c r="D3059" s="6"/>
      <c r="E3059" s="8"/>
      <c r="O3059" s="10"/>
      <c r="S3059" s="16"/>
      <c r="T3059" s="17"/>
    </row>
    <row r="3060" spans="2:20" x14ac:dyDescent="0.35">
      <c r="B3060" s="3"/>
      <c r="C3060" s="3"/>
      <c r="D3060" s="6"/>
      <c r="E3060" s="8"/>
      <c r="O3060" s="10"/>
      <c r="S3060" s="16"/>
      <c r="T3060" s="17"/>
    </row>
    <row r="3061" spans="2:20" x14ac:dyDescent="0.35">
      <c r="B3061" s="3"/>
      <c r="C3061" s="3"/>
      <c r="D3061" s="6"/>
      <c r="E3061" s="8"/>
      <c r="O3061" s="10"/>
      <c r="S3061" s="16"/>
      <c r="T3061" s="17"/>
    </row>
    <row r="3062" spans="2:20" x14ac:dyDescent="0.35">
      <c r="B3062" s="3"/>
      <c r="C3062" s="3"/>
      <c r="D3062" s="6"/>
      <c r="E3062" s="8"/>
      <c r="O3062" s="10"/>
      <c r="S3062" s="16"/>
      <c r="T3062" s="17"/>
    </row>
    <row r="3063" spans="2:20" x14ac:dyDescent="0.35">
      <c r="B3063" s="3"/>
      <c r="C3063" s="3"/>
      <c r="D3063" s="6"/>
      <c r="E3063" s="8"/>
      <c r="O3063" s="10"/>
      <c r="S3063" s="16"/>
      <c r="T3063" s="17"/>
    </row>
    <row r="3064" spans="2:20" x14ac:dyDescent="0.35">
      <c r="B3064" s="3"/>
      <c r="C3064" s="3"/>
      <c r="D3064" s="6"/>
      <c r="E3064" s="8"/>
      <c r="O3064" s="10"/>
      <c r="S3064" s="16"/>
      <c r="T3064" s="17"/>
    </row>
    <row r="3065" spans="2:20" x14ac:dyDescent="0.35">
      <c r="B3065" s="3"/>
      <c r="C3065" s="3"/>
      <c r="D3065" s="6"/>
      <c r="E3065" s="8"/>
      <c r="O3065" s="10"/>
      <c r="S3065" s="16"/>
      <c r="T3065" s="17"/>
    </row>
    <row r="3066" spans="2:20" x14ac:dyDescent="0.35">
      <c r="B3066" s="3"/>
      <c r="C3066" s="3"/>
      <c r="D3066" s="6"/>
      <c r="E3066" s="8"/>
      <c r="O3066" s="10"/>
      <c r="S3066" s="16"/>
      <c r="T3066" s="17"/>
    </row>
    <row r="3067" spans="2:20" x14ac:dyDescent="0.35">
      <c r="B3067" s="3"/>
      <c r="C3067" s="3"/>
      <c r="D3067" s="6"/>
      <c r="E3067" s="8"/>
      <c r="O3067" s="10"/>
      <c r="S3067" s="16"/>
      <c r="T3067" s="17"/>
    </row>
    <row r="3068" spans="2:20" x14ac:dyDescent="0.35">
      <c r="B3068" s="3"/>
      <c r="C3068" s="3"/>
      <c r="D3068" s="6"/>
      <c r="E3068" s="8"/>
      <c r="O3068" s="10"/>
      <c r="S3068" s="16"/>
      <c r="T3068" s="17"/>
    </row>
    <row r="3069" spans="2:20" x14ac:dyDescent="0.35">
      <c r="B3069" s="3"/>
      <c r="C3069" s="3"/>
      <c r="D3069" s="6"/>
      <c r="E3069" s="8"/>
      <c r="O3069" s="10"/>
      <c r="S3069" s="16"/>
      <c r="T3069" s="17"/>
    </row>
    <row r="3070" spans="2:20" x14ac:dyDescent="0.35">
      <c r="B3070" s="3"/>
      <c r="C3070" s="3"/>
      <c r="D3070" s="6"/>
      <c r="E3070" s="8"/>
      <c r="O3070" s="10"/>
      <c r="S3070" s="16"/>
      <c r="T3070" s="17"/>
    </row>
    <row r="3071" spans="2:20" x14ac:dyDescent="0.35">
      <c r="B3071" s="3"/>
      <c r="C3071" s="3"/>
      <c r="D3071" s="6"/>
      <c r="E3071" s="8"/>
      <c r="O3071" s="10"/>
      <c r="S3071" s="16"/>
      <c r="T3071" s="17"/>
    </row>
    <row r="3072" spans="2:20" x14ac:dyDescent="0.35">
      <c r="B3072" s="3"/>
      <c r="C3072" s="3"/>
      <c r="D3072" s="6"/>
      <c r="E3072" s="8"/>
      <c r="O3072" s="10"/>
      <c r="S3072" s="16"/>
      <c r="T3072" s="17"/>
    </row>
    <row r="3073" spans="2:20" x14ac:dyDescent="0.35">
      <c r="B3073" s="3"/>
      <c r="C3073" s="3"/>
      <c r="D3073" s="6"/>
      <c r="E3073" s="8"/>
      <c r="O3073" s="10"/>
      <c r="S3073" s="16"/>
      <c r="T3073" s="17"/>
    </row>
    <row r="3074" spans="2:20" x14ac:dyDescent="0.35">
      <c r="B3074" s="3"/>
      <c r="C3074" s="3"/>
      <c r="D3074" s="6"/>
      <c r="E3074" s="8"/>
      <c r="O3074" s="10"/>
      <c r="S3074" s="16"/>
      <c r="T3074" s="17"/>
    </row>
    <row r="3075" spans="2:20" x14ac:dyDescent="0.35">
      <c r="B3075" s="3"/>
      <c r="C3075" s="3"/>
      <c r="D3075" s="6"/>
      <c r="E3075" s="8"/>
      <c r="O3075" s="10"/>
      <c r="S3075" s="16"/>
      <c r="T3075" s="17"/>
    </row>
    <row r="3076" spans="2:20" x14ac:dyDescent="0.35">
      <c r="B3076" s="3"/>
      <c r="C3076" s="3"/>
      <c r="D3076" s="6"/>
      <c r="E3076" s="8"/>
      <c r="O3076" s="10"/>
      <c r="S3076" s="16"/>
      <c r="T3076" s="17"/>
    </row>
    <row r="3077" spans="2:20" x14ac:dyDescent="0.35">
      <c r="B3077" s="3"/>
      <c r="C3077" s="3"/>
      <c r="D3077" s="6"/>
      <c r="E3077" s="8"/>
      <c r="O3077" s="10"/>
      <c r="S3077" s="16"/>
      <c r="T3077" s="17"/>
    </row>
    <row r="3078" spans="2:20" x14ac:dyDescent="0.35">
      <c r="B3078" s="3"/>
      <c r="C3078" s="3"/>
      <c r="D3078" s="6"/>
      <c r="E3078" s="8"/>
      <c r="O3078" s="10"/>
      <c r="S3078" s="16"/>
      <c r="T3078" s="17"/>
    </row>
    <row r="3079" spans="2:20" x14ac:dyDescent="0.35">
      <c r="B3079" s="3"/>
      <c r="C3079" s="3"/>
      <c r="D3079" s="6"/>
      <c r="E3079" s="8"/>
      <c r="O3079" s="10"/>
      <c r="S3079" s="16"/>
      <c r="T3079" s="17"/>
    </row>
    <row r="3080" spans="2:20" x14ac:dyDescent="0.35">
      <c r="B3080" s="3"/>
      <c r="C3080" s="3"/>
      <c r="D3080" s="6"/>
      <c r="E3080" s="8"/>
      <c r="O3080" s="10"/>
      <c r="S3080" s="16"/>
      <c r="T3080" s="17"/>
    </row>
    <row r="3081" spans="2:20" x14ac:dyDescent="0.35">
      <c r="B3081" s="3"/>
      <c r="C3081" s="3"/>
      <c r="D3081" s="6"/>
      <c r="E3081" s="8"/>
      <c r="O3081" s="10"/>
      <c r="S3081" s="16"/>
      <c r="T3081" s="17"/>
    </row>
    <row r="3082" spans="2:20" x14ac:dyDescent="0.35">
      <c r="B3082" s="3"/>
      <c r="C3082" s="3"/>
      <c r="D3082" s="6"/>
      <c r="E3082" s="8"/>
      <c r="O3082" s="10"/>
      <c r="S3082" s="16"/>
      <c r="T3082" s="17"/>
    </row>
    <row r="3083" spans="2:20" x14ac:dyDescent="0.35">
      <c r="B3083" s="3"/>
      <c r="C3083" s="3"/>
      <c r="D3083" s="6"/>
      <c r="E3083" s="8"/>
      <c r="O3083" s="10"/>
      <c r="S3083" s="16"/>
      <c r="T3083" s="17"/>
    </row>
    <row r="3084" spans="2:20" x14ac:dyDescent="0.35">
      <c r="B3084" s="3"/>
      <c r="C3084" s="3"/>
      <c r="D3084" s="6"/>
      <c r="E3084" s="8"/>
      <c r="O3084" s="10"/>
      <c r="S3084" s="16"/>
      <c r="T3084" s="17"/>
    </row>
    <row r="3085" spans="2:20" x14ac:dyDescent="0.35">
      <c r="B3085" s="3"/>
      <c r="C3085" s="3"/>
      <c r="D3085" s="6"/>
      <c r="E3085" s="8"/>
      <c r="O3085" s="10"/>
      <c r="S3085" s="16"/>
      <c r="T3085" s="17"/>
    </row>
    <row r="3086" spans="2:20" x14ac:dyDescent="0.35">
      <c r="B3086" s="3"/>
      <c r="C3086" s="3"/>
      <c r="D3086" s="6"/>
      <c r="E3086" s="8"/>
      <c r="O3086" s="10"/>
      <c r="S3086" s="16"/>
      <c r="T3086" s="17"/>
    </row>
    <row r="3087" spans="2:20" x14ac:dyDescent="0.35">
      <c r="B3087" s="3"/>
      <c r="C3087" s="3"/>
      <c r="D3087" s="6"/>
      <c r="E3087" s="8"/>
      <c r="O3087" s="10"/>
      <c r="S3087" s="16"/>
      <c r="T3087" s="17"/>
    </row>
    <row r="3088" spans="2:20" x14ac:dyDescent="0.35">
      <c r="B3088" s="3"/>
      <c r="C3088" s="3"/>
      <c r="D3088" s="6"/>
      <c r="E3088" s="8"/>
      <c r="O3088" s="10"/>
      <c r="S3088" s="16"/>
      <c r="T3088" s="17"/>
    </row>
    <row r="3089" spans="2:20" x14ac:dyDescent="0.35">
      <c r="B3089" s="3"/>
      <c r="C3089" s="3"/>
      <c r="D3089" s="6"/>
      <c r="E3089" s="8"/>
      <c r="O3089" s="10"/>
      <c r="S3089" s="16"/>
      <c r="T3089" s="17"/>
    </row>
    <row r="3090" spans="2:20" x14ac:dyDescent="0.35">
      <c r="B3090" s="3"/>
      <c r="C3090" s="3"/>
      <c r="D3090" s="6"/>
      <c r="E3090" s="8"/>
      <c r="O3090" s="10"/>
      <c r="S3090" s="16"/>
      <c r="T3090" s="17"/>
    </row>
    <row r="3091" spans="2:20" x14ac:dyDescent="0.35">
      <c r="B3091" s="3"/>
      <c r="C3091" s="3"/>
      <c r="D3091" s="6"/>
      <c r="E3091" s="8"/>
      <c r="O3091" s="10"/>
      <c r="S3091" s="16"/>
      <c r="T3091" s="17"/>
    </row>
    <row r="3092" spans="2:20" x14ac:dyDescent="0.35">
      <c r="B3092" s="3"/>
      <c r="C3092" s="3"/>
      <c r="D3092" s="6"/>
      <c r="E3092" s="8"/>
      <c r="O3092" s="10"/>
      <c r="S3092" s="16"/>
      <c r="T3092" s="17"/>
    </row>
    <row r="3093" spans="2:20" x14ac:dyDescent="0.35">
      <c r="B3093" s="3"/>
      <c r="C3093" s="3"/>
      <c r="D3093" s="6"/>
      <c r="E3093" s="8"/>
      <c r="O3093" s="10"/>
      <c r="S3093" s="16"/>
      <c r="T3093" s="17"/>
    </row>
    <row r="3094" spans="2:20" x14ac:dyDescent="0.35">
      <c r="B3094" s="3"/>
      <c r="C3094" s="3"/>
      <c r="D3094" s="6"/>
      <c r="E3094" s="8"/>
      <c r="O3094" s="10"/>
      <c r="S3094" s="16"/>
      <c r="T3094" s="17"/>
    </row>
    <row r="3095" spans="2:20" x14ac:dyDescent="0.35">
      <c r="B3095" s="3"/>
      <c r="C3095" s="3"/>
      <c r="D3095" s="6"/>
      <c r="E3095" s="8"/>
      <c r="O3095" s="10"/>
      <c r="S3095" s="16"/>
      <c r="T3095" s="17"/>
    </row>
    <row r="3096" spans="2:20" x14ac:dyDescent="0.35">
      <c r="B3096" s="3"/>
      <c r="C3096" s="3"/>
      <c r="D3096" s="6"/>
      <c r="E3096" s="8"/>
      <c r="O3096" s="10"/>
      <c r="S3096" s="16"/>
      <c r="T3096" s="17"/>
    </row>
    <row r="3097" spans="2:20" x14ac:dyDescent="0.35">
      <c r="B3097" s="3"/>
      <c r="C3097" s="3"/>
      <c r="D3097" s="6"/>
      <c r="E3097" s="8"/>
      <c r="O3097" s="10"/>
      <c r="S3097" s="16"/>
      <c r="T3097" s="17"/>
    </row>
    <row r="3098" spans="2:20" x14ac:dyDescent="0.35">
      <c r="B3098" s="3"/>
      <c r="C3098" s="3"/>
      <c r="D3098" s="6"/>
      <c r="E3098" s="8"/>
      <c r="O3098" s="10"/>
      <c r="S3098" s="16"/>
      <c r="T3098" s="17"/>
    </row>
    <row r="3099" spans="2:20" x14ac:dyDescent="0.35">
      <c r="B3099" s="3"/>
      <c r="C3099" s="3"/>
      <c r="D3099" s="6"/>
      <c r="E3099" s="8"/>
      <c r="O3099" s="10"/>
      <c r="S3099" s="16"/>
      <c r="T3099" s="17"/>
    </row>
    <row r="3100" spans="2:20" x14ac:dyDescent="0.35">
      <c r="B3100" s="3"/>
      <c r="C3100" s="3"/>
      <c r="D3100" s="6"/>
      <c r="E3100" s="8"/>
      <c r="O3100" s="10"/>
      <c r="S3100" s="16"/>
      <c r="T3100" s="17"/>
    </row>
    <row r="3101" spans="2:20" x14ac:dyDescent="0.35">
      <c r="B3101" s="3"/>
      <c r="C3101" s="3"/>
      <c r="D3101" s="6"/>
      <c r="E3101" s="8"/>
      <c r="O3101" s="10"/>
      <c r="S3101" s="16"/>
      <c r="T3101" s="17"/>
    </row>
    <row r="3102" spans="2:20" x14ac:dyDescent="0.35">
      <c r="B3102" s="3"/>
      <c r="C3102" s="3"/>
      <c r="D3102" s="6"/>
      <c r="E3102" s="8"/>
      <c r="O3102" s="10"/>
      <c r="S3102" s="16"/>
      <c r="T3102" s="17"/>
    </row>
    <row r="3103" spans="2:20" x14ac:dyDescent="0.35">
      <c r="B3103" s="3"/>
      <c r="C3103" s="3"/>
      <c r="D3103" s="6"/>
      <c r="E3103" s="8"/>
      <c r="O3103" s="10"/>
      <c r="S3103" s="16"/>
      <c r="T3103" s="17"/>
    </row>
    <row r="3104" spans="2:20" x14ac:dyDescent="0.35">
      <c r="B3104" s="3"/>
      <c r="C3104" s="3"/>
      <c r="D3104" s="6"/>
      <c r="E3104" s="8"/>
      <c r="O3104" s="10"/>
      <c r="S3104" s="16"/>
      <c r="T3104" s="17"/>
    </row>
    <row r="3105" spans="2:20" x14ac:dyDescent="0.35">
      <c r="B3105" s="3"/>
      <c r="C3105" s="3"/>
      <c r="D3105" s="6"/>
      <c r="E3105" s="8"/>
      <c r="O3105" s="10"/>
      <c r="S3105" s="16"/>
      <c r="T3105" s="17"/>
    </row>
    <row r="3106" spans="2:20" x14ac:dyDescent="0.35">
      <c r="B3106" s="3"/>
      <c r="C3106" s="3"/>
      <c r="D3106" s="6"/>
      <c r="E3106" s="8"/>
      <c r="O3106" s="10"/>
      <c r="S3106" s="16"/>
      <c r="T3106" s="17"/>
    </row>
    <row r="3107" spans="2:20" x14ac:dyDescent="0.35">
      <c r="B3107" s="3"/>
      <c r="C3107" s="3"/>
      <c r="D3107" s="6"/>
      <c r="E3107" s="8"/>
      <c r="O3107" s="10"/>
      <c r="S3107" s="16"/>
      <c r="T3107" s="17"/>
    </row>
    <row r="3108" spans="2:20" x14ac:dyDescent="0.35">
      <c r="B3108" s="3"/>
      <c r="C3108" s="3"/>
      <c r="D3108" s="6"/>
      <c r="E3108" s="8"/>
      <c r="O3108" s="10"/>
      <c r="S3108" s="16"/>
      <c r="T3108" s="17"/>
    </row>
    <row r="3109" spans="2:20" x14ac:dyDescent="0.35">
      <c r="B3109" s="3"/>
      <c r="C3109" s="3"/>
      <c r="D3109" s="6"/>
      <c r="E3109" s="8"/>
      <c r="O3109" s="10"/>
      <c r="S3109" s="16"/>
      <c r="T3109" s="17"/>
    </row>
    <row r="3110" spans="2:20" x14ac:dyDescent="0.35">
      <c r="B3110" s="3"/>
      <c r="C3110" s="3"/>
      <c r="D3110" s="6"/>
      <c r="E3110" s="8"/>
      <c r="O3110" s="10"/>
      <c r="S3110" s="16"/>
      <c r="T3110" s="17"/>
    </row>
    <row r="3111" spans="2:20" x14ac:dyDescent="0.35">
      <c r="B3111" s="3"/>
      <c r="C3111" s="3"/>
      <c r="D3111" s="6"/>
      <c r="E3111" s="8"/>
      <c r="O3111" s="10"/>
      <c r="S3111" s="16"/>
      <c r="T3111" s="17"/>
    </row>
    <row r="3112" spans="2:20" x14ac:dyDescent="0.35">
      <c r="B3112" s="3"/>
      <c r="C3112" s="3"/>
      <c r="D3112" s="6"/>
      <c r="E3112" s="8"/>
      <c r="O3112" s="10"/>
      <c r="S3112" s="16"/>
      <c r="T3112" s="17"/>
    </row>
    <row r="3113" spans="2:20" x14ac:dyDescent="0.35">
      <c r="B3113" s="3"/>
      <c r="C3113" s="3"/>
      <c r="D3113" s="6"/>
      <c r="E3113" s="8"/>
      <c r="O3113" s="10"/>
      <c r="S3113" s="16"/>
      <c r="T3113" s="17"/>
    </row>
    <row r="3114" spans="2:20" x14ac:dyDescent="0.35">
      <c r="B3114" s="3"/>
      <c r="C3114" s="3"/>
      <c r="D3114" s="6"/>
      <c r="E3114" s="8"/>
      <c r="O3114" s="10"/>
      <c r="S3114" s="16"/>
      <c r="T3114" s="17"/>
    </row>
    <row r="3115" spans="2:20" x14ac:dyDescent="0.35">
      <c r="B3115" s="3"/>
      <c r="C3115" s="3"/>
      <c r="D3115" s="6"/>
      <c r="E3115" s="8"/>
      <c r="O3115" s="10"/>
      <c r="S3115" s="16"/>
      <c r="T3115" s="17"/>
    </row>
    <row r="3116" spans="2:20" x14ac:dyDescent="0.35">
      <c r="B3116" s="3"/>
      <c r="C3116" s="3"/>
      <c r="D3116" s="6"/>
      <c r="E3116" s="8"/>
      <c r="O3116" s="10"/>
      <c r="S3116" s="16"/>
      <c r="T3116" s="17"/>
    </row>
    <row r="3117" spans="2:20" x14ac:dyDescent="0.35">
      <c r="B3117" s="3"/>
      <c r="C3117" s="3"/>
      <c r="D3117" s="6"/>
      <c r="E3117" s="8"/>
      <c r="O3117" s="10"/>
      <c r="S3117" s="16"/>
      <c r="T3117" s="17"/>
    </row>
    <row r="3118" spans="2:20" x14ac:dyDescent="0.35">
      <c r="B3118" s="3"/>
      <c r="C3118" s="3"/>
      <c r="D3118" s="6"/>
      <c r="E3118" s="8"/>
      <c r="O3118" s="10"/>
      <c r="S3118" s="16"/>
      <c r="T3118" s="17"/>
    </row>
    <row r="3119" spans="2:20" x14ac:dyDescent="0.35">
      <c r="B3119" s="3"/>
      <c r="C3119" s="3"/>
      <c r="D3119" s="6"/>
      <c r="E3119" s="8"/>
      <c r="O3119" s="10"/>
      <c r="S3119" s="16"/>
      <c r="T3119" s="17"/>
    </row>
    <row r="3120" spans="2:20" x14ac:dyDescent="0.35">
      <c r="B3120" s="3"/>
      <c r="C3120" s="3"/>
      <c r="D3120" s="6"/>
      <c r="E3120" s="8"/>
      <c r="O3120" s="10"/>
      <c r="S3120" s="16"/>
      <c r="T3120" s="17"/>
    </row>
    <row r="3121" spans="2:20" x14ac:dyDescent="0.35">
      <c r="B3121" s="3"/>
      <c r="C3121" s="3"/>
      <c r="D3121" s="6"/>
      <c r="E3121" s="8"/>
      <c r="O3121" s="10"/>
      <c r="S3121" s="16"/>
      <c r="T3121" s="17"/>
    </row>
    <row r="3122" spans="2:20" x14ac:dyDescent="0.35">
      <c r="B3122" s="3"/>
      <c r="C3122" s="3"/>
      <c r="D3122" s="6"/>
      <c r="E3122" s="8"/>
      <c r="O3122" s="10"/>
      <c r="S3122" s="16"/>
      <c r="T3122" s="17"/>
    </row>
    <row r="3123" spans="2:20" x14ac:dyDescent="0.35">
      <c r="B3123" s="3"/>
      <c r="C3123" s="3"/>
      <c r="D3123" s="6"/>
      <c r="E3123" s="8"/>
      <c r="O3123" s="10"/>
      <c r="S3123" s="16"/>
      <c r="T3123" s="17"/>
    </row>
    <row r="3124" spans="2:20" x14ac:dyDescent="0.35">
      <c r="B3124" s="3"/>
      <c r="C3124" s="3"/>
      <c r="D3124" s="6"/>
      <c r="E3124" s="8"/>
      <c r="O3124" s="10"/>
      <c r="S3124" s="16"/>
      <c r="T3124" s="17"/>
    </row>
    <row r="3125" spans="2:20" x14ac:dyDescent="0.35">
      <c r="B3125" s="3"/>
      <c r="C3125" s="3"/>
      <c r="D3125" s="6"/>
      <c r="E3125" s="8"/>
      <c r="O3125" s="10"/>
      <c r="S3125" s="16"/>
      <c r="T3125" s="17"/>
    </row>
    <row r="3126" spans="2:20" x14ac:dyDescent="0.35">
      <c r="B3126" s="3"/>
      <c r="C3126" s="3"/>
      <c r="D3126" s="6"/>
      <c r="E3126" s="8"/>
      <c r="O3126" s="10"/>
      <c r="S3126" s="16"/>
      <c r="T3126" s="17"/>
    </row>
    <row r="3127" spans="2:20" x14ac:dyDescent="0.35">
      <c r="B3127" s="3"/>
      <c r="C3127" s="3"/>
      <c r="D3127" s="6"/>
      <c r="E3127" s="8"/>
      <c r="O3127" s="10"/>
      <c r="S3127" s="16"/>
      <c r="T3127" s="17"/>
    </row>
    <row r="3128" spans="2:20" x14ac:dyDescent="0.35">
      <c r="B3128" s="3"/>
      <c r="C3128" s="3"/>
      <c r="D3128" s="6"/>
      <c r="E3128" s="8"/>
      <c r="O3128" s="10"/>
      <c r="S3128" s="16"/>
      <c r="T3128" s="17"/>
    </row>
    <row r="3129" spans="2:20" x14ac:dyDescent="0.35">
      <c r="B3129" s="3"/>
      <c r="C3129" s="3"/>
      <c r="D3129" s="6"/>
      <c r="E3129" s="8"/>
      <c r="O3129" s="10"/>
      <c r="S3129" s="16"/>
      <c r="T3129" s="17"/>
    </row>
    <row r="3130" spans="2:20" x14ac:dyDescent="0.35">
      <c r="B3130" s="3"/>
      <c r="C3130" s="3"/>
      <c r="D3130" s="6"/>
      <c r="E3130" s="8"/>
      <c r="O3130" s="10"/>
      <c r="S3130" s="16"/>
      <c r="T3130" s="17"/>
    </row>
    <row r="3131" spans="2:20" x14ac:dyDescent="0.35">
      <c r="B3131" s="3"/>
      <c r="C3131" s="3"/>
      <c r="D3131" s="6"/>
      <c r="E3131" s="8"/>
      <c r="O3131" s="10"/>
      <c r="S3131" s="16"/>
      <c r="T3131" s="17"/>
    </row>
    <row r="3132" spans="2:20" x14ac:dyDescent="0.35">
      <c r="B3132" s="3"/>
      <c r="C3132" s="3"/>
      <c r="D3132" s="6"/>
      <c r="E3132" s="8"/>
      <c r="O3132" s="10"/>
      <c r="S3132" s="16"/>
      <c r="T3132" s="17"/>
    </row>
    <row r="3133" spans="2:20" x14ac:dyDescent="0.35">
      <c r="B3133" s="3"/>
      <c r="C3133" s="3"/>
      <c r="D3133" s="6"/>
      <c r="E3133" s="8"/>
      <c r="O3133" s="10"/>
      <c r="S3133" s="16"/>
      <c r="T3133" s="17"/>
    </row>
    <row r="3134" spans="2:20" x14ac:dyDescent="0.35">
      <c r="B3134" s="3"/>
      <c r="C3134" s="3"/>
      <c r="D3134" s="6"/>
      <c r="E3134" s="8"/>
      <c r="O3134" s="10"/>
      <c r="S3134" s="16"/>
      <c r="T3134" s="17"/>
    </row>
    <row r="3135" spans="2:20" x14ac:dyDescent="0.35">
      <c r="B3135" s="3"/>
      <c r="C3135" s="3"/>
      <c r="D3135" s="6"/>
      <c r="E3135" s="8"/>
      <c r="O3135" s="10"/>
      <c r="S3135" s="16"/>
      <c r="T3135" s="17"/>
    </row>
    <row r="3136" spans="2:20" x14ac:dyDescent="0.35">
      <c r="B3136" s="3"/>
      <c r="C3136" s="3"/>
      <c r="D3136" s="6"/>
      <c r="E3136" s="8"/>
      <c r="O3136" s="10"/>
      <c r="S3136" s="16"/>
      <c r="T3136" s="17"/>
    </row>
    <row r="3137" spans="2:20" x14ac:dyDescent="0.35">
      <c r="B3137" s="3"/>
      <c r="C3137" s="3"/>
      <c r="D3137" s="6"/>
      <c r="E3137" s="8"/>
      <c r="O3137" s="10"/>
      <c r="S3137" s="16"/>
      <c r="T3137" s="17"/>
    </row>
    <row r="3138" spans="2:20" x14ac:dyDescent="0.35">
      <c r="B3138" s="3"/>
      <c r="C3138" s="3"/>
      <c r="D3138" s="6"/>
      <c r="E3138" s="8"/>
      <c r="O3138" s="10"/>
      <c r="S3138" s="16"/>
      <c r="T3138" s="17"/>
    </row>
    <row r="3139" spans="2:20" x14ac:dyDescent="0.35">
      <c r="B3139" s="3"/>
      <c r="C3139" s="3"/>
      <c r="D3139" s="6"/>
      <c r="E3139" s="8"/>
      <c r="O3139" s="10"/>
      <c r="S3139" s="16"/>
      <c r="T3139" s="17"/>
    </row>
    <row r="3140" spans="2:20" x14ac:dyDescent="0.35">
      <c r="B3140" s="3"/>
      <c r="C3140" s="3"/>
      <c r="D3140" s="6"/>
      <c r="E3140" s="8"/>
      <c r="O3140" s="10"/>
      <c r="S3140" s="16"/>
      <c r="T3140" s="17"/>
    </row>
    <row r="3141" spans="2:20" x14ac:dyDescent="0.35">
      <c r="B3141" s="3"/>
      <c r="C3141" s="3"/>
      <c r="D3141" s="6"/>
      <c r="E3141" s="8"/>
      <c r="O3141" s="10"/>
      <c r="S3141" s="16"/>
      <c r="T3141" s="17"/>
    </row>
    <row r="3142" spans="2:20" x14ac:dyDescent="0.35">
      <c r="B3142" s="3"/>
      <c r="C3142" s="3"/>
      <c r="D3142" s="6"/>
      <c r="E3142" s="8"/>
      <c r="O3142" s="10"/>
      <c r="S3142" s="16"/>
      <c r="T3142" s="17"/>
    </row>
    <row r="3143" spans="2:20" x14ac:dyDescent="0.35">
      <c r="B3143" s="3"/>
      <c r="C3143" s="3"/>
      <c r="D3143" s="6"/>
      <c r="E3143" s="8"/>
      <c r="O3143" s="10"/>
      <c r="S3143" s="16"/>
      <c r="T3143" s="17"/>
    </row>
    <row r="3144" spans="2:20" x14ac:dyDescent="0.35">
      <c r="B3144" s="3"/>
      <c r="C3144" s="3"/>
      <c r="D3144" s="6"/>
      <c r="E3144" s="8"/>
      <c r="O3144" s="10"/>
      <c r="S3144" s="16"/>
      <c r="T3144" s="17"/>
    </row>
    <row r="3145" spans="2:20" x14ac:dyDescent="0.35">
      <c r="B3145" s="3"/>
      <c r="C3145" s="3"/>
      <c r="D3145" s="6"/>
      <c r="E3145" s="8"/>
      <c r="O3145" s="10"/>
      <c r="S3145" s="16"/>
      <c r="T3145" s="17"/>
    </row>
    <row r="3146" spans="2:20" x14ac:dyDescent="0.35">
      <c r="B3146" s="3"/>
      <c r="C3146" s="3"/>
      <c r="D3146" s="6"/>
      <c r="E3146" s="8"/>
      <c r="O3146" s="10"/>
      <c r="S3146" s="16"/>
      <c r="T3146" s="17"/>
    </row>
    <row r="3147" spans="2:20" x14ac:dyDescent="0.35">
      <c r="B3147" s="3"/>
      <c r="C3147" s="3"/>
      <c r="D3147" s="6"/>
      <c r="E3147" s="8"/>
      <c r="O3147" s="10"/>
      <c r="S3147" s="16"/>
      <c r="T3147" s="17"/>
    </row>
    <row r="3148" spans="2:20" x14ac:dyDescent="0.35">
      <c r="B3148" s="3"/>
      <c r="C3148" s="3"/>
      <c r="D3148" s="6"/>
      <c r="E3148" s="8"/>
      <c r="O3148" s="10"/>
      <c r="S3148" s="16"/>
      <c r="T3148" s="17"/>
    </row>
    <row r="3149" spans="2:20" x14ac:dyDescent="0.35">
      <c r="B3149" s="3"/>
      <c r="C3149" s="3"/>
      <c r="D3149" s="6"/>
      <c r="E3149" s="8"/>
      <c r="O3149" s="10"/>
      <c r="S3149" s="16"/>
      <c r="T3149" s="17"/>
    </row>
    <row r="3150" spans="2:20" x14ac:dyDescent="0.35">
      <c r="B3150" s="3"/>
      <c r="C3150" s="3"/>
      <c r="D3150" s="6"/>
      <c r="E3150" s="8"/>
      <c r="O3150" s="10"/>
      <c r="S3150" s="16"/>
      <c r="T3150" s="17"/>
    </row>
    <row r="3151" spans="2:20" x14ac:dyDescent="0.35">
      <c r="B3151" s="3"/>
      <c r="C3151" s="3"/>
      <c r="D3151" s="6"/>
      <c r="E3151" s="8"/>
      <c r="O3151" s="10"/>
      <c r="S3151" s="16"/>
      <c r="T3151" s="17"/>
    </row>
    <row r="3152" spans="2:20" x14ac:dyDescent="0.35">
      <c r="B3152" s="3"/>
      <c r="C3152" s="3"/>
      <c r="D3152" s="6"/>
      <c r="E3152" s="8"/>
      <c r="O3152" s="10"/>
      <c r="S3152" s="16"/>
      <c r="T3152" s="17"/>
    </row>
    <row r="3153" spans="2:20" x14ac:dyDescent="0.35">
      <c r="B3153" s="3"/>
      <c r="C3153" s="3"/>
      <c r="D3153" s="6"/>
      <c r="E3153" s="8"/>
      <c r="O3153" s="10"/>
      <c r="S3153" s="16"/>
      <c r="T3153" s="17"/>
    </row>
    <row r="3154" spans="2:20" x14ac:dyDescent="0.35">
      <c r="B3154" s="3"/>
      <c r="C3154" s="3"/>
      <c r="D3154" s="6"/>
      <c r="E3154" s="8"/>
      <c r="O3154" s="10"/>
      <c r="S3154" s="16"/>
      <c r="T3154" s="17"/>
    </row>
    <row r="3155" spans="2:20" x14ac:dyDescent="0.35">
      <c r="B3155" s="3"/>
      <c r="C3155" s="3"/>
      <c r="D3155" s="6"/>
      <c r="E3155" s="8"/>
      <c r="O3155" s="10"/>
      <c r="S3155" s="16"/>
      <c r="T3155" s="17"/>
    </row>
    <row r="3156" spans="2:20" x14ac:dyDescent="0.35">
      <c r="B3156" s="3"/>
      <c r="C3156" s="3"/>
      <c r="D3156" s="6"/>
      <c r="E3156" s="8"/>
      <c r="O3156" s="10"/>
      <c r="S3156" s="16"/>
      <c r="T3156" s="17"/>
    </row>
    <row r="3157" spans="2:20" x14ac:dyDescent="0.35">
      <c r="B3157" s="3"/>
      <c r="C3157" s="3"/>
      <c r="D3157" s="6"/>
      <c r="E3157" s="8"/>
      <c r="O3157" s="10"/>
      <c r="S3157" s="16"/>
      <c r="T3157" s="17"/>
    </row>
    <row r="3158" spans="2:20" x14ac:dyDescent="0.35">
      <c r="B3158" s="3"/>
      <c r="C3158" s="3"/>
      <c r="D3158" s="6"/>
      <c r="E3158" s="8"/>
      <c r="O3158" s="10"/>
      <c r="S3158" s="16"/>
      <c r="T3158" s="17"/>
    </row>
    <row r="3159" spans="2:20" x14ac:dyDescent="0.35">
      <c r="B3159" s="3"/>
      <c r="C3159" s="3"/>
      <c r="D3159" s="6"/>
      <c r="E3159" s="8"/>
      <c r="O3159" s="10"/>
      <c r="S3159" s="16"/>
      <c r="T3159" s="17"/>
    </row>
    <row r="3160" spans="2:20" x14ac:dyDescent="0.35">
      <c r="B3160" s="3"/>
      <c r="C3160" s="3"/>
      <c r="D3160" s="6"/>
      <c r="E3160" s="8"/>
      <c r="O3160" s="10"/>
      <c r="S3160" s="16"/>
      <c r="T3160" s="17"/>
    </row>
    <row r="3161" spans="2:20" x14ac:dyDescent="0.35">
      <c r="B3161" s="3"/>
      <c r="C3161" s="3"/>
      <c r="D3161" s="6"/>
      <c r="E3161" s="8"/>
      <c r="O3161" s="10"/>
      <c r="S3161" s="16"/>
      <c r="T3161" s="17"/>
    </row>
    <row r="3162" spans="2:20" x14ac:dyDescent="0.35">
      <c r="B3162" s="3"/>
      <c r="C3162" s="3"/>
      <c r="D3162" s="6"/>
      <c r="E3162" s="8"/>
      <c r="O3162" s="10"/>
      <c r="S3162" s="16"/>
      <c r="T3162" s="17"/>
    </row>
    <row r="3163" spans="2:20" x14ac:dyDescent="0.35">
      <c r="B3163" s="3"/>
      <c r="C3163" s="3"/>
      <c r="D3163" s="6"/>
      <c r="E3163" s="8"/>
      <c r="O3163" s="10"/>
      <c r="S3163" s="16"/>
      <c r="T3163" s="17"/>
    </row>
    <row r="3164" spans="2:20" x14ac:dyDescent="0.35">
      <c r="B3164" s="3"/>
      <c r="C3164" s="3"/>
      <c r="D3164" s="6"/>
      <c r="E3164" s="8"/>
      <c r="O3164" s="10"/>
      <c r="S3164" s="16"/>
      <c r="T3164" s="17"/>
    </row>
    <row r="3165" spans="2:20" x14ac:dyDescent="0.35">
      <c r="B3165" s="3"/>
      <c r="C3165" s="3"/>
      <c r="D3165" s="6"/>
      <c r="E3165" s="8"/>
      <c r="O3165" s="10"/>
      <c r="S3165" s="16"/>
      <c r="T3165" s="17"/>
    </row>
    <row r="3166" spans="2:20" x14ac:dyDescent="0.35">
      <c r="B3166" s="3"/>
      <c r="C3166" s="3"/>
      <c r="D3166" s="6"/>
      <c r="E3166" s="8"/>
      <c r="O3166" s="10"/>
      <c r="S3166" s="16"/>
      <c r="T3166" s="17"/>
    </row>
    <row r="3167" spans="2:20" x14ac:dyDescent="0.35">
      <c r="B3167" s="3"/>
      <c r="C3167" s="3"/>
      <c r="D3167" s="6"/>
      <c r="E3167" s="8"/>
      <c r="O3167" s="10"/>
      <c r="S3167" s="16"/>
      <c r="T3167" s="17"/>
    </row>
    <row r="3168" spans="2:20" x14ac:dyDescent="0.35">
      <c r="B3168" s="3"/>
      <c r="C3168" s="3"/>
      <c r="D3168" s="6"/>
      <c r="E3168" s="8"/>
      <c r="O3168" s="10"/>
      <c r="S3168" s="16"/>
      <c r="T3168" s="17"/>
    </row>
    <row r="3169" spans="2:20" x14ac:dyDescent="0.35">
      <c r="B3169" s="3"/>
      <c r="C3169" s="3"/>
      <c r="D3169" s="6"/>
      <c r="E3169" s="8"/>
      <c r="O3169" s="10"/>
      <c r="S3169" s="16"/>
      <c r="T3169" s="17"/>
    </row>
    <row r="3170" spans="2:20" x14ac:dyDescent="0.35">
      <c r="B3170" s="3"/>
      <c r="C3170" s="3"/>
      <c r="D3170" s="6"/>
      <c r="E3170" s="8"/>
      <c r="O3170" s="10"/>
      <c r="S3170" s="16"/>
      <c r="T3170" s="17"/>
    </row>
    <row r="3171" spans="2:20" x14ac:dyDescent="0.35">
      <c r="B3171" s="3"/>
      <c r="C3171" s="3"/>
      <c r="D3171" s="6"/>
      <c r="E3171" s="8"/>
      <c r="O3171" s="10"/>
      <c r="S3171" s="16"/>
      <c r="T3171" s="17"/>
    </row>
    <row r="3172" spans="2:20" x14ac:dyDescent="0.35">
      <c r="B3172" s="3"/>
      <c r="C3172" s="3"/>
      <c r="D3172" s="6"/>
      <c r="E3172" s="8"/>
      <c r="O3172" s="10"/>
      <c r="S3172" s="16"/>
      <c r="T3172" s="17"/>
    </row>
    <row r="3173" spans="2:20" x14ac:dyDescent="0.35">
      <c r="B3173" s="3"/>
      <c r="C3173" s="3"/>
      <c r="D3173" s="6"/>
      <c r="E3173" s="8"/>
      <c r="O3173" s="10"/>
      <c r="S3173" s="16"/>
      <c r="T3173" s="17"/>
    </row>
    <row r="3174" spans="2:20" x14ac:dyDescent="0.35">
      <c r="B3174" s="3"/>
      <c r="C3174" s="3"/>
      <c r="D3174" s="6"/>
      <c r="E3174" s="8"/>
      <c r="O3174" s="10"/>
      <c r="S3174" s="16"/>
      <c r="T3174" s="17"/>
    </row>
    <row r="3175" spans="2:20" x14ac:dyDescent="0.35">
      <c r="B3175" s="3"/>
      <c r="C3175" s="3"/>
      <c r="D3175" s="6"/>
      <c r="E3175" s="8"/>
      <c r="O3175" s="10"/>
      <c r="S3175" s="16"/>
      <c r="T3175" s="17"/>
    </row>
    <row r="3176" spans="2:20" x14ac:dyDescent="0.35">
      <c r="B3176" s="3"/>
      <c r="C3176" s="3"/>
      <c r="D3176" s="6"/>
      <c r="E3176" s="8"/>
      <c r="O3176" s="10"/>
      <c r="S3176" s="16"/>
      <c r="T3176" s="17"/>
    </row>
    <row r="3177" spans="2:20" x14ac:dyDescent="0.35">
      <c r="B3177" s="3"/>
      <c r="C3177" s="3"/>
      <c r="D3177" s="6"/>
      <c r="E3177" s="8"/>
      <c r="O3177" s="10"/>
      <c r="S3177" s="16"/>
      <c r="T3177" s="17"/>
    </row>
    <row r="3178" spans="2:20" x14ac:dyDescent="0.35">
      <c r="B3178" s="3"/>
      <c r="C3178" s="3"/>
      <c r="D3178" s="6"/>
      <c r="E3178" s="8"/>
      <c r="O3178" s="10"/>
      <c r="S3178" s="16"/>
      <c r="T3178" s="17"/>
    </row>
    <row r="3179" spans="2:20" x14ac:dyDescent="0.35">
      <c r="B3179" s="3"/>
      <c r="C3179" s="3"/>
      <c r="D3179" s="6"/>
      <c r="E3179" s="8"/>
      <c r="O3179" s="10"/>
      <c r="S3179" s="16"/>
      <c r="T3179" s="17"/>
    </row>
    <row r="3180" spans="2:20" x14ac:dyDescent="0.35">
      <c r="B3180" s="3"/>
      <c r="C3180" s="3"/>
      <c r="D3180" s="6"/>
      <c r="E3180" s="8"/>
      <c r="O3180" s="10"/>
      <c r="S3180" s="16"/>
      <c r="T3180" s="17"/>
    </row>
    <row r="3181" spans="2:20" x14ac:dyDescent="0.35">
      <c r="B3181" s="3"/>
      <c r="C3181" s="3"/>
      <c r="D3181" s="6"/>
      <c r="E3181" s="8"/>
      <c r="O3181" s="10"/>
      <c r="S3181" s="16"/>
      <c r="T3181" s="17"/>
    </row>
    <row r="3182" spans="2:20" x14ac:dyDescent="0.35">
      <c r="B3182" s="3"/>
      <c r="C3182" s="3"/>
      <c r="D3182" s="6"/>
      <c r="E3182" s="8"/>
      <c r="O3182" s="10"/>
      <c r="S3182" s="16"/>
      <c r="T3182" s="17"/>
    </row>
    <row r="3183" spans="2:20" x14ac:dyDescent="0.35">
      <c r="B3183" s="3"/>
      <c r="C3183" s="3"/>
      <c r="D3183" s="6"/>
      <c r="E3183" s="8"/>
      <c r="O3183" s="10"/>
      <c r="S3183" s="16"/>
      <c r="T3183" s="17"/>
    </row>
    <row r="3184" spans="2:20" x14ac:dyDescent="0.35">
      <c r="B3184" s="3"/>
      <c r="C3184" s="3"/>
      <c r="D3184" s="6"/>
      <c r="E3184" s="8"/>
      <c r="O3184" s="10"/>
      <c r="S3184" s="16"/>
      <c r="T3184" s="17"/>
    </row>
    <row r="3185" spans="2:20" x14ac:dyDescent="0.35">
      <c r="B3185" s="3"/>
      <c r="C3185" s="3"/>
      <c r="D3185" s="6"/>
      <c r="E3185" s="8"/>
      <c r="O3185" s="10"/>
      <c r="S3185" s="16"/>
      <c r="T3185" s="17"/>
    </row>
    <row r="3186" spans="2:20" x14ac:dyDescent="0.35">
      <c r="B3186" s="3"/>
      <c r="C3186" s="3"/>
      <c r="D3186" s="6"/>
      <c r="E3186" s="8"/>
      <c r="O3186" s="10"/>
      <c r="S3186" s="16"/>
      <c r="T3186" s="17"/>
    </row>
    <row r="3187" spans="2:20" x14ac:dyDescent="0.35">
      <c r="B3187" s="3"/>
      <c r="C3187" s="3"/>
      <c r="D3187" s="6"/>
      <c r="E3187" s="8"/>
      <c r="O3187" s="10"/>
      <c r="S3187" s="16"/>
      <c r="T3187" s="17"/>
    </row>
    <row r="3188" spans="2:20" x14ac:dyDescent="0.35">
      <c r="B3188" s="3"/>
      <c r="C3188" s="3"/>
      <c r="D3188" s="6"/>
      <c r="E3188" s="8"/>
      <c r="O3188" s="10"/>
      <c r="S3188" s="16"/>
      <c r="T3188" s="17"/>
    </row>
    <row r="3189" spans="2:20" x14ac:dyDescent="0.35">
      <c r="B3189" s="3"/>
      <c r="C3189" s="3"/>
      <c r="D3189" s="6"/>
      <c r="E3189" s="8"/>
      <c r="O3189" s="10"/>
      <c r="S3189" s="16"/>
      <c r="T3189" s="17"/>
    </row>
    <row r="3190" spans="2:20" x14ac:dyDescent="0.35">
      <c r="B3190" s="3"/>
      <c r="C3190" s="3"/>
      <c r="D3190" s="6"/>
      <c r="E3190" s="8"/>
      <c r="O3190" s="10"/>
      <c r="S3190" s="16"/>
      <c r="T3190" s="17"/>
    </row>
    <row r="3191" spans="2:20" x14ac:dyDescent="0.35">
      <c r="B3191" s="3"/>
      <c r="C3191" s="3"/>
      <c r="D3191" s="6"/>
      <c r="E3191" s="8"/>
      <c r="O3191" s="10"/>
      <c r="S3191" s="16"/>
      <c r="T3191" s="17"/>
    </row>
    <row r="3192" spans="2:20" x14ac:dyDescent="0.35">
      <c r="B3192" s="3"/>
      <c r="C3192" s="3"/>
      <c r="D3192" s="6"/>
      <c r="E3192" s="8"/>
      <c r="O3192" s="10"/>
      <c r="S3192" s="16"/>
      <c r="T3192" s="17"/>
    </row>
    <row r="3193" spans="2:20" x14ac:dyDescent="0.35">
      <c r="B3193" s="3"/>
      <c r="C3193" s="3"/>
      <c r="D3193" s="6"/>
      <c r="E3193" s="8"/>
      <c r="O3193" s="10"/>
      <c r="S3193" s="16"/>
      <c r="T3193" s="17"/>
    </row>
    <row r="3194" spans="2:20" x14ac:dyDescent="0.35">
      <c r="B3194" s="3"/>
      <c r="C3194" s="3"/>
      <c r="D3194" s="6"/>
      <c r="E3194" s="8"/>
      <c r="O3194" s="10"/>
      <c r="S3194" s="16"/>
      <c r="T3194" s="17"/>
    </row>
    <row r="3195" spans="2:20" x14ac:dyDescent="0.35">
      <c r="B3195" s="3"/>
      <c r="C3195" s="3"/>
      <c r="D3195" s="6"/>
      <c r="E3195" s="8"/>
      <c r="O3195" s="10"/>
      <c r="S3195" s="16"/>
      <c r="T3195" s="17"/>
    </row>
    <row r="3196" spans="2:20" x14ac:dyDescent="0.35">
      <c r="B3196" s="3"/>
      <c r="C3196" s="3"/>
      <c r="D3196" s="6"/>
      <c r="E3196" s="8"/>
      <c r="O3196" s="10"/>
      <c r="S3196" s="16"/>
      <c r="T3196" s="17"/>
    </row>
    <row r="3197" spans="2:20" x14ac:dyDescent="0.35">
      <c r="B3197" s="3"/>
      <c r="C3197" s="3"/>
      <c r="D3197" s="6"/>
      <c r="E3197" s="8"/>
      <c r="O3197" s="10"/>
      <c r="S3197" s="16"/>
      <c r="T3197" s="17"/>
    </row>
    <row r="3198" spans="2:20" x14ac:dyDescent="0.35">
      <c r="B3198" s="3"/>
      <c r="C3198" s="3"/>
      <c r="D3198" s="6"/>
      <c r="E3198" s="8"/>
      <c r="O3198" s="10"/>
      <c r="S3198" s="16"/>
      <c r="T3198" s="17"/>
    </row>
    <row r="3199" spans="2:20" x14ac:dyDescent="0.35">
      <c r="B3199" s="3"/>
      <c r="C3199" s="3"/>
      <c r="D3199" s="6"/>
      <c r="E3199" s="8"/>
      <c r="O3199" s="10"/>
      <c r="S3199" s="16"/>
      <c r="T3199" s="17"/>
    </row>
    <row r="3200" spans="2:20" x14ac:dyDescent="0.35">
      <c r="B3200" s="3"/>
      <c r="C3200" s="3"/>
      <c r="D3200" s="6"/>
      <c r="E3200" s="8"/>
      <c r="O3200" s="10"/>
      <c r="S3200" s="16"/>
      <c r="T3200" s="17"/>
    </row>
    <row r="3201" spans="2:20" x14ac:dyDescent="0.35">
      <c r="B3201" s="3"/>
      <c r="C3201" s="3"/>
      <c r="D3201" s="6"/>
      <c r="E3201" s="8"/>
      <c r="O3201" s="10"/>
      <c r="S3201" s="16"/>
      <c r="T3201" s="17"/>
    </row>
    <row r="3202" spans="2:20" x14ac:dyDescent="0.35">
      <c r="B3202" s="3"/>
      <c r="C3202" s="3"/>
      <c r="D3202" s="6"/>
      <c r="E3202" s="8"/>
      <c r="O3202" s="10"/>
      <c r="S3202" s="16"/>
      <c r="T3202" s="17"/>
    </row>
    <row r="3203" spans="2:20" x14ac:dyDescent="0.35">
      <c r="B3203" s="3"/>
      <c r="C3203" s="3"/>
      <c r="D3203" s="6"/>
      <c r="E3203" s="8"/>
      <c r="O3203" s="10"/>
      <c r="S3203" s="16"/>
      <c r="T3203" s="17"/>
    </row>
    <row r="3204" spans="2:20" x14ac:dyDescent="0.35">
      <c r="B3204" s="3"/>
      <c r="C3204" s="3"/>
      <c r="D3204" s="6"/>
      <c r="E3204" s="8"/>
      <c r="O3204" s="10"/>
      <c r="S3204" s="16"/>
      <c r="T3204" s="17"/>
    </row>
    <row r="3205" spans="2:20" x14ac:dyDescent="0.35">
      <c r="B3205" s="3"/>
      <c r="C3205" s="3"/>
      <c r="D3205" s="6"/>
      <c r="E3205" s="8"/>
      <c r="O3205" s="10"/>
      <c r="S3205" s="16"/>
      <c r="T3205" s="17"/>
    </row>
    <row r="3206" spans="2:20" x14ac:dyDescent="0.35">
      <c r="B3206" s="3"/>
      <c r="C3206" s="3"/>
      <c r="D3206" s="6"/>
      <c r="E3206" s="8"/>
      <c r="O3206" s="10"/>
      <c r="S3206" s="16"/>
      <c r="T3206" s="17"/>
    </row>
    <row r="3207" spans="2:20" x14ac:dyDescent="0.35">
      <c r="B3207" s="3"/>
      <c r="C3207" s="3"/>
      <c r="D3207" s="6"/>
      <c r="E3207" s="8"/>
      <c r="O3207" s="10"/>
      <c r="S3207" s="16"/>
      <c r="T3207" s="17"/>
    </row>
    <row r="3208" spans="2:20" x14ac:dyDescent="0.35">
      <c r="B3208" s="3"/>
      <c r="C3208" s="3"/>
      <c r="D3208" s="6"/>
      <c r="E3208" s="8"/>
      <c r="O3208" s="10"/>
      <c r="S3208" s="16"/>
      <c r="T3208" s="17"/>
    </row>
    <row r="3209" spans="2:20" x14ac:dyDescent="0.35">
      <c r="B3209" s="3"/>
      <c r="C3209" s="3"/>
      <c r="D3209" s="6"/>
      <c r="E3209" s="8"/>
      <c r="O3209" s="10"/>
      <c r="S3209" s="16"/>
      <c r="T3209" s="17"/>
    </row>
    <row r="3210" spans="2:20" x14ac:dyDescent="0.35">
      <c r="B3210" s="3"/>
      <c r="C3210" s="3"/>
      <c r="D3210" s="6"/>
      <c r="E3210" s="8"/>
      <c r="O3210" s="10"/>
      <c r="S3210" s="16"/>
      <c r="T3210" s="17"/>
    </row>
    <row r="3211" spans="2:20" x14ac:dyDescent="0.35">
      <c r="B3211" s="3"/>
      <c r="C3211" s="3"/>
      <c r="D3211" s="6"/>
      <c r="E3211" s="8"/>
      <c r="O3211" s="10"/>
      <c r="S3211" s="16"/>
      <c r="T3211" s="17"/>
    </row>
    <row r="3212" spans="2:20" x14ac:dyDescent="0.35">
      <c r="B3212" s="3"/>
      <c r="C3212" s="3"/>
      <c r="D3212" s="6"/>
      <c r="E3212" s="8"/>
      <c r="O3212" s="10"/>
      <c r="S3212" s="16"/>
      <c r="T3212" s="17"/>
    </row>
    <row r="3213" spans="2:20" x14ac:dyDescent="0.35">
      <c r="B3213" s="3"/>
      <c r="C3213" s="3"/>
      <c r="D3213" s="6"/>
      <c r="E3213" s="8"/>
      <c r="O3213" s="10"/>
      <c r="S3213" s="16"/>
      <c r="T3213" s="17"/>
    </row>
    <row r="3214" spans="2:20" x14ac:dyDescent="0.35">
      <c r="B3214" s="3"/>
      <c r="C3214" s="3"/>
      <c r="D3214" s="6"/>
      <c r="E3214" s="8"/>
      <c r="O3214" s="10"/>
      <c r="S3214" s="16"/>
      <c r="T3214" s="17"/>
    </row>
    <row r="3215" spans="2:20" x14ac:dyDescent="0.35">
      <c r="B3215" s="3"/>
      <c r="C3215" s="3"/>
      <c r="D3215" s="6"/>
      <c r="E3215" s="8"/>
      <c r="O3215" s="10"/>
      <c r="S3215" s="16"/>
      <c r="T3215" s="17"/>
    </row>
    <row r="3216" spans="2:20" x14ac:dyDescent="0.35">
      <c r="B3216" s="3"/>
      <c r="C3216" s="3"/>
      <c r="D3216" s="6"/>
      <c r="E3216" s="8"/>
      <c r="O3216" s="10"/>
      <c r="S3216" s="16"/>
      <c r="T3216" s="17"/>
    </row>
    <row r="3217" spans="2:20" x14ac:dyDescent="0.35">
      <c r="B3217" s="3"/>
      <c r="C3217" s="3"/>
      <c r="D3217" s="6"/>
      <c r="E3217" s="8"/>
      <c r="O3217" s="10"/>
      <c r="S3217" s="16"/>
      <c r="T3217" s="17"/>
    </row>
    <row r="3218" spans="2:20" x14ac:dyDescent="0.35">
      <c r="B3218" s="3"/>
      <c r="C3218" s="3"/>
      <c r="D3218" s="6"/>
      <c r="E3218" s="8"/>
      <c r="O3218" s="10"/>
      <c r="S3218" s="16"/>
      <c r="T3218" s="17"/>
    </row>
    <row r="3219" spans="2:20" x14ac:dyDescent="0.35">
      <c r="B3219" s="3"/>
      <c r="C3219" s="3"/>
      <c r="D3219" s="6"/>
      <c r="E3219" s="8"/>
      <c r="O3219" s="10"/>
      <c r="S3219" s="16"/>
      <c r="T3219" s="17"/>
    </row>
    <row r="3220" spans="2:20" x14ac:dyDescent="0.35">
      <c r="B3220" s="3"/>
      <c r="C3220" s="3"/>
      <c r="D3220" s="6"/>
      <c r="E3220" s="8"/>
      <c r="O3220" s="10"/>
      <c r="S3220" s="16"/>
      <c r="T3220" s="17"/>
    </row>
    <row r="3221" spans="2:20" x14ac:dyDescent="0.35">
      <c r="B3221" s="3"/>
      <c r="C3221" s="3"/>
      <c r="D3221" s="6"/>
      <c r="E3221" s="8"/>
      <c r="O3221" s="10"/>
      <c r="S3221" s="16"/>
      <c r="T3221" s="17"/>
    </row>
    <row r="3222" spans="2:20" x14ac:dyDescent="0.35">
      <c r="B3222" s="3"/>
      <c r="C3222" s="3"/>
      <c r="D3222" s="6"/>
      <c r="E3222" s="8"/>
      <c r="O3222" s="10"/>
      <c r="S3222" s="16"/>
      <c r="T3222" s="17"/>
    </row>
    <row r="3223" spans="2:20" x14ac:dyDescent="0.35">
      <c r="B3223" s="3"/>
      <c r="C3223" s="3"/>
      <c r="D3223" s="6"/>
      <c r="E3223" s="8"/>
      <c r="O3223" s="10"/>
      <c r="S3223" s="16"/>
      <c r="T3223" s="17"/>
    </row>
    <row r="3224" spans="2:20" x14ac:dyDescent="0.35">
      <c r="B3224" s="3"/>
      <c r="C3224" s="3"/>
      <c r="D3224" s="6"/>
      <c r="E3224" s="8"/>
      <c r="O3224" s="10"/>
      <c r="S3224" s="16"/>
      <c r="T3224" s="17"/>
    </row>
    <row r="3225" spans="2:20" x14ac:dyDescent="0.35">
      <c r="B3225" s="3"/>
      <c r="C3225" s="3"/>
      <c r="D3225" s="6"/>
      <c r="E3225" s="8"/>
      <c r="O3225" s="10"/>
      <c r="S3225" s="16"/>
      <c r="T3225" s="17"/>
    </row>
    <row r="3226" spans="2:20" x14ac:dyDescent="0.35">
      <c r="B3226" s="3"/>
      <c r="C3226" s="3"/>
      <c r="D3226" s="6"/>
      <c r="E3226" s="8"/>
      <c r="O3226" s="10"/>
      <c r="S3226" s="16"/>
      <c r="T3226" s="17"/>
    </row>
    <row r="3227" spans="2:20" x14ac:dyDescent="0.35">
      <c r="B3227" s="3"/>
      <c r="C3227" s="3"/>
      <c r="D3227" s="6"/>
      <c r="E3227" s="8"/>
      <c r="O3227" s="10"/>
      <c r="S3227" s="16"/>
      <c r="T3227" s="17"/>
    </row>
    <row r="3228" spans="2:20" x14ac:dyDescent="0.35">
      <c r="B3228" s="3"/>
      <c r="C3228" s="3"/>
      <c r="D3228" s="6"/>
      <c r="E3228" s="8"/>
      <c r="O3228" s="10"/>
      <c r="S3228" s="16"/>
      <c r="T3228" s="17"/>
    </row>
    <row r="3229" spans="2:20" x14ac:dyDescent="0.35">
      <c r="B3229" s="3"/>
      <c r="C3229" s="3"/>
      <c r="D3229" s="6"/>
      <c r="E3229" s="8"/>
      <c r="O3229" s="10"/>
      <c r="S3229" s="16"/>
      <c r="T3229" s="17"/>
    </row>
    <row r="3230" spans="2:20" x14ac:dyDescent="0.35">
      <c r="B3230" s="3"/>
      <c r="C3230" s="3"/>
      <c r="D3230" s="6"/>
      <c r="E3230" s="8"/>
      <c r="O3230" s="10"/>
      <c r="S3230" s="16"/>
      <c r="T3230" s="17"/>
    </row>
    <row r="3231" spans="2:20" x14ac:dyDescent="0.35">
      <c r="B3231" s="3"/>
      <c r="C3231" s="3"/>
      <c r="D3231" s="6"/>
      <c r="E3231" s="8"/>
      <c r="O3231" s="10"/>
      <c r="S3231" s="16"/>
      <c r="T3231" s="17"/>
    </row>
    <row r="3232" spans="2:20" x14ac:dyDescent="0.35">
      <c r="B3232" s="3"/>
      <c r="C3232" s="3"/>
      <c r="D3232" s="6"/>
      <c r="E3232" s="8"/>
      <c r="O3232" s="10"/>
      <c r="S3232" s="16"/>
      <c r="T3232" s="17"/>
    </row>
    <row r="3233" spans="2:20" x14ac:dyDescent="0.35">
      <c r="B3233" s="3"/>
      <c r="C3233" s="3"/>
      <c r="D3233" s="6"/>
      <c r="E3233" s="8"/>
      <c r="O3233" s="10"/>
      <c r="S3233" s="16"/>
      <c r="T3233" s="17"/>
    </row>
    <row r="3234" spans="2:20" x14ac:dyDescent="0.35">
      <c r="B3234" s="3"/>
      <c r="C3234" s="3"/>
      <c r="D3234" s="6"/>
      <c r="E3234" s="8"/>
      <c r="O3234" s="10"/>
      <c r="S3234" s="16"/>
      <c r="T3234" s="17"/>
    </row>
    <row r="3235" spans="2:20" x14ac:dyDescent="0.35">
      <c r="B3235" s="3"/>
      <c r="C3235" s="3"/>
      <c r="D3235" s="6"/>
      <c r="E3235" s="8"/>
      <c r="O3235" s="10"/>
      <c r="S3235" s="16"/>
      <c r="T3235" s="17"/>
    </row>
    <row r="3236" spans="2:20" x14ac:dyDescent="0.35">
      <c r="B3236" s="3"/>
      <c r="C3236" s="3"/>
      <c r="D3236" s="6"/>
      <c r="E3236" s="8"/>
      <c r="O3236" s="10"/>
      <c r="S3236" s="16"/>
      <c r="T3236" s="17"/>
    </row>
    <row r="3237" spans="2:20" x14ac:dyDescent="0.35">
      <c r="B3237" s="3"/>
      <c r="C3237" s="3"/>
      <c r="D3237" s="6"/>
      <c r="E3237" s="8"/>
      <c r="O3237" s="10"/>
      <c r="S3237" s="16"/>
      <c r="T3237" s="17"/>
    </row>
    <row r="3238" spans="2:20" x14ac:dyDescent="0.35">
      <c r="B3238" s="3"/>
      <c r="C3238" s="3"/>
      <c r="D3238" s="6"/>
      <c r="E3238" s="8"/>
      <c r="O3238" s="10"/>
      <c r="S3238" s="16"/>
      <c r="T3238" s="17"/>
    </row>
    <row r="3239" spans="2:20" x14ac:dyDescent="0.35">
      <c r="B3239" s="3"/>
      <c r="C3239" s="3"/>
      <c r="D3239" s="6"/>
      <c r="E3239" s="8"/>
      <c r="O3239" s="10"/>
      <c r="S3239" s="16"/>
      <c r="T3239" s="17"/>
    </row>
    <row r="3240" spans="2:20" x14ac:dyDescent="0.35">
      <c r="B3240" s="3"/>
      <c r="C3240" s="3"/>
      <c r="D3240" s="6"/>
      <c r="E3240" s="8"/>
      <c r="O3240" s="10"/>
      <c r="S3240" s="16"/>
      <c r="T3240" s="17"/>
    </row>
    <row r="3241" spans="2:20" x14ac:dyDescent="0.35">
      <c r="B3241" s="3"/>
      <c r="C3241" s="3"/>
      <c r="D3241" s="6"/>
      <c r="E3241" s="8"/>
      <c r="O3241" s="10"/>
      <c r="S3241" s="16"/>
      <c r="T3241" s="17"/>
    </row>
    <row r="3242" spans="2:20" x14ac:dyDescent="0.35">
      <c r="B3242" s="3"/>
      <c r="C3242" s="3"/>
      <c r="D3242" s="6"/>
      <c r="E3242" s="8"/>
      <c r="O3242" s="10"/>
      <c r="S3242" s="16"/>
      <c r="T3242" s="17"/>
    </row>
    <row r="3243" spans="2:20" x14ac:dyDescent="0.35">
      <c r="B3243" s="3"/>
      <c r="C3243" s="3"/>
      <c r="D3243" s="6"/>
      <c r="E3243" s="8"/>
      <c r="O3243" s="10"/>
      <c r="S3243" s="16"/>
      <c r="T3243" s="17"/>
    </row>
    <row r="3244" spans="2:20" x14ac:dyDescent="0.35">
      <c r="B3244" s="3"/>
      <c r="C3244" s="3"/>
      <c r="D3244" s="6"/>
      <c r="E3244" s="8"/>
      <c r="O3244" s="10"/>
      <c r="S3244" s="16"/>
      <c r="T3244" s="17"/>
    </row>
    <row r="3245" spans="2:20" x14ac:dyDescent="0.35">
      <c r="B3245" s="3"/>
      <c r="C3245" s="3"/>
      <c r="D3245" s="6"/>
      <c r="E3245" s="8"/>
      <c r="O3245" s="10"/>
      <c r="S3245" s="16"/>
      <c r="T3245" s="17"/>
    </row>
    <row r="3246" spans="2:20" x14ac:dyDescent="0.35">
      <c r="B3246" s="3"/>
      <c r="C3246" s="3"/>
      <c r="D3246" s="6"/>
      <c r="E3246" s="8"/>
      <c r="O3246" s="10"/>
      <c r="S3246" s="16"/>
      <c r="T3246" s="17"/>
    </row>
    <row r="3247" spans="2:20" x14ac:dyDescent="0.35">
      <c r="B3247" s="3"/>
      <c r="C3247" s="3"/>
      <c r="D3247" s="6"/>
      <c r="E3247" s="8"/>
      <c r="O3247" s="10"/>
      <c r="S3247" s="16"/>
      <c r="T3247" s="17"/>
    </row>
    <row r="3248" spans="2:20" x14ac:dyDescent="0.35">
      <c r="B3248" s="3"/>
      <c r="C3248" s="3"/>
      <c r="D3248" s="6"/>
      <c r="E3248" s="8"/>
      <c r="O3248" s="10"/>
      <c r="S3248" s="16"/>
      <c r="T3248" s="17"/>
    </row>
    <row r="3249" spans="2:20" x14ac:dyDescent="0.35">
      <c r="B3249" s="3"/>
      <c r="C3249" s="3"/>
      <c r="D3249" s="6"/>
      <c r="E3249" s="8"/>
      <c r="O3249" s="10"/>
      <c r="S3249" s="16"/>
      <c r="T3249" s="17"/>
    </row>
    <row r="3250" spans="2:20" x14ac:dyDescent="0.35">
      <c r="B3250" s="3"/>
      <c r="C3250" s="3"/>
      <c r="D3250" s="6"/>
      <c r="E3250" s="8"/>
      <c r="O3250" s="10"/>
      <c r="S3250" s="16"/>
      <c r="T3250" s="17"/>
    </row>
    <row r="3251" spans="2:20" x14ac:dyDescent="0.35">
      <c r="B3251" s="3"/>
      <c r="C3251" s="3"/>
      <c r="D3251" s="6"/>
      <c r="E3251" s="8"/>
      <c r="O3251" s="10"/>
      <c r="S3251" s="16"/>
      <c r="T3251" s="17"/>
    </row>
    <row r="3252" spans="2:20" x14ac:dyDescent="0.35">
      <c r="B3252" s="3"/>
      <c r="C3252" s="3"/>
      <c r="D3252" s="6"/>
      <c r="E3252" s="8"/>
      <c r="O3252" s="10"/>
      <c r="S3252" s="16"/>
      <c r="T3252" s="17"/>
    </row>
    <row r="3253" spans="2:20" x14ac:dyDescent="0.35">
      <c r="B3253" s="3"/>
      <c r="C3253" s="3"/>
      <c r="D3253" s="6"/>
      <c r="E3253" s="8"/>
      <c r="O3253" s="10"/>
      <c r="S3253" s="16"/>
      <c r="T3253" s="17"/>
    </row>
    <row r="3254" spans="2:20" x14ac:dyDescent="0.35">
      <c r="B3254" s="3"/>
      <c r="C3254" s="3"/>
      <c r="D3254" s="6"/>
      <c r="E3254" s="8"/>
      <c r="O3254" s="10"/>
      <c r="S3254" s="16"/>
      <c r="T3254" s="17"/>
    </row>
    <row r="3255" spans="2:20" x14ac:dyDescent="0.35">
      <c r="B3255" s="3"/>
      <c r="C3255" s="3"/>
      <c r="D3255" s="6"/>
      <c r="E3255" s="8"/>
      <c r="O3255" s="10"/>
      <c r="S3255" s="16"/>
      <c r="T3255" s="17"/>
    </row>
    <row r="3256" spans="2:20" x14ac:dyDescent="0.35">
      <c r="B3256" s="3"/>
      <c r="C3256" s="3"/>
      <c r="D3256" s="6"/>
      <c r="E3256" s="8"/>
      <c r="O3256" s="10"/>
      <c r="S3256" s="16"/>
      <c r="T3256" s="17"/>
    </row>
    <row r="3257" spans="2:20" x14ac:dyDescent="0.35">
      <c r="B3257" s="3"/>
      <c r="C3257" s="3"/>
      <c r="D3257" s="6"/>
      <c r="E3257" s="8"/>
      <c r="O3257" s="10"/>
      <c r="S3257" s="16"/>
      <c r="T3257" s="17"/>
    </row>
    <row r="3258" spans="2:20" x14ac:dyDescent="0.35">
      <c r="B3258" s="3"/>
      <c r="C3258" s="3"/>
      <c r="D3258" s="6"/>
      <c r="E3258" s="8"/>
      <c r="O3258" s="10"/>
      <c r="S3258" s="16"/>
      <c r="T3258" s="17"/>
    </row>
    <row r="3259" spans="2:20" x14ac:dyDescent="0.35">
      <c r="B3259" s="3"/>
      <c r="C3259" s="3"/>
      <c r="D3259" s="6"/>
      <c r="E3259" s="8"/>
      <c r="O3259" s="10"/>
      <c r="S3259" s="16"/>
      <c r="T3259" s="17"/>
    </row>
    <row r="3260" spans="2:20" x14ac:dyDescent="0.35">
      <c r="B3260" s="3"/>
      <c r="C3260" s="3"/>
      <c r="D3260" s="6"/>
      <c r="E3260" s="8"/>
      <c r="O3260" s="10"/>
      <c r="S3260" s="16"/>
      <c r="T3260" s="17"/>
    </row>
    <row r="3261" spans="2:20" x14ac:dyDescent="0.35">
      <c r="B3261" s="3"/>
      <c r="C3261" s="3"/>
      <c r="D3261" s="6"/>
      <c r="E3261" s="8"/>
      <c r="O3261" s="10"/>
      <c r="S3261" s="16"/>
      <c r="T3261" s="17"/>
    </row>
    <row r="3262" spans="2:20" x14ac:dyDescent="0.35">
      <c r="B3262" s="3"/>
      <c r="C3262" s="3"/>
      <c r="D3262" s="6"/>
      <c r="E3262" s="8"/>
      <c r="O3262" s="10"/>
      <c r="S3262" s="16"/>
      <c r="T3262" s="17"/>
    </row>
    <row r="3263" spans="2:20" x14ac:dyDescent="0.35">
      <c r="B3263" s="3"/>
      <c r="C3263" s="3"/>
      <c r="D3263" s="6"/>
      <c r="E3263" s="8"/>
      <c r="O3263" s="10"/>
      <c r="S3263" s="16"/>
      <c r="T3263" s="17"/>
    </row>
    <row r="3264" spans="2:20" x14ac:dyDescent="0.35">
      <c r="B3264" s="3"/>
      <c r="C3264" s="3"/>
      <c r="D3264" s="6"/>
      <c r="E3264" s="8"/>
      <c r="O3264" s="10"/>
      <c r="S3264" s="16"/>
      <c r="T3264" s="17"/>
    </row>
    <row r="3265" spans="2:20" x14ac:dyDescent="0.35">
      <c r="B3265" s="3"/>
      <c r="C3265" s="3"/>
      <c r="D3265" s="6"/>
      <c r="E3265" s="8"/>
      <c r="O3265" s="10"/>
      <c r="S3265" s="16"/>
      <c r="T3265" s="17"/>
    </row>
    <row r="3266" spans="2:20" x14ac:dyDescent="0.35">
      <c r="B3266" s="3"/>
      <c r="C3266" s="3"/>
      <c r="D3266" s="6"/>
      <c r="E3266" s="8"/>
      <c r="O3266" s="10"/>
      <c r="S3266" s="16"/>
      <c r="T3266" s="17"/>
    </row>
    <row r="3267" spans="2:20" x14ac:dyDescent="0.35">
      <c r="B3267" s="3"/>
      <c r="C3267" s="3"/>
      <c r="D3267" s="6"/>
      <c r="E3267" s="8"/>
      <c r="O3267" s="10"/>
      <c r="S3267" s="16"/>
      <c r="T3267" s="17"/>
    </row>
    <row r="3268" spans="2:20" x14ac:dyDescent="0.35">
      <c r="B3268" s="3"/>
      <c r="C3268" s="3"/>
      <c r="D3268" s="6"/>
      <c r="E3268" s="8"/>
      <c r="O3268" s="10"/>
      <c r="S3268" s="16"/>
      <c r="T3268" s="17"/>
    </row>
    <row r="3269" spans="2:20" x14ac:dyDescent="0.35">
      <c r="B3269" s="3"/>
      <c r="C3269" s="3"/>
      <c r="D3269" s="6"/>
      <c r="E3269" s="8"/>
      <c r="O3269" s="10"/>
      <c r="S3269" s="16"/>
      <c r="T3269" s="17"/>
    </row>
    <row r="3270" spans="2:20" x14ac:dyDescent="0.35">
      <c r="B3270" s="3"/>
      <c r="C3270" s="3"/>
      <c r="D3270" s="6"/>
      <c r="E3270" s="8"/>
      <c r="O3270" s="10"/>
      <c r="S3270" s="16"/>
      <c r="T3270" s="17"/>
    </row>
    <row r="3271" spans="2:20" x14ac:dyDescent="0.35">
      <c r="B3271" s="3"/>
      <c r="C3271" s="3"/>
      <c r="D3271" s="6"/>
      <c r="E3271" s="8"/>
      <c r="O3271" s="10"/>
      <c r="S3271" s="16"/>
      <c r="T3271" s="17"/>
    </row>
    <row r="3272" spans="2:20" x14ac:dyDescent="0.35">
      <c r="B3272" s="3"/>
      <c r="C3272" s="3"/>
      <c r="D3272" s="6"/>
      <c r="E3272" s="8"/>
      <c r="O3272" s="10"/>
      <c r="S3272" s="16"/>
      <c r="T3272" s="17"/>
    </row>
    <row r="3273" spans="2:20" x14ac:dyDescent="0.35">
      <c r="B3273" s="3"/>
      <c r="C3273" s="3"/>
      <c r="D3273" s="6"/>
      <c r="E3273" s="8"/>
      <c r="O3273" s="10"/>
      <c r="S3273" s="16"/>
      <c r="T3273" s="17"/>
    </row>
    <row r="3274" spans="2:20" x14ac:dyDescent="0.35">
      <c r="B3274" s="3"/>
      <c r="C3274" s="3"/>
      <c r="D3274" s="6"/>
      <c r="E3274" s="8"/>
      <c r="O3274" s="10"/>
      <c r="S3274" s="16"/>
      <c r="T3274" s="17"/>
    </row>
    <row r="3275" spans="2:20" x14ac:dyDescent="0.35">
      <c r="B3275" s="3"/>
      <c r="C3275" s="3"/>
      <c r="D3275" s="6"/>
      <c r="E3275" s="8"/>
      <c r="O3275" s="10"/>
      <c r="S3275" s="16"/>
      <c r="T3275" s="17"/>
    </row>
    <row r="3276" spans="2:20" x14ac:dyDescent="0.35">
      <c r="B3276" s="3"/>
      <c r="C3276" s="3"/>
      <c r="D3276" s="6"/>
      <c r="E3276" s="8"/>
      <c r="O3276" s="10"/>
      <c r="S3276" s="16"/>
      <c r="T3276" s="17"/>
    </row>
    <row r="3277" spans="2:20" x14ac:dyDescent="0.35">
      <c r="B3277" s="3"/>
      <c r="C3277" s="3"/>
      <c r="D3277" s="6"/>
      <c r="E3277" s="8"/>
      <c r="O3277" s="10"/>
      <c r="S3277" s="16"/>
      <c r="T3277" s="17"/>
    </row>
    <row r="3278" spans="2:20" x14ac:dyDescent="0.35">
      <c r="B3278" s="3"/>
      <c r="C3278" s="3"/>
      <c r="D3278" s="6"/>
      <c r="E3278" s="8"/>
      <c r="O3278" s="10"/>
      <c r="S3278" s="16"/>
      <c r="T3278" s="17"/>
    </row>
    <row r="3279" spans="2:20" x14ac:dyDescent="0.35">
      <c r="B3279" s="3"/>
      <c r="C3279" s="3"/>
      <c r="D3279" s="6"/>
      <c r="E3279" s="8"/>
      <c r="O3279" s="10"/>
      <c r="S3279" s="16"/>
      <c r="T3279" s="17"/>
    </row>
    <row r="3280" spans="2:20" x14ac:dyDescent="0.35">
      <c r="B3280" s="3"/>
      <c r="C3280" s="3"/>
      <c r="D3280" s="6"/>
      <c r="E3280" s="8"/>
      <c r="O3280" s="10"/>
      <c r="S3280" s="16"/>
      <c r="T3280" s="17"/>
    </row>
    <row r="3281" spans="2:20" x14ac:dyDescent="0.35">
      <c r="B3281" s="3"/>
      <c r="C3281" s="3"/>
      <c r="D3281" s="6"/>
      <c r="E3281" s="8"/>
      <c r="O3281" s="10"/>
      <c r="S3281" s="16"/>
      <c r="T3281" s="17"/>
    </row>
    <row r="3282" spans="2:20" x14ac:dyDescent="0.35">
      <c r="B3282" s="3"/>
      <c r="C3282" s="3"/>
      <c r="D3282" s="6"/>
      <c r="E3282" s="8"/>
      <c r="O3282" s="10"/>
      <c r="S3282" s="16"/>
      <c r="T3282" s="17"/>
    </row>
    <row r="3283" spans="2:20" x14ac:dyDescent="0.35">
      <c r="B3283" s="3"/>
      <c r="C3283" s="3"/>
      <c r="D3283" s="6"/>
      <c r="E3283" s="8"/>
      <c r="O3283" s="10"/>
      <c r="S3283" s="16"/>
      <c r="T3283" s="17"/>
    </row>
    <row r="3284" spans="2:20" x14ac:dyDescent="0.35">
      <c r="B3284" s="3"/>
      <c r="C3284" s="3"/>
      <c r="D3284" s="6"/>
      <c r="E3284" s="8"/>
      <c r="O3284" s="10"/>
      <c r="S3284" s="16"/>
      <c r="T3284" s="17"/>
    </row>
    <row r="3285" spans="2:20" x14ac:dyDescent="0.35">
      <c r="B3285" s="3"/>
      <c r="C3285" s="3"/>
      <c r="D3285" s="6"/>
      <c r="E3285" s="8"/>
      <c r="O3285" s="10"/>
      <c r="S3285" s="16"/>
      <c r="T3285" s="17"/>
    </row>
    <row r="3286" spans="2:20" x14ac:dyDescent="0.35">
      <c r="B3286" s="3"/>
      <c r="C3286" s="3"/>
      <c r="D3286" s="6"/>
      <c r="E3286" s="8"/>
      <c r="O3286" s="10"/>
      <c r="S3286" s="16"/>
      <c r="T3286" s="17"/>
    </row>
    <row r="3287" spans="2:20" x14ac:dyDescent="0.35">
      <c r="B3287" s="3"/>
      <c r="C3287" s="3"/>
      <c r="D3287" s="6"/>
      <c r="E3287" s="8"/>
      <c r="O3287" s="10"/>
      <c r="S3287" s="16"/>
      <c r="T3287" s="17"/>
    </row>
    <row r="3288" spans="2:20" x14ac:dyDescent="0.35">
      <c r="B3288" s="3"/>
      <c r="C3288" s="3"/>
      <c r="D3288" s="6"/>
      <c r="E3288" s="8"/>
      <c r="O3288" s="10"/>
      <c r="S3288" s="16"/>
      <c r="T3288" s="17"/>
    </row>
    <row r="3289" spans="2:20" x14ac:dyDescent="0.35">
      <c r="B3289" s="3"/>
      <c r="C3289" s="3"/>
      <c r="D3289" s="6"/>
      <c r="E3289" s="8"/>
      <c r="O3289" s="10"/>
      <c r="S3289" s="16"/>
      <c r="T3289" s="17"/>
    </row>
    <row r="3290" spans="2:20" x14ac:dyDescent="0.35">
      <c r="B3290" s="3"/>
      <c r="C3290" s="3"/>
      <c r="D3290" s="6"/>
      <c r="E3290" s="8"/>
      <c r="O3290" s="10"/>
      <c r="S3290" s="16"/>
      <c r="T3290" s="17"/>
    </row>
    <row r="3291" spans="2:20" x14ac:dyDescent="0.35">
      <c r="B3291" s="3"/>
      <c r="C3291" s="3"/>
      <c r="D3291" s="6"/>
      <c r="E3291" s="8"/>
      <c r="O3291" s="10"/>
      <c r="S3291" s="16"/>
      <c r="T3291" s="17"/>
    </row>
    <row r="3292" spans="2:20" x14ac:dyDescent="0.35">
      <c r="B3292" s="3"/>
      <c r="C3292" s="3"/>
      <c r="D3292" s="6"/>
      <c r="E3292" s="8"/>
      <c r="O3292" s="10"/>
      <c r="S3292" s="16"/>
      <c r="T3292" s="17"/>
    </row>
    <row r="3293" spans="2:20" x14ac:dyDescent="0.35">
      <c r="B3293" s="3"/>
      <c r="C3293" s="3"/>
      <c r="D3293" s="6"/>
      <c r="E3293" s="8"/>
      <c r="O3293" s="10"/>
      <c r="S3293" s="16"/>
      <c r="T3293" s="17"/>
    </row>
    <row r="3294" spans="2:20" x14ac:dyDescent="0.35">
      <c r="B3294" s="3"/>
      <c r="C3294" s="3"/>
      <c r="D3294" s="6"/>
      <c r="E3294" s="8"/>
      <c r="O3294" s="10"/>
      <c r="S3294" s="16"/>
      <c r="T3294" s="17"/>
    </row>
    <row r="3295" spans="2:20" x14ac:dyDescent="0.35">
      <c r="B3295" s="3"/>
      <c r="C3295" s="3"/>
      <c r="D3295" s="6"/>
      <c r="E3295" s="8"/>
      <c r="O3295" s="10"/>
      <c r="S3295" s="16"/>
      <c r="T3295" s="17"/>
    </row>
    <row r="3296" spans="2:20" x14ac:dyDescent="0.35">
      <c r="B3296" s="3"/>
      <c r="C3296" s="3"/>
      <c r="D3296" s="6"/>
      <c r="E3296" s="8"/>
      <c r="O3296" s="10"/>
      <c r="S3296" s="16"/>
      <c r="T3296" s="17"/>
    </row>
    <row r="3297" spans="2:20" x14ac:dyDescent="0.35">
      <c r="B3297" s="3"/>
      <c r="C3297" s="3"/>
      <c r="D3297" s="6"/>
      <c r="E3297" s="8"/>
      <c r="O3297" s="10"/>
      <c r="S3297" s="16"/>
      <c r="T3297" s="17"/>
    </row>
    <row r="3298" spans="2:20" x14ac:dyDescent="0.35">
      <c r="B3298" s="3"/>
      <c r="C3298" s="3"/>
      <c r="D3298" s="6"/>
      <c r="E3298" s="8"/>
      <c r="O3298" s="10"/>
      <c r="S3298" s="16"/>
      <c r="T3298" s="17"/>
    </row>
    <row r="3299" spans="2:20" x14ac:dyDescent="0.35">
      <c r="B3299" s="3"/>
      <c r="C3299" s="3"/>
      <c r="D3299" s="6"/>
      <c r="E3299" s="8"/>
      <c r="O3299" s="10"/>
      <c r="S3299" s="16"/>
      <c r="T3299" s="17"/>
    </row>
    <row r="3300" spans="2:20" x14ac:dyDescent="0.35">
      <c r="B3300" s="3"/>
      <c r="C3300" s="3"/>
      <c r="D3300" s="6"/>
      <c r="E3300" s="8"/>
      <c r="O3300" s="10"/>
      <c r="S3300" s="16"/>
      <c r="T3300" s="17"/>
    </row>
    <row r="3301" spans="2:20" x14ac:dyDescent="0.35">
      <c r="B3301" s="3"/>
      <c r="C3301" s="3"/>
      <c r="D3301" s="6"/>
      <c r="E3301" s="8"/>
      <c r="O3301" s="10"/>
      <c r="S3301" s="16"/>
      <c r="T3301" s="17"/>
    </row>
    <row r="3302" spans="2:20" x14ac:dyDescent="0.35">
      <c r="B3302" s="3"/>
      <c r="C3302" s="3"/>
      <c r="D3302" s="6"/>
      <c r="E3302" s="8"/>
      <c r="O3302" s="10"/>
      <c r="S3302" s="16"/>
      <c r="T3302" s="17"/>
    </row>
    <row r="3303" spans="2:20" x14ac:dyDescent="0.35">
      <c r="B3303" s="3"/>
      <c r="C3303" s="3"/>
      <c r="D3303" s="6"/>
      <c r="E3303" s="8"/>
      <c r="O3303" s="10"/>
      <c r="S3303" s="16"/>
      <c r="T3303" s="17"/>
    </row>
    <row r="3304" spans="2:20" x14ac:dyDescent="0.35">
      <c r="B3304" s="3"/>
      <c r="C3304" s="3"/>
      <c r="D3304" s="6"/>
      <c r="E3304" s="8"/>
      <c r="O3304" s="10"/>
      <c r="S3304" s="16"/>
      <c r="T3304" s="17"/>
    </row>
    <row r="3305" spans="2:20" x14ac:dyDescent="0.35">
      <c r="B3305" s="3"/>
      <c r="C3305" s="3"/>
      <c r="D3305" s="6"/>
      <c r="E3305" s="8"/>
      <c r="O3305" s="10"/>
      <c r="S3305" s="16"/>
      <c r="T3305" s="17"/>
    </row>
    <row r="3306" spans="2:20" x14ac:dyDescent="0.35">
      <c r="B3306" s="3"/>
      <c r="C3306" s="3"/>
      <c r="D3306" s="6"/>
      <c r="E3306" s="8"/>
      <c r="O3306" s="10"/>
      <c r="S3306" s="16"/>
      <c r="T3306" s="17"/>
    </row>
    <row r="3307" spans="2:20" x14ac:dyDescent="0.35">
      <c r="B3307" s="3"/>
      <c r="C3307" s="3"/>
      <c r="D3307" s="6"/>
      <c r="E3307" s="8"/>
      <c r="O3307" s="10"/>
      <c r="S3307" s="16"/>
      <c r="T3307" s="17"/>
    </row>
    <row r="3308" spans="2:20" x14ac:dyDescent="0.35">
      <c r="B3308" s="3"/>
      <c r="C3308" s="3"/>
      <c r="D3308" s="6"/>
      <c r="E3308" s="8"/>
      <c r="O3308" s="10"/>
      <c r="S3308" s="16"/>
      <c r="T3308" s="17"/>
    </row>
    <row r="3309" spans="2:20" x14ac:dyDescent="0.35">
      <c r="B3309" s="3"/>
      <c r="C3309" s="3"/>
      <c r="D3309" s="6"/>
      <c r="E3309" s="8"/>
      <c r="O3309" s="10"/>
      <c r="S3309" s="16"/>
      <c r="T3309" s="17"/>
    </row>
    <row r="3310" spans="2:20" x14ac:dyDescent="0.35">
      <c r="B3310" s="3"/>
      <c r="C3310" s="3"/>
      <c r="D3310" s="6"/>
      <c r="E3310" s="8"/>
      <c r="O3310" s="10"/>
      <c r="S3310" s="16"/>
      <c r="T3310" s="17"/>
    </row>
    <row r="3311" spans="2:20" x14ac:dyDescent="0.35">
      <c r="B3311" s="3"/>
      <c r="C3311" s="3"/>
      <c r="D3311" s="6"/>
      <c r="E3311" s="8"/>
      <c r="O3311" s="10"/>
      <c r="S3311" s="16"/>
      <c r="T3311" s="17"/>
    </row>
    <row r="3312" spans="2:20" x14ac:dyDescent="0.35">
      <c r="B3312" s="3"/>
      <c r="C3312" s="3"/>
      <c r="D3312" s="6"/>
      <c r="E3312" s="8"/>
      <c r="O3312" s="10"/>
      <c r="S3312" s="16"/>
      <c r="T3312" s="17"/>
    </row>
    <row r="3313" spans="2:20" x14ac:dyDescent="0.35">
      <c r="B3313" s="3"/>
      <c r="C3313" s="3"/>
      <c r="D3313" s="6"/>
      <c r="E3313" s="8"/>
      <c r="O3313" s="10"/>
      <c r="S3313" s="16"/>
      <c r="T3313" s="17"/>
    </row>
    <row r="3314" spans="2:20" x14ac:dyDescent="0.35">
      <c r="B3314" s="3"/>
      <c r="C3314" s="3"/>
      <c r="D3314" s="6"/>
      <c r="E3314" s="8"/>
      <c r="O3314" s="10"/>
      <c r="S3314" s="16"/>
      <c r="T3314" s="17"/>
    </row>
    <row r="3315" spans="2:20" x14ac:dyDescent="0.35">
      <c r="B3315" s="3"/>
      <c r="C3315" s="3"/>
      <c r="D3315" s="6"/>
      <c r="E3315" s="8"/>
      <c r="O3315" s="10"/>
      <c r="S3315" s="16"/>
      <c r="T3315" s="17"/>
    </row>
    <row r="3316" spans="2:20" x14ac:dyDescent="0.35">
      <c r="B3316" s="3"/>
      <c r="C3316" s="3"/>
      <c r="D3316" s="6"/>
      <c r="E3316" s="8"/>
      <c r="O3316" s="10"/>
      <c r="S3316" s="16"/>
      <c r="T3316" s="17"/>
    </row>
    <row r="3317" spans="2:20" x14ac:dyDescent="0.35">
      <c r="B3317" s="3"/>
      <c r="C3317" s="3"/>
      <c r="D3317" s="6"/>
      <c r="E3317" s="8"/>
      <c r="O3317" s="10"/>
      <c r="S3317" s="16"/>
      <c r="T3317" s="17"/>
    </row>
    <row r="3318" spans="2:20" x14ac:dyDescent="0.35">
      <c r="B3318" s="3"/>
      <c r="C3318" s="3"/>
      <c r="D3318" s="6"/>
      <c r="E3318" s="8"/>
      <c r="O3318" s="10"/>
      <c r="S3318" s="16"/>
      <c r="T3318" s="17"/>
    </row>
    <row r="3319" spans="2:20" x14ac:dyDescent="0.35">
      <c r="B3319" s="3"/>
      <c r="C3319" s="3"/>
      <c r="D3319" s="6"/>
      <c r="E3319" s="8"/>
      <c r="O3319" s="10"/>
      <c r="S3319" s="16"/>
      <c r="T3319" s="17"/>
    </row>
    <row r="3320" spans="2:20" x14ac:dyDescent="0.35">
      <c r="B3320" s="3"/>
      <c r="C3320" s="3"/>
      <c r="D3320" s="6"/>
      <c r="E3320" s="8"/>
      <c r="O3320" s="10"/>
      <c r="S3320" s="16"/>
      <c r="T3320" s="17"/>
    </row>
    <row r="3321" spans="2:20" x14ac:dyDescent="0.35">
      <c r="B3321" s="3"/>
      <c r="C3321" s="3"/>
      <c r="D3321" s="6"/>
      <c r="E3321" s="8"/>
      <c r="O3321" s="10"/>
      <c r="S3321" s="16"/>
      <c r="T3321" s="17"/>
    </row>
    <row r="3322" spans="2:20" x14ac:dyDescent="0.35">
      <c r="B3322" s="3"/>
      <c r="C3322" s="3"/>
      <c r="D3322" s="6"/>
      <c r="E3322" s="8"/>
      <c r="O3322" s="10"/>
      <c r="S3322" s="16"/>
      <c r="T3322" s="17"/>
    </row>
    <row r="3323" spans="2:20" x14ac:dyDescent="0.35">
      <c r="B3323" s="3"/>
      <c r="C3323" s="3"/>
      <c r="D3323" s="6"/>
      <c r="E3323" s="8"/>
      <c r="O3323" s="10"/>
      <c r="S3323" s="16"/>
      <c r="T3323" s="17"/>
    </row>
    <row r="3324" spans="2:20" x14ac:dyDescent="0.35">
      <c r="B3324" s="3"/>
      <c r="C3324" s="3"/>
      <c r="D3324" s="6"/>
      <c r="E3324" s="8"/>
      <c r="O3324" s="10"/>
      <c r="S3324" s="16"/>
      <c r="T3324" s="17"/>
    </row>
    <row r="3325" spans="2:20" x14ac:dyDescent="0.35">
      <c r="B3325" s="3"/>
      <c r="C3325" s="3"/>
      <c r="D3325" s="6"/>
      <c r="E3325" s="8"/>
      <c r="O3325" s="10"/>
      <c r="S3325" s="16"/>
      <c r="T3325" s="17"/>
    </row>
    <row r="3326" spans="2:20" x14ac:dyDescent="0.35">
      <c r="B3326" s="3"/>
      <c r="C3326" s="3"/>
      <c r="D3326" s="6"/>
      <c r="E3326" s="8"/>
      <c r="O3326" s="10"/>
      <c r="S3326" s="16"/>
      <c r="T3326" s="17"/>
    </row>
    <row r="3327" spans="2:20" x14ac:dyDescent="0.35">
      <c r="B3327" s="3"/>
      <c r="C3327" s="3"/>
      <c r="D3327" s="6"/>
      <c r="E3327" s="8"/>
      <c r="O3327" s="10"/>
      <c r="S3327" s="16"/>
      <c r="T3327" s="17"/>
    </row>
    <row r="3328" spans="2:20" x14ac:dyDescent="0.35">
      <c r="B3328" s="3"/>
      <c r="C3328" s="3"/>
      <c r="D3328" s="6"/>
      <c r="E3328" s="8"/>
      <c r="O3328" s="10"/>
      <c r="S3328" s="16"/>
      <c r="T3328" s="17"/>
    </row>
    <row r="3329" spans="2:20" x14ac:dyDescent="0.35">
      <c r="B3329" s="3"/>
      <c r="C3329" s="3"/>
      <c r="D3329" s="6"/>
      <c r="E3329" s="8"/>
      <c r="O3329" s="10"/>
      <c r="S3329" s="16"/>
      <c r="T3329" s="17"/>
    </row>
    <row r="3330" spans="2:20" x14ac:dyDescent="0.35">
      <c r="B3330" s="3"/>
      <c r="C3330" s="3"/>
      <c r="D3330" s="6"/>
      <c r="E3330" s="8"/>
      <c r="O3330" s="10"/>
      <c r="S3330" s="16"/>
      <c r="T3330" s="17"/>
    </row>
    <row r="3331" spans="2:20" x14ac:dyDescent="0.35">
      <c r="B3331" s="3"/>
      <c r="C3331" s="3"/>
      <c r="D3331" s="6"/>
      <c r="E3331" s="8"/>
      <c r="O3331" s="10"/>
      <c r="S3331" s="16"/>
      <c r="T3331" s="17"/>
    </row>
    <row r="3332" spans="2:20" x14ac:dyDescent="0.35">
      <c r="B3332" s="3"/>
      <c r="C3332" s="3"/>
      <c r="D3332" s="6"/>
      <c r="E3332" s="8"/>
      <c r="O3332" s="10"/>
      <c r="S3332" s="16"/>
      <c r="T3332" s="17"/>
    </row>
    <row r="3333" spans="2:20" x14ac:dyDescent="0.35">
      <c r="B3333" s="3"/>
      <c r="C3333" s="3"/>
      <c r="D3333" s="6"/>
      <c r="E3333" s="8"/>
      <c r="O3333" s="10"/>
      <c r="S3333" s="16"/>
      <c r="T3333" s="17"/>
    </row>
    <row r="3334" spans="2:20" x14ac:dyDescent="0.35">
      <c r="B3334" s="3"/>
      <c r="C3334" s="3"/>
      <c r="D3334" s="6"/>
      <c r="E3334" s="8"/>
      <c r="O3334" s="10"/>
      <c r="S3334" s="16"/>
      <c r="T3334" s="17"/>
    </row>
    <row r="3335" spans="2:20" x14ac:dyDescent="0.35">
      <c r="B3335" s="3"/>
      <c r="C3335" s="3"/>
      <c r="D3335" s="6"/>
      <c r="E3335" s="8"/>
      <c r="O3335" s="10"/>
      <c r="S3335" s="16"/>
      <c r="T3335" s="17"/>
    </row>
    <row r="3336" spans="2:20" x14ac:dyDescent="0.35">
      <c r="B3336" s="3"/>
      <c r="C3336" s="3"/>
      <c r="D3336" s="6"/>
      <c r="E3336" s="8"/>
      <c r="O3336" s="10"/>
      <c r="S3336" s="16"/>
      <c r="T3336" s="17"/>
    </row>
    <row r="3337" spans="2:20" x14ac:dyDescent="0.35">
      <c r="B3337" s="3"/>
      <c r="C3337" s="3"/>
      <c r="D3337" s="6"/>
      <c r="E3337" s="8"/>
      <c r="O3337" s="10"/>
      <c r="S3337" s="16"/>
      <c r="T3337" s="17"/>
    </row>
    <row r="3338" spans="2:20" x14ac:dyDescent="0.35">
      <c r="B3338" s="3"/>
      <c r="C3338" s="3"/>
      <c r="D3338" s="6"/>
      <c r="E3338" s="8"/>
      <c r="O3338" s="10"/>
      <c r="S3338" s="16"/>
      <c r="T3338" s="17"/>
    </row>
    <row r="3339" spans="2:20" x14ac:dyDescent="0.35">
      <c r="B3339" s="3"/>
      <c r="C3339" s="3"/>
      <c r="D3339" s="6"/>
      <c r="E3339" s="8"/>
      <c r="O3339" s="10"/>
      <c r="S3339" s="16"/>
      <c r="T3339" s="17"/>
    </row>
    <row r="3340" spans="2:20" x14ac:dyDescent="0.35">
      <c r="B3340" s="3"/>
      <c r="C3340" s="3"/>
      <c r="D3340" s="6"/>
      <c r="E3340" s="8"/>
      <c r="O3340" s="10"/>
      <c r="S3340" s="16"/>
      <c r="T3340" s="17"/>
    </row>
    <row r="3341" spans="2:20" x14ac:dyDescent="0.35">
      <c r="B3341" s="3"/>
      <c r="C3341" s="3"/>
      <c r="D3341" s="6"/>
      <c r="E3341" s="8"/>
      <c r="O3341" s="10"/>
      <c r="S3341" s="16"/>
      <c r="T3341" s="17"/>
    </row>
    <row r="3342" spans="2:20" x14ac:dyDescent="0.35">
      <c r="B3342" s="3"/>
      <c r="C3342" s="3"/>
      <c r="D3342" s="6"/>
      <c r="E3342" s="8"/>
      <c r="O3342" s="10"/>
      <c r="S3342" s="16"/>
      <c r="T3342" s="17"/>
    </row>
    <row r="3343" spans="2:20" x14ac:dyDescent="0.35">
      <c r="B3343" s="3"/>
      <c r="C3343" s="3"/>
      <c r="D3343" s="6"/>
      <c r="E3343" s="8"/>
      <c r="O3343" s="10"/>
      <c r="S3343" s="16"/>
      <c r="T3343" s="17"/>
    </row>
    <row r="3344" spans="2:20" x14ac:dyDescent="0.35">
      <c r="B3344" s="3"/>
      <c r="C3344" s="3"/>
      <c r="D3344" s="6"/>
      <c r="E3344" s="8"/>
      <c r="O3344" s="10"/>
      <c r="S3344" s="16"/>
      <c r="T3344" s="17"/>
    </row>
    <row r="3345" spans="2:20" x14ac:dyDescent="0.35">
      <c r="B3345" s="3"/>
      <c r="C3345" s="3"/>
      <c r="D3345" s="6"/>
      <c r="E3345" s="8"/>
      <c r="O3345" s="10"/>
      <c r="S3345" s="16"/>
      <c r="T3345" s="17"/>
    </row>
    <row r="3346" spans="2:20" x14ac:dyDescent="0.35">
      <c r="B3346" s="3"/>
      <c r="C3346" s="3"/>
      <c r="D3346" s="6"/>
      <c r="E3346" s="8"/>
      <c r="O3346" s="10"/>
      <c r="S3346" s="16"/>
      <c r="T3346" s="17"/>
    </row>
    <row r="3347" spans="2:20" x14ac:dyDescent="0.35">
      <c r="B3347" s="3"/>
      <c r="C3347" s="3"/>
      <c r="D3347" s="6"/>
      <c r="E3347" s="8"/>
      <c r="O3347" s="10"/>
      <c r="S3347" s="16"/>
      <c r="T3347" s="17"/>
    </row>
    <row r="3348" spans="2:20" x14ac:dyDescent="0.35">
      <c r="B3348" s="3"/>
      <c r="C3348" s="3"/>
      <c r="D3348" s="6"/>
      <c r="E3348" s="8"/>
      <c r="O3348" s="10"/>
      <c r="S3348" s="16"/>
      <c r="T3348" s="17"/>
    </row>
    <row r="3349" spans="2:20" x14ac:dyDescent="0.35">
      <c r="B3349" s="3"/>
      <c r="C3349" s="3"/>
      <c r="D3349" s="6"/>
      <c r="E3349" s="8"/>
      <c r="O3349" s="10"/>
      <c r="S3349" s="16"/>
      <c r="T3349" s="17"/>
    </row>
    <row r="3350" spans="2:20" x14ac:dyDescent="0.35">
      <c r="B3350" s="3"/>
      <c r="C3350" s="3"/>
      <c r="D3350" s="6"/>
      <c r="E3350" s="8"/>
      <c r="O3350" s="10"/>
      <c r="S3350" s="16"/>
      <c r="T3350" s="17"/>
    </row>
    <row r="3351" spans="2:20" x14ac:dyDescent="0.35">
      <c r="B3351" s="3"/>
      <c r="C3351" s="3"/>
      <c r="D3351" s="6"/>
      <c r="E3351" s="8"/>
      <c r="O3351" s="10"/>
      <c r="S3351" s="16"/>
      <c r="T3351" s="17"/>
    </row>
    <row r="3352" spans="2:20" x14ac:dyDescent="0.35">
      <c r="B3352" s="3"/>
      <c r="C3352" s="3"/>
      <c r="D3352" s="6"/>
      <c r="E3352" s="8"/>
      <c r="O3352" s="10"/>
      <c r="S3352" s="16"/>
      <c r="T3352" s="17"/>
    </row>
    <row r="3353" spans="2:20" x14ac:dyDescent="0.35">
      <c r="B3353" s="3"/>
      <c r="C3353" s="3"/>
      <c r="D3353" s="6"/>
      <c r="E3353" s="8"/>
      <c r="O3353" s="10"/>
      <c r="S3353" s="16"/>
      <c r="T3353" s="17"/>
    </row>
    <row r="3354" spans="2:20" x14ac:dyDescent="0.35">
      <c r="B3354" s="3"/>
      <c r="C3354" s="3"/>
      <c r="D3354" s="6"/>
      <c r="E3354" s="8"/>
      <c r="O3354" s="10"/>
      <c r="S3354" s="16"/>
      <c r="T3354" s="17"/>
    </row>
    <row r="3355" spans="2:20" x14ac:dyDescent="0.35">
      <c r="B3355" s="3"/>
      <c r="C3355" s="3"/>
      <c r="D3355" s="6"/>
      <c r="E3355" s="8"/>
      <c r="O3355" s="10"/>
      <c r="S3355" s="16"/>
      <c r="T3355" s="17"/>
    </row>
    <row r="3356" spans="2:20" x14ac:dyDescent="0.35">
      <c r="B3356" s="3"/>
      <c r="C3356" s="3"/>
      <c r="D3356" s="6"/>
      <c r="E3356" s="8"/>
      <c r="O3356" s="10"/>
      <c r="S3356" s="16"/>
      <c r="T3356" s="17"/>
    </row>
    <row r="3357" spans="2:20" x14ac:dyDescent="0.35">
      <c r="B3357" s="3"/>
      <c r="C3357" s="3"/>
      <c r="D3357" s="6"/>
      <c r="E3357" s="8"/>
      <c r="O3357" s="10"/>
      <c r="S3357" s="16"/>
      <c r="T3357" s="17"/>
    </row>
    <row r="3358" spans="2:20" x14ac:dyDescent="0.35">
      <c r="B3358" s="3"/>
      <c r="C3358" s="3"/>
      <c r="D3358" s="6"/>
      <c r="E3358" s="8"/>
      <c r="O3358" s="10"/>
      <c r="S3358" s="16"/>
      <c r="T3358" s="17"/>
    </row>
    <row r="3359" spans="2:20" x14ac:dyDescent="0.35">
      <c r="B3359" s="3"/>
      <c r="C3359" s="3"/>
      <c r="D3359" s="6"/>
      <c r="E3359" s="8"/>
      <c r="O3359" s="10"/>
      <c r="S3359" s="16"/>
      <c r="T3359" s="17"/>
    </row>
    <row r="3360" spans="2:20" x14ac:dyDescent="0.35">
      <c r="B3360" s="3"/>
      <c r="C3360" s="3"/>
      <c r="D3360" s="6"/>
      <c r="E3360" s="8"/>
      <c r="O3360" s="10"/>
      <c r="S3360" s="16"/>
      <c r="T3360" s="17"/>
    </row>
    <row r="3361" spans="2:20" x14ac:dyDescent="0.35">
      <c r="B3361" s="3"/>
      <c r="C3361" s="3"/>
      <c r="D3361" s="6"/>
      <c r="E3361" s="8"/>
      <c r="O3361" s="10"/>
      <c r="S3361" s="16"/>
      <c r="T3361" s="17"/>
    </row>
    <row r="3362" spans="2:20" x14ac:dyDescent="0.35">
      <c r="B3362" s="3"/>
      <c r="C3362" s="3"/>
      <c r="D3362" s="6"/>
      <c r="E3362" s="8"/>
      <c r="O3362" s="10"/>
      <c r="S3362" s="16"/>
      <c r="T3362" s="17"/>
    </row>
    <row r="3363" spans="2:20" x14ac:dyDescent="0.35">
      <c r="B3363" s="3"/>
      <c r="C3363" s="3"/>
      <c r="D3363" s="6"/>
      <c r="E3363" s="8"/>
      <c r="O3363" s="10"/>
      <c r="S3363" s="16"/>
      <c r="T3363" s="17"/>
    </row>
    <row r="3364" spans="2:20" x14ac:dyDescent="0.35">
      <c r="B3364" s="3"/>
      <c r="C3364" s="3"/>
      <c r="D3364" s="6"/>
      <c r="E3364" s="8"/>
      <c r="O3364" s="10"/>
      <c r="S3364" s="16"/>
      <c r="T3364" s="17"/>
    </row>
    <row r="3365" spans="2:20" x14ac:dyDescent="0.35">
      <c r="B3365" s="3"/>
      <c r="C3365" s="3"/>
      <c r="D3365" s="6"/>
      <c r="E3365" s="8"/>
      <c r="O3365" s="10"/>
      <c r="S3365" s="16"/>
      <c r="T3365" s="17"/>
    </row>
    <row r="3366" spans="2:20" x14ac:dyDescent="0.35">
      <c r="B3366" s="3"/>
      <c r="C3366" s="3"/>
      <c r="D3366" s="6"/>
      <c r="E3366" s="8"/>
      <c r="O3366" s="10"/>
      <c r="S3366" s="16"/>
      <c r="T3366" s="17"/>
    </row>
    <row r="3367" spans="2:20" x14ac:dyDescent="0.35">
      <c r="B3367" s="3"/>
      <c r="C3367" s="3"/>
      <c r="D3367" s="6"/>
      <c r="E3367" s="8"/>
      <c r="O3367" s="10"/>
      <c r="S3367" s="16"/>
      <c r="T3367" s="17"/>
    </row>
    <row r="3368" spans="2:20" x14ac:dyDescent="0.35">
      <c r="B3368" s="3"/>
      <c r="C3368" s="3"/>
      <c r="D3368" s="6"/>
      <c r="E3368" s="8"/>
      <c r="O3368" s="10"/>
      <c r="S3368" s="16"/>
      <c r="T3368" s="17"/>
    </row>
    <row r="3369" spans="2:20" x14ac:dyDescent="0.35">
      <c r="B3369" s="3"/>
      <c r="C3369" s="3"/>
      <c r="D3369" s="6"/>
      <c r="E3369" s="8"/>
      <c r="O3369" s="10"/>
      <c r="S3369" s="16"/>
      <c r="T3369" s="17"/>
    </row>
    <row r="3370" spans="2:20" x14ac:dyDescent="0.35">
      <c r="B3370" s="3"/>
      <c r="C3370" s="3"/>
      <c r="D3370" s="6"/>
      <c r="E3370" s="8"/>
      <c r="O3370" s="10"/>
      <c r="S3370" s="16"/>
      <c r="T3370" s="17"/>
    </row>
    <row r="3371" spans="2:20" x14ac:dyDescent="0.35">
      <c r="B3371" s="3"/>
      <c r="C3371" s="3"/>
      <c r="D3371" s="6"/>
      <c r="E3371" s="8"/>
      <c r="O3371" s="10"/>
      <c r="S3371" s="16"/>
      <c r="T3371" s="17"/>
    </row>
    <row r="3372" spans="2:20" x14ac:dyDescent="0.35">
      <c r="B3372" s="3"/>
      <c r="C3372" s="3"/>
      <c r="D3372" s="6"/>
      <c r="E3372" s="8"/>
      <c r="O3372" s="10"/>
      <c r="S3372" s="16"/>
      <c r="T3372" s="17"/>
    </row>
    <row r="3373" spans="2:20" x14ac:dyDescent="0.35">
      <c r="B3373" s="3"/>
      <c r="C3373" s="3"/>
      <c r="D3373" s="6"/>
      <c r="E3373" s="8"/>
      <c r="O3373" s="10"/>
      <c r="S3373" s="16"/>
      <c r="T3373" s="17"/>
    </row>
    <row r="3374" spans="2:20" x14ac:dyDescent="0.35">
      <c r="B3374" s="3"/>
      <c r="C3374" s="3"/>
      <c r="D3374" s="6"/>
      <c r="E3374" s="8"/>
      <c r="O3374" s="10"/>
      <c r="S3374" s="16"/>
      <c r="T3374" s="17"/>
    </row>
    <row r="3375" spans="2:20" x14ac:dyDescent="0.35">
      <c r="B3375" s="3"/>
      <c r="C3375" s="3"/>
      <c r="D3375" s="6"/>
      <c r="E3375" s="8"/>
      <c r="O3375" s="10"/>
      <c r="S3375" s="16"/>
      <c r="T3375" s="17"/>
    </row>
    <row r="3376" spans="2:20" x14ac:dyDescent="0.35">
      <c r="B3376" s="3"/>
      <c r="C3376" s="3"/>
      <c r="D3376" s="6"/>
      <c r="E3376" s="8"/>
      <c r="O3376" s="10"/>
      <c r="S3376" s="16"/>
      <c r="T3376" s="17"/>
    </row>
    <row r="3377" spans="2:20" x14ac:dyDescent="0.35">
      <c r="B3377" s="3"/>
      <c r="C3377" s="3"/>
      <c r="D3377" s="6"/>
      <c r="E3377" s="8"/>
      <c r="O3377" s="10"/>
      <c r="S3377" s="16"/>
      <c r="T3377" s="17"/>
    </row>
    <row r="3378" spans="2:20" x14ac:dyDescent="0.35">
      <c r="B3378" s="3"/>
      <c r="C3378" s="3"/>
      <c r="D3378" s="6"/>
      <c r="E3378" s="8"/>
      <c r="O3378" s="10"/>
      <c r="S3378" s="16"/>
      <c r="T3378" s="17"/>
    </row>
    <row r="3379" spans="2:20" x14ac:dyDescent="0.35">
      <c r="B3379" s="3"/>
      <c r="C3379" s="3"/>
      <c r="D3379" s="6"/>
      <c r="E3379" s="8"/>
      <c r="O3379" s="10"/>
      <c r="S3379" s="16"/>
      <c r="T3379" s="17"/>
    </row>
    <row r="3380" spans="2:20" x14ac:dyDescent="0.35">
      <c r="B3380" s="3"/>
      <c r="C3380" s="3"/>
      <c r="D3380" s="6"/>
      <c r="E3380" s="8"/>
      <c r="O3380" s="10"/>
      <c r="S3380" s="16"/>
      <c r="T3380" s="17"/>
    </row>
    <row r="3381" spans="2:20" x14ac:dyDescent="0.35">
      <c r="B3381" s="3"/>
      <c r="C3381" s="3"/>
      <c r="D3381" s="6"/>
      <c r="E3381" s="8"/>
      <c r="O3381" s="10"/>
      <c r="S3381" s="16"/>
      <c r="T3381" s="17"/>
    </row>
    <row r="3382" spans="2:20" x14ac:dyDescent="0.35">
      <c r="B3382" s="3"/>
      <c r="C3382" s="3"/>
      <c r="D3382" s="6"/>
      <c r="E3382" s="8"/>
      <c r="O3382" s="10"/>
      <c r="S3382" s="16"/>
      <c r="T3382" s="17"/>
    </row>
    <row r="3383" spans="2:20" x14ac:dyDescent="0.35">
      <c r="B3383" s="3"/>
      <c r="C3383" s="3"/>
      <c r="D3383" s="6"/>
      <c r="E3383" s="8"/>
      <c r="O3383" s="10"/>
      <c r="S3383" s="16"/>
      <c r="T3383" s="17"/>
    </row>
    <row r="3384" spans="2:20" x14ac:dyDescent="0.35">
      <c r="B3384" s="3"/>
      <c r="C3384" s="3"/>
      <c r="D3384" s="6"/>
      <c r="E3384" s="8"/>
      <c r="O3384" s="10"/>
      <c r="S3384" s="16"/>
      <c r="T3384" s="17"/>
    </row>
    <row r="3385" spans="2:20" x14ac:dyDescent="0.35">
      <c r="B3385" s="3"/>
      <c r="C3385" s="3"/>
      <c r="D3385" s="6"/>
      <c r="E3385" s="8"/>
      <c r="O3385" s="10"/>
      <c r="S3385" s="16"/>
      <c r="T3385" s="17"/>
    </row>
    <row r="3386" spans="2:20" x14ac:dyDescent="0.35">
      <c r="B3386" s="3"/>
      <c r="C3386" s="3"/>
      <c r="D3386" s="6"/>
      <c r="E3386" s="8"/>
      <c r="O3386" s="10"/>
      <c r="S3386" s="16"/>
      <c r="T3386" s="17"/>
    </row>
    <row r="3387" spans="2:20" x14ac:dyDescent="0.35">
      <c r="B3387" s="3"/>
      <c r="C3387" s="3"/>
      <c r="D3387" s="6"/>
      <c r="E3387" s="8"/>
      <c r="O3387" s="10"/>
      <c r="S3387" s="16"/>
      <c r="T3387" s="17"/>
    </row>
    <row r="3388" spans="2:20" x14ac:dyDescent="0.35">
      <c r="B3388" s="3"/>
      <c r="C3388" s="3"/>
      <c r="D3388" s="6"/>
      <c r="E3388" s="8"/>
      <c r="O3388" s="10"/>
      <c r="S3388" s="16"/>
      <c r="T3388" s="17"/>
    </row>
    <row r="3389" spans="2:20" x14ac:dyDescent="0.35">
      <c r="B3389" s="3"/>
      <c r="C3389" s="3"/>
      <c r="D3389" s="6"/>
      <c r="E3389" s="8"/>
      <c r="O3389" s="10"/>
      <c r="S3389" s="16"/>
      <c r="T3389" s="17"/>
    </row>
    <row r="3390" spans="2:20" x14ac:dyDescent="0.35">
      <c r="B3390" s="3"/>
      <c r="C3390" s="3"/>
      <c r="D3390" s="6"/>
      <c r="E3390" s="8"/>
      <c r="O3390" s="10"/>
      <c r="S3390" s="16"/>
      <c r="T3390" s="17"/>
    </row>
    <row r="3391" spans="2:20" x14ac:dyDescent="0.35">
      <c r="B3391" s="3"/>
      <c r="C3391" s="3"/>
      <c r="D3391" s="6"/>
      <c r="E3391" s="8"/>
      <c r="O3391" s="10"/>
      <c r="S3391" s="16"/>
      <c r="T3391" s="17"/>
    </row>
    <row r="3392" spans="2:20" x14ac:dyDescent="0.35">
      <c r="B3392" s="3"/>
      <c r="C3392" s="3"/>
      <c r="D3392" s="6"/>
      <c r="E3392" s="8"/>
      <c r="O3392" s="10"/>
      <c r="S3392" s="16"/>
      <c r="T3392" s="17"/>
    </row>
    <row r="3393" spans="2:20" x14ac:dyDescent="0.35">
      <c r="B3393" s="3"/>
      <c r="C3393" s="3"/>
      <c r="D3393" s="6"/>
      <c r="E3393" s="8"/>
      <c r="O3393" s="10"/>
      <c r="S3393" s="16"/>
      <c r="T3393" s="17"/>
    </row>
    <row r="3394" spans="2:20" x14ac:dyDescent="0.35">
      <c r="B3394" s="3"/>
      <c r="C3394" s="3"/>
      <c r="D3394" s="6"/>
      <c r="E3394" s="8"/>
      <c r="O3394" s="10"/>
      <c r="S3394" s="16"/>
      <c r="T3394" s="17"/>
    </row>
    <row r="3395" spans="2:20" x14ac:dyDescent="0.35">
      <c r="B3395" s="3"/>
      <c r="C3395" s="3"/>
      <c r="D3395" s="6"/>
      <c r="E3395" s="8"/>
      <c r="O3395" s="10"/>
      <c r="S3395" s="16"/>
      <c r="T3395" s="17"/>
    </row>
    <row r="3396" spans="2:20" x14ac:dyDescent="0.35">
      <c r="B3396" s="3"/>
      <c r="C3396" s="3"/>
      <c r="D3396" s="6"/>
      <c r="E3396" s="8"/>
      <c r="O3396" s="10"/>
      <c r="S3396" s="16"/>
      <c r="T3396" s="17"/>
    </row>
    <row r="3397" spans="2:20" x14ac:dyDescent="0.35">
      <c r="B3397" s="3"/>
      <c r="C3397" s="3"/>
      <c r="D3397" s="6"/>
      <c r="E3397" s="8"/>
      <c r="O3397" s="10"/>
      <c r="S3397" s="16"/>
      <c r="T3397" s="17"/>
    </row>
    <row r="3398" spans="2:20" x14ac:dyDescent="0.35">
      <c r="B3398" s="3"/>
      <c r="C3398" s="3"/>
      <c r="D3398" s="6"/>
      <c r="E3398" s="8"/>
      <c r="O3398" s="10"/>
      <c r="S3398" s="16"/>
      <c r="T3398" s="17"/>
    </row>
    <row r="3399" spans="2:20" x14ac:dyDescent="0.35">
      <c r="B3399" s="3"/>
      <c r="C3399" s="3"/>
      <c r="D3399" s="6"/>
      <c r="E3399" s="8"/>
      <c r="O3399" s="10"/>
      <c r="S3399" s="16"/>
      <c r="T3399" s="17"/>
    </row>
    <row r="3400" spans="2:20" x14ac:dyDescent="0.35">
      <c r="B3400" s="3"/>
      <c r="C3400" s="3"/>
      <c r="D3400" s="6"/>
      <c r="E3400" s="8"/>
      <c r="O3400" s="10"/>
      <c r="S3400" s="16"/>
      <c r="T3400" s="17"/>
    </row>
    <row r="3401" spans="2:20" x14ac:dyDescent="0.35">
      <c r="B3401" s="3"/>
      <c r="C3401" s="3"/>
      <c r="D3401" s="6"/>
      <c r="E3401" s="8"/>
      <c r="O3401" s="10"/>
      <c r="S3401" s="16"/>
      <c r="T3401" s="17"/>
    </row>
    <row r="3402" spans="2:20" x14ac:dyDescent="0.35">
      <c r="B3402" s="3"/>
      <c r="C3402" s="3"/>
      <c r="D3402" s="6"/>
      <c r="E3402" s="8"/>
      <c r="O3402" s="10"/>
      <c r="S3402" s="16"/>
      <c r="T3402" s="17"/>
    </row>
    <row r="3403" spans="2:20" x14ac:dyDescent="0.35">
      <c r="B3403" s="3"/>
      <c r="C3403" s="3"/>
      <c r="D3403" s="6"/>
      <c r="E3403" s="8"/>
      <c r="O3403" s="10"/>
      <c r="S3403" s="16"/>
      <c r="T3403" s="17"/>
    </row>
    <row r="3404" spans="2:20" x14ac:dyDescent="0.35">
      <c r="B3404" s="3"/>
      <c r="C3404" s="3"/>
      <c r="D3404" s="6"/>
      <c r="E3404" s="8"/>
      <c r="O3404" s="10"/>
      <c r="S3404" s="16"/>
      <c r="T3404" s="17"/>
    </row>
    <row r="3405" spans="2:20" x14ac:dyDescent="0.35">
      <c r="B3405" s="3"/>
      <c r="C3405" s="3"/>
      <c r="D3405" s="6"/>
      <c r="E3405" s="8"/>
      <c r="O3405" s="10"/>
      <c r="S3405" s="16"/>
      <c r="T3405" s="17"/>
    </row>
    <row r="3406" spans="2:20" x14ac:dyDescent="0.35">
      <c r="B3406" s="3"/>
      <c r="C3406" s="3"/>
      <c r="D3406" s="6"/>
      <c r="E3406" s="8"/>
      <c r="O3406" s="10"/>
      <c r="S3406" s="16"/>
      <c r="T3406" s="17"/>
    </row>
    <row r="3407" spans="2:20" x14ac:dyDescent="0.35">
      <c r="B3407" s="3"/>
      <c r="C3407" s="3"/>
      <c r="D3407" s="6"/>
      <c r="E3407" s="8"/>
      <c r="O3407" s="10"/>
      <c r="S3407" s="16"/>
      <c r="T3407" s="17"/>
    </row>
    <row r="3408" spans="2:20" x14ac:dyDescent="0.35">
      <c r="B3408" s="3"/>
      <c r="C3408" s="3"/>
      <c r="D3408" s="6"/>
      <c r="E3408" s="8"/>
      <c r="O3408" s="10"/>
      <c r="S3408" s="16"/>
      <c r="T3408" s="17"/>
    </row>
    <row r="3409" spans="2:20" x14ac:dyDescent="0.35">
      <c r="B3409" s="3"/>
      <c r="C3409" s="3"/>
      <c r="D3409" s="6"/>
      <c r="E3409" s="8"/>
      <c r="O3409" s="10"/>
      <c r="S3409" s="16"/>
      <c r="T3409" s="17"/>
    </row>
    <row r="3410" spans="2:20" x14ac:dyDescent="0.35">
      <c r="B3410" s="3"/>
      <c r="C3410" s="3"/>
      <c r="D3410" s="6"/>
      <c r="E3410" s="8"/>
      <c r="O3410" s="10"/>
      <c r="S3410" s="16"/>
      <c r="T3410" s="17"/>
    </row>
    <row r="3411" spans="2:20" x14ac:dyDescent="0.35">
      <c r="B3411" s="3"/>
      <c r="C3411" s="3"/>
      <c r="D3411" s="6"/>
      <c r="E3411" s="8"/>
      <c r="O3411" s="10"/>
      <c r="S3411" s="16"/>
      <c r="T3411" s="17"/>
    </row>
    <row r="3412" spans="2:20" x14ac:dyDescent="0.35">
      <c r="B3412" s="3"/>
      <c r="C3412" s="3"/>
      <c r="D3412" s="6"/>
      <c r="E3412" s="8"/>
      <c r="O3412" s="10"/>
      <c r="S3412" s="16"/>
      <c r="T3412" s="17"/>
    </row>
    <row r="3413" spans="2:20" x14ac:dyDescent="0.35">
      <c r="B3413" s="3"/>
      <c r="C3413" s="3"/>
      <c r="D3413" s="6"/>
      <c r="E3413" s="8"/>
      <c r="O3413" s="10"/>
      <c r="S3413" s="16"/>
      <c r="T3413" s="17"/>
    </row>
    <row r="3414" spans="2:20" x14ac:dyDescent="0.35">
      <c r="B3414" s="3"/>
      <c r="C3414" s="3"/>
      <c r="D3414" s="6"/>
      <c r="E3414" s="8"/>
      <c r="O3414" s="10"/>
      <c r="S3414" s="16"/>
      <c r="T3414" s="17"/>
    </row>
    <row r="3415" spans="2:20" x14ac:dyDescent="0.35">
      <c r="B3415" s="3"/>
      <c r="C3415" s="3"/>
      <c r="D3415" s="6"/>
      <c r="E3415" s="8"/>
      <c r="O3415" s="10"/>
      <c r="S3415" s="16"/>
      <c r="T3415" s="17"/>
    </row>
    <row r="3416" spans="2:20" x14ac:dyDescent="0.35">
      <c r="B3416" s="3"/>
      <c r="C3416" s="3"/>
      <c r="D3416" s="6"/>
      <c r="E3416" s="8"/>
      <c r="O3416" s="10"/>
      <c r="S3416" s="16"/>
      <c r="T3416" s="17"/>
    </row>
    <row r="3417" spans="2:20" x14ac:dyDescent="0.35">
      <c r="B3417" s="3"/>
      <c r="C3417" s="3"/>
      <c r="D3417" s="6"/>
      <c r="E3417" s="8"/>
      <c r="O3417" s="10"/>
      <c r="S3417" s="16"/>
      <c r="T3417" s="17"/>
    </row>
    <row r="3418" spans="2:20" x14ac:dyDescent="0.35">
      <c r="B3418" s="3"/>
      <c r="C3418" s="3"/>
      <c r="D3418" s="6"/>
      <c r="E3418" s="8"/>
      <c r="O3418" s="10"/>
      <c r="S3418" s="16"/>
      <c r="T3418" s="17"/>
    </row>
    <row r="3419" spans="2:20" x14ac:dyDescent="0.35">
      <c r="B3419" s="3"/>
      <c r="C3419" s="3"/>
      <c r="D3419" s="6"/>
      <c r="E3419" s="8"/>
      <c r="O3419" s="10"/>
      <c r="S3419" s="16"/>
      <c r="T3419" s="17"/>
    </row>
    <row r="3420" spans="2:20" x14ac:dyDescent="0.35">
      <c r="B3420" s="3"/>
      <c r="C3420" s="3"/>
      <c r="D3420" s="6"/>
      <c r="E3420" s="8"/>
      <c r="O3420" s="10"/>
      <c r="S3420" s="16"/>
      <c r="T3420" s="17"/>
    </row>
    <row r="3421" spans="2:20" x14ac:dyDescent="0.35">
      <c r="B3421" s="3"/>
      <c r="C3421" s="3"/>
      <c r="D3421" s="6"/>
      <c r="E3421" s="8"/>
      <c r="O3421" s="10"/>
      <c r="S3421" s="16"/>
      <c r="T3421" s="17"/>
    </row>
    <row r="3422" spans="2:20" x14ac:dyDescent="0.35">
      <c r="B3422" s="3"/>
      <c r="C3422" s="3"/>
      <c r="D3422" s="6"/>
      <c r="E3422" s="8"/>
      <c r="O3422" s="10"/>
      <c r="S3422" s="16"/>
      <c r="T3422" s="17"/>
    </row>
    <row r="3423" spans="2:20" x14ac:dyDescent="0.35">
      <c r="B3423" s="3"/>
      <c r="C3423" s="3"/>
      <c r="D3423" s="6"/>
      <c r="E3423" s="8"/>
      <c r="O3423" s="10"/>
      <c r="S3423" s="16"/>
      <c r="T3423" s="17"/>
    </row>
    <row r="3424" spans="2:20" x14ac:dyDescent="0.35">
      <c r="B3424" s="3"/>
      <c r="C3424" s="3"/>
      <c r="D3424" s="6"/>
      <c r="E3424" s="8"/>
      <c r="O3424" s="10"/>
      <c r="S3424" s="16"/>
      <c r="T3424" s="17"/>
    </row>
    <row r="3425" spans="2:20" x14ac:dyDescent="0.35">
      <c r="B3425" s="3"/>
      <c r="C3425" s="3"/>
      <c r="D3425" s="6"/>
      <c r="E3425" s="8"/>
      <c r="O3425" s="10"/>
      <c r="S3425" s="16"/>
      <c r="T3425" s="17"/>
    </row>
    <row r="3426" spans="2:20" x14ac:dyDescent="0.35">
      <c r="B3426" s="3"/>
      <c r="C3426" s="3"/>
      <c r="D3426" s="6"/>
      <c r="E3426" s="8"/>
      <c r="O3426" s="10"/>
      <c r="S3426" s="16"/>
      <c r="T3426" s="17"/>
    </row>
    <row r="3427" spans="2:20" x14ac:dyDescent="0.35">
      <c r="B3427" s="3"/>
      <c r="C3427" s="3"/>
      <c r="D3427" s="6"/>
      <c r="E3427" s="8"/>
      <c r="O3427" s="10"/>
      <c r="S3427" s="16"/>
      <c r="T3427" s="17"/>
    </row>
    <row r="3428" spans="2:20" x14ac:dyDescent="0.35">
      <c r="B3428" s="3"/>
      <c r="C3428" s="3"/>
      <c r="D3428" s="6"/>
      <c r="E3428" s="8"/>
      <c r="O3428" s="10"/>
      <c r="S3428" s="16"/>
      <c r="T3428" s="17"/>
    </row>
    <row r="3429" spans="2:20" x14ac:dyDescent="0.35">
      <c r="B3429" s="3"/>
      <c r="C3429" s="3"/>
      <c r="D3429" s="6"/>
      <c r="E3429" s="8"/>
      <c r="O3429" s="10"/>
      <c r="S3429" s="16"/>
      <c r="T3429" s="17"/>
    </row>
    <row r="3430" spans="2:20" x14ac:dyDescent="0.35">
      <c r="B3430" s="3"/>
      <c r="C3430" s="3"/>
      <c r="D3430" s="6"/>
      <c r="E3430" s="8"/>
      <c r="O3430" s="10"/>
      <c r="S3430" s="16"/>
      <c r="T3430" s="17"/>
    </row>
    <row r="3431" spans="2:20" x14ac:dyDescent="0.35">
      <c r="B3431" s="3"/>
      <c r="C3431" s="3"/>
      <c r="D3431" s="6"/>
      <c r="E3431" s="8"/>
      <c r="O3431" s="10"/>
      <c r="S3431" s="16"/>
      <c r="T3431" s="17"/>
    </row>
    <row r="3432" spans="2:20" x14ac:dyDescent="0.35">
      <c r="B3432" s="3"/>
      <c r="C3432" s="3"/>
      <c r="D3432" s="6"/>
      <c r="E3432" s="8"/>
      <c r="O3432" s="10"/>
      <c r="S3432" s="16"/>
      <c r="T3432" s="17"/>
    </row>
    <row r="3433" spans="2:20" x14ac:dyDescent="0.35">
      <c r="B3433" s="3"/>
      <c r="C3433" s="3"/>
      <c r="D3433" s="6"/>
      <c r="E3433" s="8"/>
      <c r="O3433" s="10"/>
      <c r="S3433" s="16"/>
      <c r="T3433" s="17"/>
    </row>
    <row r="3434" spans="2:20" x14ac:dyDescent="0.35">
      <c r="B3434" s="3"/>
      <c r="C3434" s="3"/>
      <c r="D3434" s="6"/>
      <c r="E3434" s="8"/>
      <c r="O3434" s="10"/>
      <c r="S3434" s="16"/>
      <c r="T3434" s="17"/>
    </row>
    <row r="3435" spans="2:20" x14ac:dyDescent="0.35">
      <c r="B3435" s="3"/>
      <c r="C3435" s="3"/>
      <c r="D3435" s="6"/>
      <c r="E3435" s="8"/>
      <c r="O3435" s="10"/>
      <c r="S3435" s="16"/>
      <c r="T3435" s="17"/>
    </row>
    <row r="3436" spans="2:20" x14ac:dyDescent="0.35">
      <c r="B3436" s="3"/>
      <c r="C3436" s="3"/>
      <c r="D3436" s="6"/>
      <c r="E3436" s="8"/>
      <c r="O3436" s="10"/>
      <c r="S3436" s="16"/>
      <c r="T3436" s="17"/>
    </row>
    <row r="3437" spans="2:20" x14ac:dyDescent="0.35">
      <c r="B3437" s="3"/>
      <c r="C3437" s="3"/>
      <c r="D3437" s="6"/>
      <c r="E3437" s="8"/>
      <c r="O3437" s="10"/>
      <c r="S3437" s="16"/>
      <c r="T3437" s="17"/>
    </row>
    <row r="3438" spans="2:20" x14ac:dyDescent="0.35">
      <c r="B3438" s="3"/>
      <c r="C3438" s="3"/>
      <c r="D3438" s="6"/>
      <c r="E3438" s="8"/>
      <c r="O3438" s="10"/>
      <c r="S3438" s="16"/>
      <c r="T3438" s="17"/>
    </row>
    <row r="3439" spans="2:20" x14ac:dyDescent="0.35">
      <c r="B3439" s="3"/>
      <c r="C3439" s="3"/>
      <c r="D3439" s="6"/>
      <c r="E3439" s="8"/>
      <c r="O3439" s="10"/>
      <c r="S3439" s="16"/>
      <c r="T3439" s="17"/>
    </row>
    <row r="3440" spans="2:20" x14ac:dyDescent="0.35">
      <c r="B3440" s="3"/>
      <c r="C3440" s="3"/>
      <c r="D3440" s="6"/>
      <c r="E3440" s="8"/>
      <c r="O3440" s="10"/>
      <c r="S3440" s="16"/>
      <c r="T3440" s="17"/>
    </row>
    <row r="3441" spans="2:20" x14ac:dyDescent="0.35">
      <c r="B3441" s="3"/>
      <c r="C3441" s="3"/>
      <c r="D3441" s="6"/>
      <c r="E3441" s="8"/>
      <c r="O3441" s="10"/>
      <c r="S3441" s="16"/>
      <c r="T3441" s="17"/>
    </row>
    <row r="3442" spans="2:20" x14ac:dyDescent="0.35">
      <c r="B3442" s="3"/>
      <c r="C3442" s="3"/>
      <c r="D3442" s="6"/>
      <c r="E3442" s="8"/>
      <c r="O3442" s="10"/>
      <c r="S3442" s="16"/>
      <c r="T3442" s="17"/>
    </row>
    <row r="3443" spans="2:20" x14ac:dyDescent="0.35">
      <c r="B3443" s="3"/>
      <c r="C3443" s="3"/>
      <c r="D3443" s="6"/>
      <c r="E3443" s="8"/>
      <c r="O3443" s="10"/>
      <c r="S3443" s="16"/>
      <c r="T3443" s="17"/>
    </row>
    <row r="3444" spans="2:20" x14ac:dyDescent="0.35">
      <c r="B3444" s="3"/>
      <c r="C3444" s="3"/>
      <c r="D3444" s="6"/>
      <c r="E3444" s="8"/>
      <c r="O3444" s="10"/>
      <c r="S3444" s="16"/>
      <c r="T3444" s="17"/>
    </row>
    <row r="3445" spans="2:20" x14ac:dyDescent="0.35">
      <c r="B3445" s="3"/>
      <c r="C3445" s="3"/>
      <c r="D3445" s="6"/>
      <c r="E3445" s="8"/>
      <c r="O3445" s="10"/>
      <c r="S3445" s="16"/>
      <c r="T3445" s="17"/>
    </row>
    <row r="3446" spans="2:20" x14ac:dyDescent="0.35">
      <c r="B3446" s="3"/>
      <c r="C3446" s="3"/>
      <c r="D3446" s="6"/>
      <c r="E3446" s="8"/>
      <c r="O3446" s="10"/>
      <c r="S3446" s="16"/>
      <c r="T3446" s="17"/>
    </row>
    <row r="3447" spans="2:20" x14ac:dyDescent="0.35">
      <c r="B3447" s="3"/>
      <c r="C3447" s="3"/>
      <c r="D3447" s="6"/>
      <c r="E3447" s="8"/>
      <c r="O3447" s="10"/>
      <c r="S3447" s="16"/>
      <c r="T3447" s="17"/>
    </row>
    <row r="3448" spans="2:20" x14ac:dyDescent="0.35">
      <c r="B3448" s="3"/>
      <c r="C3448" s="3"/>
      <c r="D3448" s="6"/>
      <c r="E3448" s="8"/>
      <c r="O3448" s="10"/>
      <c r="S3448" s="16"/>
      <c r="T3448" s="17"/>
    </row>
    <row r="3449" spans="2:20" x14ac:dyDescent="0.35">
      <c r="B3449" s="3"/>
      <c r="C3449" s="3"/>
      <c r="D3449" s="6"/>
      <c r="E3449" s="8"/>
      <c r="O3449" s="10"/>
      <c r="S3449" s="16"/>
      <c r="T3449" s="17"/>
    </row>
    <row r="3450" spans="2:20" x14ac:dyDescent="0.35">
      <c r="B3450" s="3"/>
      <c r="C3450" s="3"/>
      <c r="D3450" s="6"/>
      <c r="E3450" s="8"/>
      <c r="O3450" s="10"/>
      <c r="S3450" s="16"/>
      <c r="T3450" s="17"/>
    </row>
    <row r="3451" spans="2:20" x14ac:dyDescent="0.35">
      <c r="B3451" s="3"/>
      <c r="C3451" s="3"/>
      <c r="D3451" s="6"/>
      <c r="E3451" s="8"/>
      <c r="O3451" s="10"/>
      <c r="S3451" s="16"/>
      <c r="T3451" s="17"/>
    </row>
    <row r="3452" spans="2:20" x14ac:dyDescent="0.35">
      <c r="B3452" s="3"/>
      <c r="C3452" s="3"/>
      <c r="D3452" s="6"/>
      <c r="E3452" s="8"/>
      <c r="O3452" s="10"/>
      <c r="S3452" s="16"/>
      <c r="T3452" s="17"/>
    </row>
    <row r="3453" spans="2:20" x14ac:dyDescent="0.35">
      <c r="B3453" s="3"/>
      <c r="C3453" s="3"/>
      <c r="D3453" s="6"/>
      <c r="E3453" s="8"/>
      <c r="O3453" s="10"/>
      <c r="S3453" s="16"/>
      <c r="T3453" s="17"/>
    </row>
    <row r="3454" spans="2:20" x14ac:dyDescent="0.35">
      <c r="B3454" s="3"/>
      <c r="C3454" s="3"/>
      <c r="D3454" s="6"/>
      <c r="E3454" s="8"/>
      <c r="O3454" s="10"/>
      <c r="S3454" s="16"/>
      <c r="T3454" s="17"/>
    </row>
    <row r="3455" spans="2:20" x14ac:dyDescent="0.35">
      <c r="B3455" s="3"/>
      <c r="C3455" s="3"/>
      <c r="D3455" s="6"/>
      <c r="E3455" s="8"/>
      <c r="O3455" s="10"/>
      <c r="S3455" s="16"/>
      <c r="T3455" s="17"/>
    </row>
    <row r="3456" spans="2:20" x14ac:dyDescent="0.35">
      <c r="B3456" s="3"/>
      <c r="C3456" s="3"/>
      <c r="D3456" s="6"/>
      <c r="E3456" s="8"/>
      <c r="O3456" s="10"/>
      <c r="S3456" s="16"/>
      <c r="T3456" s="17"/>
    </row>
    <row r="3457" spans="2:20" x14ac:dyDescent="0.35">
      <c r="B3457" s="3"/>
      <c r="C3457" s="3"/>
      <c r="D3457" s="6"/>
      <c r="E3457" s="8"/>
      <c r="O3457" s="10"/>
      <c r="S3457" s="16"/>
      <c r="T3457" s="17"/>
    </row>
    <row r="3458" spans="2:20" x14ac:dyDescent="0.35">
      <c r="B3458" s="3"/>
      <c r="C3458" s="3"/>
      <c r="D3458" s="6"/>
      <c r="E3458" s="8"/>
      <c r="O3458" s="10"/>
      <c r="S3458" s="16"/>
      <c r="T3458" s="17"/>
    </row>
    <row r="3459" spans="2:20" x14ac:dyDescent="0.35">
      <c r="B3459" s="3"/>
      <c r="C3459" s="3"/>
      <c r="D3459" s="6"/>
      <c r="E3459" s="8"/>
      <c r="O3459" s="10"/>
      <c r="S3459" s="16"/>
      <c r="T3459" s="17"/>
    </row>
    <row r="3460" spans="2:20" x14ac:dyDescent="0.35">
      <c r="B3460" s="3"/>
      <c r="C3460" s="3"/>
      <c r="D3460" s="6"/>
      <c r="E3460" s="8"/>
      <c r="O3460" s="10"/>
      <c r="S3460" s="16"/>
      <c r="T3460" s="17"/>
    </row>
    <row r="3461" spans="2:20" x14ac:dyDescent="0.35">
      <c r="B3461" s="3"/>
      <c r="C3461" s="3"/>
      <c r="D3461" s="6"/>
      <c r="E3461" s="8"/>
      <c r="O3461" s="10"/>
      <c r="S3461" s="16"/>
      <c r="T3461" s="17"/>
    </row>
    <row r="3462" spans="2:20" x14ac:dyDescent="0.35">
      <c r="B3462" s="3"/>
      <c r="C3462" s="3"/>
      <c r="D3462" s="6"/>
      <c r="E3462" s="8"/>
      <c r="O3462" s="10"/>
      <c r="S3462" s="16"/>
      <c r="T3462" s="17"/>
    </row>
    <row r="3463" spans="2:20" x14ac:dyDescent="0.35">
      <c r="B3463" s="3"/>
      <c r="C3463" s="3"/>
      <c r="D3463" s="6"/>
      <c r="E3463" s="8"/>
      <c r="O3463" s="10"/>
      <c r="S3463" s="16"/>
      <c r="T3463" s="17"/>
    </row>
    <row r="3464" spans="2:20" x14ac:dyDescent="0.35">
      <c r="B3464" s="3"/>
      <c r="C3464" s="3"/>
      <c r="D3464" s="6"/>
      <c r="E3464" s="8"/>
      <c r="O3464" s="10"/>
      <c r="S3464" s="16"/>
      <c r="T3464" s="17"/>
    </row>
    <row r="3465" spans="2:20" x14ac:dyDescent="0.35">
      <c r="B3465" s="3"/>
      <c r="C3465" s="3"/>
      <c r="D3465" s="6"/>
      <c r="E3465" s="8"/>
      <c r="O3465" s="10"/>
      <c r="S3465" s="16"/>
      <c r="T3465" s="17"/>
    </row>
    <row r="3466" spans="2:20" x14ac:dyDescent="0.35">
      <c r="B3466" s="3"/>
      <c r="C3466" s="3"/>
      <c r="D3466" s="6"/>
      <c r="E3466" s="8"/>
      <c r="O3466" s="10"/>
      <c r="S3466" s="16"/>
      <c r="T3466" s="17"/>
    </row>
    <row r="3467" spans="2:20" x14ac:dyDescent="0.35">
      <c r="B3467" s="3"/>
      <c r="C3467" s="3"/>
      <c r="D3467" s="6"/>
      <c r="E3467" s="8"/>
      <c r="O3467" s="10"/>
      <c r="S3467" s="16"/>
      <c r="T3467" s="17"/>
    </row>
    <row r="3468" spans="2:20" x14ac:dyDescent="0.35">
      <c r="B3468" s="3"/>
      <c r="C3468" s="3"/>
      <c r="D3468" s="6"/>
      <c r="E3468" s="8"/>
      <c r="O3468" s="10"/>
      <c r="S3468" s="16"/>
      <c r="T3468" s="17"/>
    </row>
    <row r="3469" spans="2:20" x14ac:dyDescent="0.35">
      <c r="B3469" s="3"/>
      <c r="C3469" s="3"/>
      <c r="D3469" s="6"/>
      <c r="E3469" s="8"/>
      <c r="O3469" s="10"/>
      <c r="S3469" s="16"/>
      <c r="T3469" s="17"/>
    </row>
    <row r="3470" spans="2:20" x14ac:dyDescent="0.35">
      <c r="B3470" s="3"/>
      <c r="C3470" s="3"/>
      <c r="D3470" s="6"/>
      <c r="E3470" s="8"/>
      <c r="O3470" s="10"/>
      <c r="S3470" s="16"/>
      <c r="T3470" s="17"/>
    </row>
    <row r="3471" spans="2:20" x14ac:dyDescent="0.35">
      <c r="B3471" s="3"/>
      <c r="C3471" s="3"/>
      <c r="D3471" s="6"/>
      <c r="E3471" s="8"/>
      <c r="O3471" s="10"/>
      <c r="S3471" s="16"/>
      <c r="T3471" s="17"/>
    </row>
    <row r="3472" spans="2:20" x14ac:dyDescent="0.35">
      <c r="B3472" s="3"/>
      <c r="C3472" s="3"/>
      <c r="D3472" s="6"/>
      <c r="E3472" s="8"/>
      <c r="O3472" s="10"/>
      <c r="S3472" s="16"/>
      <c r="T3472" s="17"/>
    </row>
    <row r="3473" spans="2:20" x14ac:dyDescent="0.35">
      <c r="B3473" s="3"/>
      <c r="C3473" s="3"/>
      <c r="D3473" s="6"/>
      <c r="E3473" s="8"/>
      <c r="O3473" s="10"/>
      <c r="S3473" s="16"/>
      <c r="T3473" s="17"/>
    </row>
    <row r="3474" spans="2:20" x14ac:dyDescent="0.35">
      <c r="B3474" s="3"/>
      <c r="C3474" s="3"/>
      <c r="D3474" s="6"/>
      <c r="E3474" s="8"/>
      <c r="O3474" s="10"/>
      <c r="S3474" s="16"/>
      <c r="T3474" s="17"/>
    </row>
    <row r="3475" spans="2:20" x14ac:dyDescent="0.35">
      <c r="B3475" s="3"/>
      <c r="C3475" s="3"/>
      <c r="D3475" s="6"/>
      <c r="E3475" s="8"/>
      <c r="O3475" s="10"/>
      <c r="S3475" s="16"/>
      <c r="T3475" s="17"/>
    </row>
    <row r="3476" spans="2:20" x14ac:dyDescent="0.35">
      <c r="B3476" s="3"/>
      <c r="C3476" s="3"/>
      <c r="D3476" s="6"/>
      <c r="E3476" s="8"/>
      <c r="O3476" s="10"/>
      <c r="S3476" s="16"/>
      <c r="T3476" s="17"/>
    </row>
    <row r="3477" spans="2:20" x14ac:dyDescent="0.35">
      <c r="B3477" s="3"/>
      <c r="C3477" s="3"/>
      <c r="D3477" s="6"/>
      <c r="E3477" s="8"/>
      <c r="O3477" s="10"/>
      <c r="S3477" s="16"/>
      <c r="T3477" s="17"/>
    </row>
    <row r="3478" spans="2:20" x14ac:dyDescent="0.35">
      <c r="B3478" s="3"/>
      <c r="C3478" s="3"/>
      <c r="D3478" s="6"/>
      <c r="E3478" s="8"/>
      <c r="O3478" s="10"/>
      <c r="S3478" s="16"/>
      <c r="T3478" s="17"/>
    </row>
    <row r="3479" spans="2:20" x14ac:dyDescent="0.35">
      <c r="B3479" s="3"/>
      <c r="C3479" s="3"/>
      <c r="D3479" s="6"/>
      <c r="E3479" s="8"/>
      <c r="O3479" s="10"/>
      <c r="S3479" s="16"/>
      <c r="T3479" s="17"/>
    </row>
    <row r="3480" spans="2:20" x14ac:dyDescent="0.35">
      <c r="B3480" s="3"/>
      <c r="C3480" s="3"/>
      <c r="D3480" s="6"/>
      <c r="E3480" s="8"/>
      <c r="O3480" s="10"/>
      <c r="S3480" s="16"/>
      <c r="T3480" s="17"/>
    </row>
    <row r="3481" spans="2:20" x14ac:dyDescent="0.35">
      <c r="B3481" s="3"/>
      <c r="C3481" s="3"/>
      <c r="D3481" s="6"/>
      <c r="E3481" s="8"/>
      <c r="O3481" s="10"/>
      <c r="S3481" s="16"/>
      <c r="T3481" s="17"/>
    </row>
    <row r="3482" spans="2:20" x14ac:dyDescent="0.35">
      <c r="B3482" s="3"/>
      <c r="C3482" s="3"/>
      <c r="D3482" s="6"/>
      <c r="E3482" s="8"/>
      <c r="O3482" s="10"/>
      <c r="S3482" s="16"/>
      <c r="T3482" s="17"/>
    </row>
    <row r="3483" spans="2:20" x14ac:dyDescent="0.35">
      <c r="B3483" s="3"/>
      <c r="C3483" s="3"/>
      <c r="D3483" s="6"/>
      <c r="E3483" s="8"/>
      <c r="O3483" s="10"/>
      <c r="S3483" s="16"/>
      <c r="T3483" s="17"/>
    </row>
    <row r="3484" spans="2:20" x14ac:dyDescent="0.35">
      <c r="B3484" s="3"/>
      <c r="C3484" s="3"/>
      <c r="D3484" s="6"/>
      <c r="E3484" s="8"/>
      <c r="O3484" s="10"/>
      <c r="S3484" s="16"/>
      <c r="T3484" s="17"/>
    </row>
    <row r="3485" spans="2:20" x14ac:dyDescent="0.35">
      <c r="B3485" s="3"/>
      <c r="C3485" s="3"/>
      <c r="D3485" s="6"/>
      <c r="E3485" s="8"/>
      <c r="O3485" s="10"/>
      <c r="S3485" s="16"/>
      <c r="T3485" s="17"/>
    </row>
    <row r="3486" spans="2:20" x14ac:dyDescent="0.35">
      <c r="B3486" s="3"/>
      <c r="C3486" s="3"/>
      <c r="D3486" s="6"/>
      <c r="E3486" s="8"/>
      <c r="O3486" s="10"/>
      <c r="S3486" s="16"/>
      <c r="T3486" s="17"/>
    </row>
    <row r="3487" spans="2:20" x14ac:dyDescent="0.35">
      <c r="B3487" s="3"/>
      <c r="C3487" s="3"/>
      <c r="D3487" s="6"/>
      <c r="E3487" s="8"/>
      <c r="O3487" s="10"/>
      <c r="S3487" s="16"/>
      <c r="T3487" s="17"/>
    </row>
    <row r="3488" spans="2:20" x14ac:dyDescent="0.35">
      <c r="B3488" s="3"/>
      <c r="C3488" s="3"/>
      <c r="D3488" s="6"/>
      <c r="E3488" s="8"/>
      <c r="O3488" s="10"/>
      <c r="S3488" s="16"/>
      <c r="T3488" s="17"/>
    </row>
    <row r="3489" spans="2:20" x14ac:dyDescent="0.35">
      <c r="B3489" s="3"/>
      <c r="C3489" s="3"/>
      <c r="D3489" s="6"/>
      <c r="E3489" s="8"/>
      <c r="O3489" s="10"/>
      <c r="S3489" s="16"/>
      <c r="T3489" s="17"/>
    </row>
    <row r="3490" spans="2:20" x14ac:dyDescent="0.35">
      <c r="B3490" s="3"/>
      <c r="C3490" s="3"/>
      <c r="D3490" s="6"/>
      <c r="E3490" s="8"/>
      <c r="O3490" s="10"/>
      <c r="S3490" s="16"/>
      <c r="T3490" s="17"/>
    </row>
    <row r="3491" spans="2:20" x14ac:dyDescent="0.35">
      <c r="B3491" s="3"/>
      <c r="C3491" s="3"/>
      <c r="D3491" s="6"/>
      <c r="E3491" s="8"/>
      <c r="O3491" s="10"/>
      <c r="S3491" s="16"/>
      <c r="T3491" s="17"/>
    </row>
    <row r="3492" spans="2:20" x14ac:dyDescent="0.35">
      <c r="B3492" s="3"/>
      <c r="C3492" s="3"/>
      <c r="D3492" s="6"/>
      <c r="E3492" s="8"/>
      <c r="O3492" s="10"/>
      <c r="S3492" s="16"/>
      <c r="T3492" s="17"/>
    </row>
    <row r="3493" spans="2:20" x14ac:dyDescent="0.35">
      <c r="B3493" s="3"/>
      <c r="C3493" s="3"/>
      <c r="D3493" s="6"/>
      <c r="E3493" s="8"/>
      <c r="O3493" s="10"/>
      <c r="S3493" s="16"/>
      <c r="T3493" s="17"/>
    </row>
    <row r="3494" spans="2:20" x14ac:dyDescent="0.35">
      <c r="B3494" s="3"/>
      <c r="C3494" s="3"/>
      <c r="D3494" s="6"/>
      <c r="E3494" s="8"/>
      <c r="O3494" s="10"/>
      <c r="S3494" s="16"/>
      <c r="T3494" s="17"/>
    </row>
    <row r="3495" spans="2:20" x14ac:dyDescent="0.35">
      <c r="B3495" s="3"/>
      <c r="C3495" s="3"/>
      <c r="D3495" s="6"/>
      <c r="E3495" s="8"/>
      <c r="O3495" s="10"/>
      <c r="S3495" s="16"/>
      <c r="T3495" s="17"/>
    </row>
    <row r="3496" spans="2:20" x14ac:dyDescent="0.35">
      <c r="B3496" s="3"/>
      <c r="C3496" s="3"/>
      <c r="D3496" s="6"/>
      <c r="E3496" s="8"/>
      <c r="O3496" s="10"/>
      <c r="S3496" s="16"/>
      <c r="T3496" s="17"/>
    </row>
    <row r="3497" spans="2:20" x14ac:dyDescent="0.35">
      <c r="B3497" s="3"/>
      <c r="C3497" s="3"/>
      <c r="D3497" s="6"/>
      <c r="E3497" s="8"/>
      <c r="O3497" s="10"/>
      <c r="S3497" s="16"/>
      <c r="T3497" s="17"/>
    </row>
    <row r="3498" spans="2:20" x14ac:dyDescent="0.35">
      <c r="B3498" s="3"/>
      <c r="C3498" s="3"/>
      <c r="D3498" s="6"/>
      <c r="E3498" s="8"/>
      <c r="O3498" s="10"/>
      <c r="S3498" s="16"/>
      <c r="T3498" s="17"/>
    </row>
    <row r="3499" spans="2:20" x14ac:dyDescent="0.35">
      <c r="B3499" s="3"/>
      <c r="C3499" s="3"/>
      <c r="D3499" s="6"/>
      <c r="E3499" s="8"/>
      <c r="O3499" s="10"/>
      <c r="S3499" s="16"/>
      <c r="T3499" s="17"/>
    </row>
    <row r="3500" spans="2:20" x14ac:dyDescent="0.35">
      <c r="B3500" s="3"/>
      <c r="C3500" s="3"/>
      <c r="D3500" s="6"/>
      <c r="E3500" s="8"/>
      <c r="O3500" s="10"/>
      <c r="S3500" s="16"/>
      <c r="T3500" s="17"/>
    </row>
    <row r="3501" spans="2:20" x14ac:dyDescent="0.35">
      <c r="B3501" s="3"/>
      <c r="C3501" s="3"/>
      <c r="D3501" s="6"/>
      <c r="E3501" s="8"/>
      <c r="O3501" s="10"/>
      <c r="S3501" s="16"/>
      <c r="T3501" s="17"/>
    </row>
    <row r="3502" spans="2:20" x14ac:dyDescent="0.35">
      <c r="B3502" s="3"/>
      <c r="C3502" s="3"/>
      <c r="D3502" s="6"/>
      <c r="E3502" s="8"/>
      <c r="O3502" s="10"/>
      <c r="S3502" s="16"/>
      <c r="T3502" s="17"/>
    </row>
    <row r="3503" spans="2:20" x14ac:dyDescent="0.35">
      <c r="B3503" s="3"/>
      <c r="C3503" s="3"/>
      <c r="D3503" s="6"/>
      <c r="E3503" s="8"/>
      <c r="O3503" s="10"/>
      <c r="S3503" s="16"/>
      <c r="T3503" s="17"/>
    </row>
    <row r="3504" spans="2:20" x14ac:dyDescent="0.35">
      <c r="B3504" s="3"/>
      <c r="C3504" s="3"/>
      <c r="D3504" s="6"/>
      <c r="E3504" s="8"/>
      <c r="O3504" s="10"/>
      <c r="S3504" s="16"/>
      <c r="T3504" s="17"/>
    </row>
    <row r="3505" spans="2:20" x14ac:dyDescent="0.35">
      <c r="B3505" s="3"/>
      <c r="C3505" s="3"/>
      <c r="D3505" s="6"/>
      <c r="E3505" s="8"/>
      <c r="O3505" s="10"/>
      <c r="S3505" s="16"/>
      <c r="T3505" s="17"/>
    </row>
    <row r="3506" spans="2:20" x14ac:dyDescent="0.35">
      <c r="B3506" s="3"/>
      <c r="C3506" s="3"/>
      <c r="D3506" s="6"/>
      <c r="E3506" s="8"/>
      <c r="O3506" s="10"/>
      <c r="S3506" s="16"/>
      <c r="T3506" s="17"/>
    </row>
    <row r="3507" spans="2:20" x14ac:dyDescent="0.35">
      <c r="B3507" s="3"/>
      <c r="C3507" s="3"/>
      <c r="D3507" s="6"/>
      <c r="E3507" s="8"/>
      <c r="O3507" s="10"/>
      <c r="S3507" s="16"/>
      <c r="T3507" s="17"/>
    </row>
    <row r="3508" spans="2:20" x14ac:dyDescent="0.35">
      <c r="B3508" s="3"/>
      <c r="C3508" s="3"/>
      <c r="D3508" s="6"/>
      <c r="E3508" s="8"/>
      <c r="O3508" s="10"/>
      <c r="S3508" s="16"/>
      <c r="T3508" s="17"/>
    </row>
    <row r="3509" spans="2:20" x14ac:dyDescent="0.35">
      <c r="B3509" s="3"/>
      <c r="C3509" s="3"/>
      <c r="D3509" s="6"/>
      <c r="E3509" s="8"/>
      <c r="O3509" s="10"/>
      <c r="S3509" s="16"/>
      <c r="T3509" s="17"/>
    </row>
    <row r="3510" spans="2:20" x14ac:dyDescent="0.35">
      <c r="B3510" s="3"/>
      <c r="C3510" s="3"/>
      <c r="D3510" s="6"/>
      <c r="E3510" s="8"/>
      <c r="O3510" s="10"/>
      <c r="S3510" s="16"/>
      <c r="T3510" s="17"/>
    </row>
    <row r="3511" spans="2:20" x14ac:dyDescent="0.35">
      <c r="B3511" s="3"/>
      <c r="C3511" s="3"/>
      <c r="D3511" s="6"/>
      <c r="E3511" s="8"/>
      <c r="O3511" s="10"/>
      <c r="S3511" s="16"/>
      <c r="T3511" s="17"/>
    </row>
    <row r="3512" spans="2:20" x14ac:dyDescent="0.35">
      <c r="B3512" s="3"/>
      <c r="C3512" s="3"/>
      <c r="D3512" s="6"/>
      <c r="E3512" s="8"/>
      <c r="O3512" s="10"/>
      <c r="S3512" s="16"/>
      <c r="T3512" s="17"/>
    </row>
    <row r="3513" spans="2:20" x14ac:dyDescent="0.35">
      <c r="B3513" s="3"/>
      <c r="C3513" s="3"/>
      <c r="D3513" s="6"/>
      <c r="E3513" s="8"/>
      <c r="O3513" s="10"/>
      <c r="S3513" s="16"/>
      <c r="T3513" s="17"/>
    </row>
    <row r="3514" spans="2:20" x14ac:dyDescent="0.35">
      <c r="B3514" s="3"/>
      <c r="C3514" s="3"/>
      <c r="D3514" s="6"/>
      <c r="E3514" s="8"/>
      <c r="O3514" s="10"/>
      <c r="S3514" s="16"/>
      <c r="T3514" s="17"/>
    </row>
    <row r="3515" spans="2:20" x14ac:dyDescent="0.35">
      <c r="B3515" s="3"/>
      <c r="C3515" s="3"/>
      <c r="D3515" s="6"/>
      <c r="E3515" s="8"/>
      <c r="O3515" s="10"/>
      <c r="S3515" s="16"/>
      <c r="T3515" s="17"/>
    </row>
    <row r="3516" spans="2:20" x14ac:dyDescent="0.35">
      <c r="B3516" s="3"/>
      <c r="C3516" s="3"/>
      <c r="D3516" s="6"/>
      <c r="E3516" s="8"/>
      <c r="O3516" s="10"/>
      <c r="S3516" s="16"/>
      <c r="T3516" s="17"/>
    </row>
    <row r="3517" spans="2:20" x14ac:dyDescent="0.35">
      <c r="B3517" s="3"/>
      <c r="C3517" s="3"/>
      <c r="D3517" s="6"/>
      <c r="E3517" s="8"/>
      <c r="O3517" s="10"/>
      <c r="S3517" s="16"/>
      <c r="T3517" s="17"/>
    </row>
    <row r="3518" spans="2:20" x14ac:dyDescent="0.35">
      <c r="B3518" s="3"/>
      <c r="C3518" s="3"/>
      <c r="D3518" s="6"/>
      <c r="E3518" s="8"/>
      <c r="O3518" s="10"/>
      <c r="S3518" s="16"/>
      <c r="T3518" s="17"/>
    </row>
    <row r="3519" spans="2:20" x14ac:dyDescent="0.35">
      <c r="B3519" s="3"/>
      <c r="C3519" s="3"/>
      <c r="D3519" s="6"/>
      <c r="E3519" s="8"/>
      <c r="O3519" s="10"/>
      <c r="S3519" s="16"/>
      <c r="T3519" s="17"/>
    </row>
    <row r="3520" spans="2:20" x14ac:dyDescent="0.35">
      <c r="B3520" s="3"/>
      <c r="C3520" s="3"/>
      <c r="D3520" s="6"/>
      <c r="E3520" s="8"/>
      <c r="O3520" s="10"/>
      <c r="S3520" s="16"/>
      <c r="T3520" s="17"/>
    </row>
    <row r="3521" spans="2:20" x14ac:dyDescent="0.35">
      <c r="B3521" s="3"/>
      <c r="C3521" s="3"/>
      <c r="D3521" s="6"/>
      <c r="E3521" s="8"/>
      <c r="O3521" s="10"/>
      <c r="S3521" s="16"/>
      <c r="T3521" s="17"/>
    </row>
    <row r="3522" spans="2:20" x14ac:dyDescent="0.35">
      <c r="B3522" s="3"/>
      <c r="C3522" s="3"/>
      <c r="D3522" s="6"/>
      <c r="E3522" s="8"/>
      <c r="O3522" s="10"/>
      <c r="S3522" s="16"/>
      <c r="T3522" s="17"/>
    </row>
    <row r="3523" spans="2:20" x14ac:dyDescent="0.35">
      <c r="B3523" s="3"/>
      <c r="C3523" s="3"/>
      <c r="D3523" s="6"/>
      <c r="E3523" s="8"/>
      <c r="O3523" s="10"/>
      <c r="S3523" s="16"/>
      <c r="T3523" s="17"/>
    </row>
    <row r="3524" spans="2:20" x14ac:dyDescent="0.35">
      <c r="B3524" s="3"/>
      <c r="C3524" s="3"/>
      <c r="D3524" s="6"/>
      <c r="E3524" s="8"/>
      <c r="O3524" s="10"/>
      <c r="S3524" s="16"/>
      <c r="T3524" s="17"/>
    </row>
    <row r="3525" spans="2:20" x14ac:dyDescent="0.35">
      <c r="B3525" s="3"/>
      <c r="C3525" s="3"/>
      <c r="D3525" s="6"/>
      <c r="E3525" s="8"/>
      <c r="O3525" s="10"/>
      <c r="S3525" s="16"/>
      <c r="T3525" s="17"/>
    </row>
    <row r="3526" spans="2:20" x14ac:dyDescent="0.35">
      <c r="B3526" s="3"/>
      <c r="C3526" s="3"/>
      <c r="D3526" s="6"/>
      <c r="E3526" s="8"/>
      <c r="O3526" s="10"/>
      <c r="S3526" s="16"/>
      <c r="T3526" s="17"/>
    </row>
    <row r="3527" spans="2:20" x14ac:dyDescent="0.35">
      <c r="B3527" s="3"/>
      <c r="C3527" s="3"/>
      <c r="D3527" s="6"/>
      <c r="E3527" s="8"/>
      <c r="O3527" s="10"/>
      <c r="S3527" s="16"/>
      <c r="T3527" s="17"/>
    </row>
    <row r="3528" spans="2:20" x14ac:dyDescent="0.35">
      <c r="B3528" s="3"/>
      <c r="C3528" s="3"/>
      <c r="D3528" s="6"/>
      <c r="E3528" s="8"/>
      <c r="O3528" s="10"/>
      <c r="S3528" s="16"/>
      <c r="T3528" s="17"/>
    </row>
    <row r="3529" spans="2:20" x14ac:dyDescent="0.35">
      <c r="B3529" s="3"/>
      <c r="C3529" s="3"/>
      <c r="D3529" s="6"/>
      <c r="E3529" s="8"/>
      <c r="O3529" s="10"/>
      <c r="S3529" s="16"/>
      <c r="T3529" s="17"/>
    </row>
    <row r="3530" spans="2:20" x14ac:dyDescent="0.35">
      <c r="B3530" s="3"/>
      <c r="C3530" s="3"/>
      <c r="D3530" s="6"/>
      <c r="E3530" s="8"/>
      <c r="O3530" s="10"/>
      <c r="S3530" s="16"/>
      <c r="T3530" s="17"/>
    </row>
    <row r="3531" spans="2:20" x14ac:dyDescent="0.35">
      <c r="B3531" s="3"/>
      <c r="C3531" s="3"/>
      <c r="D3531" s="6"/>
      <c r="E3531" s="8"/>
      <c r="O3531" s="10"/>
      <c r="S3531" s="16"/>
      <c r="T3531" s="17"/>
    </row>
    <row r="3532" spans="2:20" x14ac:dyDescent="0.35">
      <c r="B3532" s="3"/>
      <c r="C3532" s="3"/>
      <c r="D3532" s="6"/>
      <c r="E3532" s="8"/>
      <c r="O3532" s="10"/>
      <c r="S3532" s="16"/>
      <c r="T3532" s="17"/>
    </row>
    <row r="3533" spans="2:20" x14ac:dyDescent="0.35">
      <c r="B3533" s="3"/>
      <c r="C3533" s="3"/>
      <c r="D3533" s="6"/>
      <c r="E3533" s="8"/>
      <c r="O3533" s="10"/>
      <c r="S3533" s="16"/>
      <c r="T3533" s="17"/>
    </row>
    <row r="3534" spans="2:20" x14ac:dyDescent="0.35">
      <c r="B3534" s="3"/>
      <c r="C3534" s="3"/>
      <c r="D3534" s="6"/>
      <c r="E3534" s="8"/>
      <c r="O3534" s="10"/>
      <c r="S3534" s="16"/>
      <c r="T3534" s="17"/>
    </row>
    <row r="3535" spans="2:20" x14ac:dyDescent="0.35">
      <c r="B3535" s="3"/>
      <c r="C3535" s="3"/>
      <c r="D3535" s="6"/>
      <c r="E3535" s="8"/>
      <c r="O3535" s="10"/>
      <c r="S3535" s="16"/>
      <c r="T3535" s="17"/>
    </row>
    <row r="3536" spans="2:20" x14ac:dyDescent="0.35">
      <c r="B3536" s="3"/>
      <c r="C3536" s="3"/>
      <c r="D3536" s="6"/>
      <c r="E3536" s="8"/>
      <c r="O3536" s="10"/>
      <c r="S3536" s="16"/>
      <c r="T3536" s="17"/>
    </row>
    <row r="3537" spans="2:20" x14ac:dyDescent="0.35">
      <c r="B3537" s="3"/>
      <c r="C3537" s="3"/>
      <c r="D3537" s="6"/>
      <c r="E3537" s="8"/>
      <c r="O3537" s="10"/>
      <c r="S3537" s="16"/>
      <c r="T3537" s="17"/>
    </row>
    <row r="3538" spans="2:20" x14ac:dyDescent="0.35">
      <c r="B3538" s="3"/>
      <c r="C3538" s="3"/>
      <c r="D3538" s="6"/>
      <c r="E3538" s="8"/>
      <c r="O3538" s="10"/>
      <c r="S3538" s="16"/>
      <c r="T3538" s="17"/>
    </row>
    <row r="3539" spans="2:20" x14ac:dyDescent="0.35">
      <c r="B3539" s="3"/>
      <c r="C3539" s="3"/>
      <c r="D3539" s="6"/>
      <c r="E3539" s="8"/>
      <c r="O3539" s="10"/>
      <c r="S3539" s="16"/>
      <c r="T3539" s="17"/>
    </row>
    <row r="3540" spans="2:20" x14ac:dyDescent="0.35">
      <c r="B3540" s="3"/>
      <c r="C3540" s="3"/>
      <c r="D3540" s="6"/>
      <c r="E3540" s="8"/>
      <c r="O3540" s="10"/>
      <c r="S3540" s="16"/>
      <c r="T3540" s="17"/>
    </row>
    <row r="3541" spans="2:20" x14ac:dyDescent="0.35">
      <c r="B3541" s="3"/>
      <c r="C3541" s="3"/>
      <c r="D3541" s="6"/>
      <c r="E3541" s="8"/>
      <c r="O3541" s="10"/>
      <c r="S3541" s="16"/>
      <c r="T3541" s="17"/>
    </row>
    <row r="3542" spans="2:20" x14ac:dyDescent="0.35">
      <c r="B3542" s="3"/>
      <c r="C3542" s="3"/>
      <c r="D3542" s="6"/>
      <c r="E3542" s="8"/>
      <c r="O3542" s="10"/>
      <c r="S3542" s="16"/>
      <c r="T3542" s="17"/>
    </row>
    <row r="3543" spans="2:20" x14ac:dyDescent="0.35">
      <c r="B3543" s="3"/>
      <c r="C3543" s="3"/>
      <c r="D3543" s="6"/>
      <c r="E3543" s="8"/>
      <c r="O3543" s="10"/>
      <c r="S3543" s="16"/>
      <c r="T3543" s="17"/>
    </row>
    <row r="3544" spans="2:20" x14ac:dyDescent="0.35">
      <c r="B3544" s="3"/>
      <c r="C3544" s="3"/>
      <c r="D3544" s="6"/>
      <c r="E3544" s="8"/>
      <c r="O3544" s="10"/>
      <c r="S3544" s="16"/>
      <c r="T3544" s="17"/>
    </row>
    <row r="3545" spans="2:20" x14ac:dyDescent="0.35">
      <c r="B3545" s="3"/>
      <c r="C3545" s="3"/>
      <c r="D3545" s="6"/>
      <c r="E3545" s="8"/>
      <c r="O3545" s="10"/>
      <c r="S3545" s="16"/>
      <c r="T3545" s="17"/>
    </row>
    <row r="3546" spans="2:20" x14ac:dyDescent="0.35">
      <c r="B3546" s="3"/>
      <c r="C3546" s="3"/>
      <c r="D3546" s="6"/>
      <c r="E3546" s="8"/>
      <c r="O3546" s="10"/>
      <c r="S3546" s="16"/>
      <c r="T3546" s="17"/>
    </row>
    <row r="3547" spans="2:20" x14ac:dyDescent="0.35">
      <c r="B3547" s="3"/>
      <c r="C3547" s="3"/>
      <c r="D3547" s="6"/>
      <c r="E3547" s="8"/>
      <c r="O3547" s="10"/>
      <c r="S3547" s="16"/>
      <c r="T3547" s="17"/>
    </row>
    <row r="3548" spans="2:20" x14ac:dyDescent="0.35">
      <c r="B3548" s="3"/>
      <c r="C3548" s="3"/>
      <c r="D3548" s="6"/>
      <c r="E3548" s="8"/>
      <c r="O3548" s="10"/>
      <c r="S3548" s="16"/>
      <c r="T3548" s="17"/>
    </row>
    <row r="3549" spans="2:20" x14ac:dyDescent="0.35">
      <c r="B3549" s="3"/>
      <c r="C3549" s="3"/>
      <c r="D3549" s="6"/>
      <c r="E3549" s="8"/>
      <c r="O3549" s="10"/>
      <c r="S3549" s="16"/>
      <c r="T3549" s="17"/>
    </row>
    <row r="3550" spans="2:20" x14ac:dyDescent="0.35">
      <c r="B3550" s="3"/>
      <c r="C3550" s="3"/>
      <c r="D3550" s="6"/>
      <c r="E3550" s="8"/>
      <c r="O3550" s="10"/>
      <c r="S3550" s="16"/>
      <c r="T3550" s="17"/>
    </row>
    <row r="3551" spans="2:20" x14ac:dyDescent="0.35">
      <c r="B3551" s="3"/>
      <c r="C3551" s="3"/>
      <c r="D3551" s="6"/>
      <c r="E3551" s="8"/>
      <c r="O3551" s="10"/>
      <c r="S3551" s="16"/>
      <c r="T3551" s="17"/>
    </row>
    <row r="3552" spans="2:20" x14ac:dyDescent="0.35">
      <c r="B3552" s="3"/>
      <c r="C3552" s="3"/>
      <c r="D3552" s="6"/>
      <c r="E3552" s="8"/>
      <c r="O3552" s="10"/>
      <c r="S3552" s="16"/>
      <c r="T3552" s="17"/>
    </row>
    <row r="3553" spans="2:20" x14ac:dyDescent="0.35">
      <c r="B3553" s="3"/>
      <c r="C3553" s="3"/>
      <c r="D3553" s="6"/>
      <c r="E3553" s="8"/>
      <c r="O3553" s="10"/>
      <c r="S3553" s="16"/>
      <c r="T3553" s="17"/>
    </row>
    <row r="3554" spans="2:20" x14ac:dyDescent="0.35">
      <c r="B3554" s="3"/>
      <c r="C3554" s="3"/>
      <c r="D3554" s="6"/>
      <c r="E3554" s="8"/>
      <c r="O3554" s="10"/>
      <c r="S3554" s="16"/>
      <c r="T3554" s="17"/>
    </row>
    <row r="3555" spans="2:20" x14ac:dyDescent="0.35">
      <c r="B3555" s="3"/>
      <c r="C3555" s="3"/>
      <c r="D3555" s="6"/>
      <c r="E3555" s="8"/>
      <c r="O3555" s="10"/>
      <c r="S3555" s="16"/>
      <c r="T3555" s="17"/>
    </row>
    <row r="3556" spans="2:20" x14ac:dyDescent="0.35">
      <c r="B3556" s="3"/>
      <c r="C3556" s="3"/>
      <c r="D3556" s="6"/>
      <c r="E3556" s="8"/>
      <c r="O3556" s="10"/>
      <c r="S3556" s="16"/>
      <c r="T3556" s="17"/>
    </row>
    <row r="3557" spans="2:20" x14ac:dyDescent="0.35">
      <c r="B3557" s="3"/>
      <c r="C3557" s="3"/>
      <c r="D3557" s="6"/>
      <c r="E3557" s="8"/>
      <c r="O3557" s="10"/>
      <c r="S3557" s="16"/>
      <c r="T3557" s="17"/>
    </row>
    <row r="3558" spans="2:20" x14ac:dyDescent="0.35">
      <c r="B3558" s="3"/>
      <c r="C3558" s="3"/>
      <c r="D3558" s="6"/>
      <c r="E3558" s="8"/>
      <c r="O3558" s="10"/>
      <c r="S3558" s="16"/>
      <c r="T3558" s="17"/>
    </row>
    <row r="3559" spans="2:20" x14ac:dyDescent="0.35">
      <c r="B3559" s="3"/>
      <c r="C3559" s="3"/>
      <c r="D3559" s="6"/>
      <c r="E3559" s="8"/>
      <c r="O3559" s="10"/>
      <c r="S3559" s="16"/>
      <c r="T3559" s="17"/>
    </row>
    <row r="3560" spans="2:20" x14ac:dyDescent="0.35">
      <c r="B3560" s="3"/>
      <c r="C3560" s="3"/>
      <c r="D3560" s="6"/>
      <c r="E3560" s="8"/>
      <c r="O3560" s="10"/>
      <c r="S3560" s="16"/>
      <c r="T3560" s="17"/>
    </row>
    <row r="3561" spans="2:20" x14ac:dyDescent="0.35">
      <c r="B3561" s="3"/>
      <c r="C3561" s="3"/>
      <c r="D3561" s="6"/>
      <c r="E3561" s="8"/>
      <c r="O3561" s="10"/>
      <c r="S3561" s="16"/>
      <c r="T3561" s="17"/>
    </row>
    <row r="3562" spans="2:20" x14ac:dyDescent="0.35">
      <c r="B3562" s="3"/>
      <c r="C3562" s="3"/>
      <c r="D3562" s="6"/>
      <c r="E3562" s="8"/>
      <c r="O3562" s="10"/>
      <c r="S3562" s="16"/>
      <c r="T3562" s="17"/>
    </row>
    <row r="3563" spans="2:20" x14ac:dyDescent="0.35">
      <c r="B3563" s="3"/>
      <c r="C3563" s="3"/>
      <c r="D3563" s="6"/>
      <c r="E3563" s="8"/>
      <c r="O3563" s="10"/>
      <c r="S3563" s="16"/>
      <c r="T3563" s="17"/>
    </row>
    <row r="3564" spans="2:20" x14ac:dyDescent="0.35">
      <c r="B3564" s="3"/>
      <c r="C3564" s="3"/>
      <c r="D3564" s="6"/>
      <c r="E3564" s="8"/>
      <c r="O3564" s="10"/>
      <c r="S3564" s="16"/>
      <c r="T3564" s="17"/>
    </row>
    <row r="3565" spans="2:20" x14ac:dyDescent="0.35">
      <c r="B3565" s="3"/>
      <c r="C3565" s="3"/>
      <c r="D3565" s="6"/>
      <c r="E3565" s="8"/>
      <c r="O3565" s="10"/>
      <c r="S3565" s="16"/>
      <c r="T3565" s="17"/>
    </row>
    <row r="3566" spans="2:20" x14ac:dyDescent="0.35">
      <c r="B3566" s="3"/>
      <c r="C3566" s="3"/>
      <c r="D3566" s="6"/>
      <c r="E3566" s="8"/>
      <c r="O3566" s="10"/>
      <c r="S3566" s="16"/>
      <c r="T3566" s="17"/>
    </row>
    <row r="3567" spans="2:20" x14ac:dyDescent="0.35">
      <c r="B3567" s="3"/>
      <c r="C3567" s="3"/>
      <c r="D3567" s="6"/>
      <c r="E3567" s="8"/>
      <c r="O3567" s="10"/>
      <c r="S3567" s="16"/>
      <c r="T3567" s="17"/>
    </row>
    <row r="3568" spans="2:20" x14ac:dyDescent="0.35">
      <c r="B3568" s="3"/>
      <c r="C3568" s="3"/>
      <c r="D3568" s="6"/>
      <c r="E3568" s="8"/>
      <c r="O3568" s="10"/>
      <c r="S3568" s="16"/>
      <c r="T3568" s="17"/>
    </row>
    <row r="3569" spans="2:20" x14ac:dyDescent="0.35">
      <c r="B3569" s="3"/>
      <c r="C3569" s="3"/>
      <c r="D3569" s="6"/>
      <c r="E3569" s="8"/>
      <c r="O3569" s="10"/>
      <c r="S3569" s="16"/>
      <c r="T3569" s="17"/>
    </row>
    <row r="3570" spans="2:20" x14ac:dyDescent="0.35">
      <c r="B3570" s="3"/>
      <c r="C3570" s="3"/>
      <c r="D3570" s="6"/>
      <c r="E3570" s="8"/>
      <c r="O3570" s="10"/>
      <c r="S3570" s="16"/>
      <c r="T3570" s="17"/>
    </row>
    <row r="3571" spans="2:20" x14ac:dyDescent="0.35">
      <c r="B3571" s="3"/>
      <c r="C3571" s="3"/>
      <c r="D3571" s="6"/>
      <c r="E3571" s="8"/>
      <c r="O3571" s="10"/>
      <c r="S3571" s="16"/>
      <c r="T3571" s="17"/>
    </row>
    <row r="3572" spans="2:20" x14ac:dyDescent="0.35">
      <c r="B3572" s="3"/>
      <c r="C3572" s="3"/>
      <c r="D3572" s="6"/>
      <c r="E3572" s="8"/>
      <c r="O3572" s="10"/>
      <c r="S3572" s="16"/>
      <c r="T3572" s="17"/>
    </row>
    <row r="3573" spans="2:20" x14ac:dyDescent="0.35">
      <c r="B3573" s="3"/>
      <c r="C3573" s="3"/>
      <c r="D3573" s="6"/>
      <c r="E3573" s="8"/>
      <c r="O3573" s="10"/>
      <c r="S3573" s="16"/>
      <c r="T3573" s="17"/>
    </row>
    <row r="3574" spans="2:20" x14ac:dyDescent="0.35">
      <c r="B3574" s="3"/>
      <c r="C3574" s="3"/>
      <c r="D3574" s="6"/>
      <c r="E3574" s="8"/>
      <c r="O3574" s="10"/>
      <c r="S3574" s="16"/>
      <c r="T3574" s="17"/>
    </row>
    <row r="3575" spans="2:20" x14ac:dyDescent="0.35">
      <c r="B3575" s="3"/>
      <c r="C3575" s="3"/>
      <c r="D3575" s="6"/>
      <c r="E3575" s="8"/>
      <c r="O3575" s="10"/>
      <c r="S3575" s="16"/>
      <c r="T3575" s="17"/>
    </row>
    <row r="3576" spans="2:20" x14ac:dyDescent="0.35">
      <c r="B3576" s="3"/>
      <c r="C3576" s="3"/>
      <c r="D3576" s="6"/>
      <c r="E3576" s="8"/>
      <c r="O3576" s="10"/>
      <c r="S3576" s="16"/>
      <c r="T3576" s="17"/>
    </row>
    <row r="3577" spans="2:20" x14ac:dyDescent="0.35">
      <c r="B3577" s="3"/>
      <c r="C3577" s="3"/>
      <c r="D3577" s="6"/>
      <c r="E3577" s="8"/>
      <c r="O3577" s="10"/>
      <c r="S3577" s="16"/>
      <c r="T3577" s="17"/>
    </row>
    <row r="3578" spans="2:20" x14ac:dyDescent="0.35">
      <c r="B3578" s="3"/>
      <c r="C3578" s="3"/>
      <c r="D3578" s="6"/>
      <c r="E3578" s="8"/>
      <c r="O3578" s="10"/>
      <c r="S3578" s="16"/>
      <c r="T3578" s="17"/>
    </row>
    <row r="3579" spans="2:20" x14ac:dyDescent="0.35">
      <c r="B3579" s="3"/>
      <c r="C3579" s="3"/>
      <c r="D3579" s="6"/>
      <c r="E3579" s="8"/>
      <c r="O3579" s="10"/>
      <c r="S3579" s="16"/>
      <c r="T3579" s="17"/>
    </row>
    <row r="3580" spans="2:20" x14ac:dyDescent="0.35">
      <c r="B3580" s="3"/>
      <c r="C3580" s="3"/>
      <c r="D3580" s="6"/>
      <c r="E3580" s="8"/>
      <c r="O3580" s="10"/>
      <c r="S3580" s="16"/>
      <c r="T3580" s="17"/>
    </row>
    <row r="3581" spans="2:20" x14ac:dyDescent="0.35">
      <c r="B3581" s="3"/>
      <c r="C3581" s="3"/>
      <c r="D3581" s="6"/>
      <c r="E3581" s="8"/>
      <c r="O3581" s="10"/>
      <c r="S3581" s="16"/>
      <c r="T3581" s="17"/>
    </row>
    <row r="3582" spans="2:20" x14ac:dyDescent="0.35">
      <c r="B3582" s="3"/>
      <c r="C3582" s="3"/>
      <c r="D3582" s="6"/>
      <c r="E3582" s="8"/>
      <c r="O3582" s="10"/>
      <c r="S3582" s="16"/>
      <c r="T3582" s="17"/>
    </row>
    <row r="3583" spans="2:20" x14ac:dyDescent="0.35">
      <c r="B3583" s="3"/>
      <c r="C3583" s="3"/>
      <c r="D3583" s="6"/>
      <c r="E3583" s="8"/>
      <c r="O3583" s="10"/>
      <c r="S3583" s="16"/>
      <c r="T3583" s="17"/>
    </row>
    <row r="3584" spans="2:20" x14ac:dyDescent="0.35">
      <c r="B3584" s="3"/>
      <c r="C3584" s="3"/>
      <c r="D3584" s="6"/>
      <c r="E3584" s="8"/>
      <c r="O3584" s="10"/>
      <c r="S3584" s="16"/>
      <c r="T3584" s="17"/>
    </row>
    <row r="3585" spans="2:20" x14ac:dyDescent="0.35">
      <c r="B3585" s="3"/>
      <c r="C3585" s="3"/>
      <c r="D3585" s="6"/>
      <c r="E3585" s="8"/>
      <c r="O3585" s="10"/>
      <c r="S3585" s="16"/>
      <c r="T3585" s="17"/>
    </row>
    <row r="3586" spans="2:20" x14ac:dyDescent="0.35">
      <c r="B3586" s="3"/>
      <c r="C3586" s="3"/>
      <c r="D3586" s="6"/>
      <c r="E3586" s="8"/>
      <c r="O3586" s="10"/>
      <c r="S3586" s="16"/>
      <c r="T3586" s="17"/>
    </row>
    <row r="3587" spans="2:20" x14ac:dyDescent="0.35">
      <c r="B3587" s="3"/>
      <c r="C3587" s="3"/>
      <c r="D3587" s="6"/>
      <c r="E3587" s="8"/>
      <c r="O3587" s="10"/>
      <c r="S3587" s="16"/>
      <c r="T3587" s="17"/>
    </row>
    <row r="3588" spans="2:20" x14ac:dyDescent="0.35">
      <c r="B3588" s="3"/>
      <c r="C3588" s="3"/>
      <c r="D3588" s="6"/>
      <c r="E3588" s="8"/>
      <c r="O3588" s="10"/>
      <c r="S3588" s="16"/>
      <c r="T3588" s="17"/>
    </row>
    <row r="3589" spans="2:20" x14ac:dyDescent="0.35">
      <c r="B3589" s="3"/>
      <c r="C3589" s="3"/>
      <c r="D3589" s="6"/>
      <c r="E3589" s="8"/>
      <c r="O3589" s="10"/>
      <c r="S3589" s="16"/>
      <c r="T3589" s="17"/>
    </row>
    <row r="3590" spans="2:20" x14ac:dyDescent="0.35">
      <c r="B3590" s="3"/>
      <c r="C3590" s="3"/>
      <c r="D3590" s="6"/>
      <c r="E3590" s="8"/>
      <c r="O3590" s="10"/>
      <c r="S3590" s="16"/>
      <c r="T3590" s="17"/>
    </row>
    <row r="3591" spans="2:20" x14ac:dyDescent="0.35">
      <c r="B3591" s="3"/>
      <c r="C3591" s="3"/>
      <c r="D3591" s="6"/>
      <c r="E3591" s="8"/>
      <c r="O3591" s="10"/>
      <c r="S3591" s="16"/>
      <c r="T3591" s="17"/>
    </row>
    <row r="3592" spans="2:20" x14ac:dyDescent="0.35">
      <c r="B3592" s="3"/>
      <c r="C3592" s="3"/>
      <c r="D3592" s="6"/>
      <c r="E3592" s="8"/>
      <c r="O3592" s="10"/>
      <c r="S3592" s="16"/>
      <c r="T3592" s="17"/>
    </row>
    <row r="3593" spans="2:20" x14ac:dyDescent="0.35">
      <c r="B3593" s="3"/>
      <c r="C3593" s="3"/>
      <c r="D3593" s="6"/>
      <c r="E3593" s="8"/>
      <c r="O3593" s="10"/>
      <c r="S3593" s="16"/>
      <c r="T3593" s="17"/>
    </row>
    <row r="3594" spans="2:20" x14ac:dyDescent="0.35">
      <c r="B3594" s="3"/>
      <c r="C3594" s="3"/>
      <c r="D3594" s="6"/>
      <c r="E3594" s="8"/>
      <c r="O3594" s="10"/>
      <c r="S3594" s="16"/>
      <c r="T3594" s="17"/>
    </row>
    <row r="3595" spans="2:20" x14ac:dyDescent="0.35">
      <c r="B3595" s="3"/>
      <c r="C3595" s="3"/>
      <c r="D3595" s="6"/>
      <c r="E3595" s="8"/>
      <c r="O3595" s="10"/>
      <c r="S3595" s="16"/>
      <c r="T3595" s="17"/>
    </row>
    <row r="3596" spans="2:20" x14ac:dyDescent="0.35">
      <c r="B3596" s="3"/>
      <c r="C3596" s="3"/>
      <c r="D3596" s="6"/>
      <c r="E3596" s="8"/>
      <c r="O3596" s="10"/>
      <c r="S3596" s="16"/>
      <c r="T3596" s="17"/>
    </row>
    <row r="3597" spans="2:20" x14ac:dyDescent="0.35">
      <c r="B3597" s="3"/>
      <c r="C3597" s="3"/>
      <c r="D3597" s="6"/>
      <c r="E3597" s="8"/>
      <c r="O3597" s="10"/>
      <c r="S3597" s="16"/>
      <c r="T3597" s="17"/>
    </row>
    <row r="3598" spans="2:20" x14ac:dyDescent="0.35">
      <c r="B3598" s="3"/>
      <c r="C3598" s="3"/>
      <c r="D3598" s="6"/>
      <c r="E3598" s="8"/>
      <c r="O3598" s="10"/>
      <c r="S3598" s="16"/>
      <c r="T3598" s="17"/>
    </row>
    <row r="3599" spans="2:20" x14ac:dyDescent="0.35">
      <c r="B3599" s="3"/>
      <c r="C3599" s="3"/>
      <c r="D3599" s="6"/>
      <c r="E3599" s="8"/>
      <c r="O3599" s="10"/>
      <c r="S3599" s="16"/>
      <c r="T3599" s="17"/>
    </row>
    <row r="3600" spans="2:20" x14ac:dyDescent="0.35">
      <c r="B3600" s="3"/>
      <c r="C3600" s="3"/>
      <c r="D3600" s="6"/>
      <c r="E3600" s="8"/>
      <c r="O3600" s="10"/>
      <c r="S3600" s="16"/>
      <c r="T3600" s="17"/>
    </row>
    <row r="3601" spans="2:20" x14ac:dyDescent="0.35">
      <c r="B3601" s="3"/>
      <c r="C3601" s="3"/>
      <c r="D3601" s="6"/>
      <c r="E3601" s="8"/>
      <c r="O3601" s="10"/>
      <c r="S3601" s="16"/>
      <c r="T3601" s="17"/>
    </row>
    <row r="3602" spans="2:20" x14ac:dyDescent="0.35">
      <c r="B3602" s="3"/>
      <c r="C3602" s="3"/>
      <c r="D3602" s="6"/>
      <c r="E3602" s="8"/>
      <c r="O3602" s="10"/>
      <c r="S3602" s="16"/>
      <c r="T3602" s="17"/>
    </row>
    <row r="3603" spans="2:20" x14ac:dyDescent="0.35">
      <c r="B3603" s="3"/>
      <c r="C3603" s="3"/>
      <c r="D3603" s="6"/>
      <c r="E3603" s="8"/>
      <c r="O3603" s="10"/>
      <c r="S3603" s="16"/>
      <c r="T3603" s="17"/>
    </row>
    <row r="3604" spans="2:20" x14ac:dyDescent="0.35">
      <c r="B3604" s="3"/>
      <c r="C3604" s="3"/>
      <c r="D3604" s="6"/>
      <c r="E3604" s="8"/>
      <c r="O3604" s="10"/>
      <c r="S3604" s="16"/>
      <c r="T3604" s="17"/>
    </row>
    <row r="3605" spans="2:20" x14ac:dyDescent="0.35">
      <c r="B3605" s="3"/>
      <c r="C3605" s="3"/>
      <c r="D3605" s="6"/>
      <c r="E3605" s="8"/>
      <c r="O3605" s="10"/>
      <c r="S3605" s="16"/>
      <c r="T3605" s="17"/>
    </row>
    <row r="3606" spans="2:20" x14ac:dyDescent="0.35">
      <c r="B3606" s="3"/>
      <c r="C3606" s="3"/>
      <c r="D3606" s="6"/>
      <c r="E3606" s="8"/>
      <c r="O3606" s="10"/>
      <c r="S3606" s="16"/>
      <c r="T3606" s="17"/>
    </row>
    <row r="3607" spans="2:20" x14ac:dyDescent="0.35">
      <c r="B3607" s="3"/>
      <c r="C3607" s="3"/>
      <c r="D3607" s="6"/>
      <c r="E3607" s="8"/>
      <c r="O3607" s="10"/>
      <c r="S3607" s="16"/>
      <c r="T3607" s="17"/>
    </row>
    <row r="3608" spans="2:20" x14ac:dyDescent="0.35">
      <c r="B3608" s="3"/>
      <c r="C3608" s="3"/>
      <c r="D3608" s="6"/>
      <c r="E3608" s="8"/>
      <c r="O3608" s="10"/>
      <c r="S3608" s="16"/>
      <c r="T3608" s="17"/>
    </row>
    <row r="3609" spans="2:20" x14ac:dyDescent="0.35">
      <c r="B3609" s="3"/>
      <c r="C3609" s="3"/>
      <c r="D3609" s="6"/>
      <c r="E3609" s="8"/>
      <c r="O3609" s="10"/>
      <c r="S3609" s="16"/>
      <c r="T3609" s="17"/>
    </row>
    <row r="3610" spans="2:20" x14ac:dyDescent="0.35">
      <c r="B3610" s="3"/>
      <c r="C3610" s="3"/>
      <c r="D3610" s="6"/>
      <c r="E3610" s="8"/>
      <c r="O3610" s="10"/>
      <c r="S3610" s="16"/>
      <c r="T3610" s="17"/>
    </row>
    <row r="3611" spans="2:20" x14ac:dyDescent="0.35">
      <c r="B3611" s="3"/>
      <c r="C3611" s="3"/>
      <c r="D3611" s="6"/>
      <c r="E3611" s="8"/>
      <c r="O3611" s="10"/>
      <c r="S3611" s="16"/>
      <c r="T3611" s="17"/>
    </row>
    <row r="3612" spans="2:20" x14ac:dyDescent="0.35">
      <c r="B3612" s="3"/>
      <c r="C3612" s="3"/>
      <c r="D3612" s="6"/>
      <c r="E3612" s="8"/>
      <c r="O3612" s="10"/>
      <c r="S3612" s="16"/>
      <c r="T3612" s="17"/>
    </row>
    <row r="3613" spans="2:20" x14ac:dyDescent="0.35">
      <c r="B3613" s="3"/>
      <c r="C3613" s="3"/>
      <c r="D3613" s="6"/>
      <c r="E3613" s="8"/>
      <c r="O3613" s="10"/>
      <c r="S3613" s="16"/>
      <c r="T3613" s="17"/>
    </row>
    <row r="3614" spans="2:20" x14ac:dyDescent="0.35">
      <c r="B3614" s="3"/>
      <c r="C3614" s="3"/>
      <c r="D3614" s="6"/>
      <c r="E3614" s="8"/>
      <c r="O3614" s="10"/>
      <c r="S3614" s="16"/>
      <c r="T3614" s="17"/>
    </row>
    <row r="3615" spans="2:20" x14ac:dyDescent="0.35">
      <c r="B3615" s="3"/>
      <c r="C3615" s="3"/>
      <c r="D3615" s="6"/>
      <c r="E3615" s="8"/>
      <c r="O3615" s="10"/>
      <c r="S3615" s="16"/>
      <c r="T3615" s="17"/>
    </row>
    <row r="3616" spans="2:20" x14ac:dyDescent="0.35">
      <c r="B3616" s="3"/>
      <c r="C3616" s="3"/>
      <c r="D3616" s="6"/>
      <c r="E3616" s="8"/>
      <c r="O3616" s="10"/>
      <c r="S3616" s="16"/>
      <c r="T3616" s="17"/>
    </row>
    <row r="3617" spans="2:20" x14ac:dyDescent="0.35">
      <c r="B3617" s="3"/>
      <c r="C3617" s="3"/>
      <c r="D3617" s="6"/>
      <c r="E3617" s="8"/>
      <c r="O3617" s="10"/>
      <c r="S3617" s="16"/>
      <c r="T3617" s="17"/>
    </row>
    <row r="3618" spans="2:20" x14ac:dyDescent="0.35">
      <c r="B3618" s="3"/>
      <c r="C3618" s="3"/>
      <c r="D3618" s="6"/>
      <c r="E3618" s="8"/>
      <c r="O3618" s="10"/>
      <c r="S3618" s="16"/>
      <c r="T3618" s="17"/>
    </row>
    <row r="3619" spans="2:20" x14ac:dyDescent="0.35">
      <c r="B3619" s="3"/>
      <c r="C3619" s="3"/>
      <c r="D3619" s="6"/>
      <c r="E3619" s="8"/>
      <c r="O3619" s="10"/>
      <c r="S3619" s="16"/>
      <c r="T3619" s="17"/>
    </row>
    <row r="3620" spans="2:20" x14ac:dyDescent="0.35">
      <c r="B3620" s="3"/>
      <c r="C3620" s="3"/>
      <c r="D3620" s="6"/>
      <c r="E3620" s="8"/>
      <c r="O3620" s="10"/>
      <c r="S3620" s="16"/>
      <c r="T3620" s="17"/>
    </row>
    <row r="3621" spans="2:20" x14ac:dyDescent="0.35">
      <c r="B3621" s="3"/>
      <c r="C3621" s="3"/>
      <c r="D3621" s="6"/>
      <c r="E3621" s="8"/>
      <c r="O3621" s="10"/>
      <c r="S3621" s="16"/>
      <c r="T3621" s="17"/>
    </row>
    <row r="3622" spans="2:20" x14ac:dyDescent="0.35">
      <c r="B3622" s="3"/>
      <c r="C3622" s="3"/>
      <c r="D3622" s="6"/>
      <c r="E3622" s="8"/>
      <c r="O3622" s="10"/>
      <c r="S3622" s="16"/>
      <c r="T3622" s="17"/>
    </row>
    <row r="3623" spans="2:20" x14ac:dyDescent="0.35">
      <c r="B3623" s="3"/>
      <c r="C3623" s="3"/>
      <c r="D3623" s="6"/>
      <c r="E3623" s="8"/>
      <c r="O3623" s="10"/>
      <c r="S3623" s="16"/>
      <c r="T3623" s="17"/>
    </row>
    <row r="3624" spans="2:20" x14ac:dyDescent="0.35">
      <c r="B3624" s="3"/>
      <c r="C3624" s="3"/>
      <c r="D3624" s="6"/>
      <c r="E3624" s="8"/>
      <c r="O3624" s="10"/>
      <c r="S3624" s="16"/>
      <c r="T3624" s="17"/>
    </row>
    <row r="3625" spans="2:20" x14ac:dyDescent="0.35">
      <c r="B3625" s="3"/>
      <c r="C3625" s="3"/>
      <c r="D3625" s="6"/>
      <c r="E3625" s="8"/>
      <c r="O3625" s="10"/>
      <c r="S3625" s="16"/>
      <c r="T3625" s="17"/>
    </row>
    <row r="3626" spans="2:20" x14ac:dyDescent="0.35">
      <c r="B3626" s="3"/>
      <c r="C3626" s="3"/>
      <c r="D3626" s="6"/>
      <c r="E3626" s="8"/>
      <c r="O3626" s="10"/>
      <c r="S3626" s="16"/>
      <c r="T3626" s="17"/>
    </row>
    <row r="3627" spans="2:20" x14ac:dyDescent="0.35">
      <c r="B3627" s="3"/>
      <c r="C3627" s="3"/>
      <c r="D3627" s="6"/>
      <c r="E3627" s="8"/>
      <c r="O3627" s="10"/>
      <c r="S3627" s="16"/>
      <c r="T3627" s="17"/>
    </row>
    <row r="3628" spans="2:20" x14ac:dyDescent="0.35">
      <c r="B3628" s="3"/>
      <c r="C3628" s="3"/>
      <c r="D3628" s="6"/>
      <c r="E3628" s="8"/>
      <c r="O3628" s="10"/>
      <c r="S3628" s="16"/>
      <c r="T3628" s="17"/>
    </row>
    <row r="3629" spans="2:20" x14ac:dyDescent="0.35">
      <c r="B3629" s="3"/>
      <c r="C3629" s="3"/>
      <c r="D3629" s="6"/>
      <c r="E3629" s="8"/>
      <c r="O3629" s="10"/>
      <c r="S3629" s="16"/>
      <c r="T3629" s="17"/>
    </row>
    <row r="3630" spans="2:20" x14ac:dyDescent="0.35">
      <c r="B3630" s="3"/>
      <c r="C3630" s="3"/>
      <c r="D3630" s="6"/>
      <c r="E3630" s="8"/>
      <c r="O3630" s="10"/>
      <c r="S3630" s="16"/>
      <c r="T3630" s="17"/>
    </row>
    <row r="3631" spans="2:20" x14ac:dyDescent="0.35">
      <c r="B3631" s="3"/>
      <c r="C3631" s="3"/>
      <c r="D3631" s="6"/>
      <c r="E3631" s="8"/>
      <c r="O3631" s="10"/>
      <c r="S3631" s="16"/>
      <c r="T3631" s="17"/>
    </row>
    <row r="3632" spans="2:20" x14ac:dyDescent="0.35">
      <c r="B3632" s="3"/>
      <c r="C3632" s="3"/>
      <c r="D3632" s="6"/>
      <c r="E3632" s="8"/>
      <c r="O3632" s="10"/>
      <c r="S3632" s="16"/>
      <c r="T3632" s="17"/>
    </row>
    <row r="3633" spans="2:20" x14ac:dyDescent="0.35">
      <c r="B3633" s="3"/>
      <c r="C3633" s="3"/>
      <c r="D3633" s="6"/>
      <c r="E3633" s="8"/>
      <c r="O3633" s="10"/>
      <c r="S3633" s="16"/>
      <c r="T3633" s="17"/>
    </row>
    <row r="3634" spans="2:20" x14ac:dyDescent="0.35">
      <c r="B3634" s="3"/>
      <c r="C3634" s="3"/>
      <c r="D3634" s="6"/>
      <c r="E3634" s="8"/>
      <c r="O3634" s="10"/>
      <c r="S3634" s="16"/>
      <c r="T3634" s="17"/>
    </row>
    <row r="3635" spans="2:20" x14ac:dyDescent="0.35">
      <c r="B3635" s="3"/>
      <c r="C3635" s="3"/>
      <c r="D3635" s="6"/>
      <c r="E3635" s="8"/>
      <c r="O3635" s="10"/>
      <c r="S3635" s="16"/>
      <c r="T3635" s="17"/>
    </row>
    <row r="3636" spans="2:20" x14ac:dyDescent="0.35">
      <c r="B3636" s="3"/>
      <c r="C3636" s="3"/>
      <c r="D3636" s="6"/>
      <c r="E3636" s="8"/>
      <c r="O3636" s="10"/>
      <c r="S3636" s="16"/>
      <c r="T3636" s="17"/>
    </row>
    <row r="3637" spans="2:20" x14ac:dyDescent="0.35">
      <c r="B3637" s="3"/>
      <c r="C3637" s="3"/>
      <c r="D3637" s="6"/>
      <c r="E3637" s="8"/>
      <c r="O3637" s="10"/>
      <c r="S3637" s="16"/>
      <c r="T3637" s="17"/>
    </row>
    <row r="3638" spans="2:20" x14ac:dyDescent="0.35">
      <c r="B3638" s="3"/>
      <c r="C3638" s="3"/>
      <c r="D3638" s="6"/>
      <c r="E3638" s="8"/>
      <c r="O3638" s="10"/>
      <c r="S3638" s="16"/>
      <c r="T3638" s="17"/>
    </row>
    <row r="3639" spans="2:20" x14ac:dyDescent="0.35">
      <c r="B3639" s="3"/>
      <c r="C3639" s="3"/>
      <c r="D3639" s="6"/>
      <c r="E3639" s="8"/>
      <c r="O3639" s="10"/>
      <c r="S3639" s="16"/>
      <c r="T3639" s="17"/>
    </row>
    <row r="3640" spans="2:20" x14ac:dyDescent="0.35">
      <c r="B3640" s="3"/>
      <c r="C3640" s="3"/>
      <c r="D3640" s="6"/>
      <c r="E3640" s="8"/>
      <c r="O3640" s="10"/>
      <c r="S3640" s="16"/>
      <c r="T3640" s="17"/>
    </row>
    <row r="3641" spans="2:20" x14ac:dyDescent="0.35">
      <c r="B3641" s="3"/>
      <c r="C3641" s="3"/>
      <c r="D3641" s="6"/>
      <c r="E3641" s="8"/>
      <c r="O3641" s="10"/>
      <c r="S3641" s="16"/>
      <c r="T3641" s="17"/>
    </row>
    <row r="3642" spans="2:20" x14ac:dyDescent="0.35">
      <c r="B3642" s="3"/>
      <c r="C3642" s="3"/>
      <c r="D3642" s="6"/>
      <c r="E3642" s="8"/>
      <c r="O3642" s="10"/>
      <c r="S3642" s="16"/>
      <c r="T3642" s="17"/>
    </row>
    <row r="3643" spans="2:20" x14ac:dyDescent="0.35">
      <c r="B3643" s="3"/>
      <c r="C3643" s="3"/>
      <c r="D3643" s="6"/>
      <c r="E3643" s="8"/>
      <c r="O3643" s="10"/>
      <c r="S3643" s="16"/>
      <c r="T3643" s="17"/>
    </row>
    <row r="3644" spans="2:20" x14ac:dyDescent="0.35">
      <c r="B3644" s="3"/>
      <c r="C3644" s="3"/>
      <c r="D3644" s="6"/>
      <c r="E3644" s="8"/>
      <c r="O3644" s="10"/>
      <c r="S3644" s="16"/>
      <c r="T3644" s="17"/>
    </row>
    <row r="3645" spans="2:20" x14ac:dyDescent="0.35">
      <c r="B3645" s="3"/>
      <c r="C3645" s="3"/>
      <c r="D3645" s="6"/>
      <c r="E3645" s="8"/>
      <c r="O3645" s="10"/>
      <c r="S3645" s="16"/>
      <c r="T3645" s="17"/>
    </row>
    <row r="3646" spans="2:20" x14ac:dyDescent="0.35">
      <c r="B3646" s="3"/>
      <c r="C3646" s="3"/>
      <c r="D3646" s="6"/>
      <c r="E3646" s="8"/>
      <c r="O3646" s="10"/>
      <c r="S3646" s="16"/>
      <c r="T3646" s="17"/>
    </row>
    <row r="3647" spans="2:20" x14ac:dyDescent="0.35">
      <c r="B3647" s="3"/>
      <c r="C3647" s="3"/>
      <c r="D3647" s="6"/>
      <c r="E3647" s="8"/>
      <c r="O3647" s="10"/>
      <c r="S3647" s="16"/>
      <c r="T3647" s="17"/>
    </row>
    <row r="3648" spans="2:20" x14ac:dyDescent="0.35">
      <c r="B3648" s="3"/>
      <c r="C3648" s="3"/>
      <c r="D3648" s="6"/>
      <c r="E3648" s="8"/>
      <c r="O3648" s="10"/>
      <c r="S3648" s="16"/>
      <c r="T3648" s="17"/>
    </row>
    <row r="3649" spans="2:20" x14ac:dyDescent="0.35">
      <c r="B3649" s="3"/>
      <c r="C3649" s="3"/>
      <c r="D3649" s="6"/>
      <c r="E3649" s="8"/>
      <c r="O3649" s="10"/>
      <c r="S3649" s="16"/>
      <c r="T3649" s="17"/>
    </row>
    <row r="3650" spans="2:20" x14ac:dyDescent="0.35">
      <c r="B3650" s="3"/>
      <c r="C3650" s="3"/>
      <c r="D3650" s="6"/>
      <c r="E3650" s="8"/>
      <c r="O3650" s="10"/>
      <c r="S3650" s="16"/>
      <c r="T3650" s="17"/>
    </row>
    <row r="3651" spans="2:20" x14ac:dyDescent="0.35">
      <c r="B3651" s="3"/>
      <c r="C3651" s="3"/>
      <c r="D3651" s="6"/>
      <c r="E3651" s="8"/>
      <c r="O3651" s="10"/>
      <c r="S3651" s="16"/>
      <c r="T3651" s="17"/>
    </row>
    <row r="3652" spans="2:20" x14ac:dyDescent="0.35">
      <c r="B3652" s="3"/>
      <c r="C3652" s="3"/>
      <c r="D3652" s="6"/>
      <c r="E3652" s="8"/>
      <c r="O3652" s="10"/>
      <c r="S3652" s="16"/>
      <c r="T3652" s="17"/>
    </row>
    <row r="3653" spans="2:20" x14ac:dyDescent="0.35">
      <c r="B3653" s="3"/>
      <c r="C3653" s="3"/>
      <c r="D3653" s="6"/>
      <c r="E3653" s="8"/>
      <c r="O3653" s="10"/>
      <c r="S3653" s="16"/>
      <c r="T3653" s="17"/>
    </row>
    <row r="3654" spans="2:20" x14ac:dyDescent="0.35">
      <c r="B3654" s="3"/>
      <c r="C3654" s="3"/>
      <c r="D3654" s="6"/>
      <c r="E3654" s="8"/>
      <c r="O3654" s="10"/>
      <c r="S3654" s="16"/>
      <c r="T3654" s="17"/>
    </row>
    <row r="3655" spans="2:20" x14ac:dyDescent="0.35">
      <c r="B3655" s="3"/>
      <c r="C3655" s="3"/>
      <c r="D3655" s="6"/>
      <c r="E3655" s="8"/>
      <c r="O3655" s="10"/>
      <c r="S3655" s="16"/>
      <c r="T3655" s="17"/>
    </row>
    <row r="3656" spans="2:20" x14ac:dyDescent="0.35">
      <c r="B3656" s="3"/>
      <c r="C3656" s="3"/>
      <c r="D3656" s="6"/>
      <c r="E3656" s="8"/>
      <c r="O3656" s="10"/>
      <c r="S3656" s="16"/>
      <c r="T3656" s="17"/>
    </row>
    <row r="3657" spans="2:20" x14ac:dyDescent="0.35">
      <c r="B3657" s="3"/>
      <c r="C3657" s="3"/>
      <c r="D3657" s="6"/>
      <c r="E3657" s="8"/>
      <c r="O3657" s="10"/>
      <c r="S3657" s="16"/>
      <c r="T3657" s="17"/>
    </row>
    <row r="3658" spans="2:20" x14ac:dyDescent="0.35">
      <c r="B3658" s="3"/>
      <c r="C3658" s="3"/>
      <c r="D3658" s="6"/>
      <c r="E3658" s="8"/>
      <c r="O3658" s="10"/>
      <c r="S3658" s="16"/>
      <c r="T3658" s="17"/>
    </row>
    <row r="3659" spans="2:20" x14ac:dyDescent="0.35">
      <c r="B3659" s="3"/>
      <c r="C3659" s="3"/>
      <c r="D3659" s="6"/>
      <c r="E3659" s="8"/>
      <c r="O3659" s="10"/>
      <c r="S3659" s="16"/>
      <c r="T3659" s="17"/>
    </row>
    <row r="3660" spans="2:20" x14ac:dyDescent="0.35">
      <c r="B3660" s="3"/>
      <c r="C3660" s="3"/>
      <c r="D3660" s="6"/>
      <c r="E3660" s="8"/>
      <c r="O3660" s="10"/>
      <c r="S3660" s="16"/>
      <c r="T3660" s="17"/>
    </row>
    <row r="3661" spans="2:20" x14ac:dyDescent="0.35">
      <c r="B3661" s="3"/>
      <c r="C3661" s="3"/>
      <c r="D3661" s="6"/>
      <c r="E3661" s="8"/>
      <c r="O3661" s="10"/>
      <c r="S3661" s="16"/>
      <c r="T3661" s="17"/>
    </row>
    <row r="3662" spans="2:20" x14ac:dyDescent="0.35">
      <c r="B3662" s="3"/>
      <c r="C3662" s="3"/>
      <c r="D3662" s="6"/>
      <c r="E3662" s="8"/>
      <c r="O3662" s="10"/>
      <c r="S3662" s="16"/>
      <c r="T3662" s="17"/>
    </row>
    <row r="3663" spans="2:20" x14ac:dyDescent="0.35">
      <c r="B3663" s="3"/>
      <c r="C3663" s="3"/>
      <c r="D3663" s="6"/>
      <c r="E3663" s="8"/>
      <c r="O3663" s="10"/>
      <c r="S3663" s="16"/>
      <c r="T3663" s="17"/>
    </row>
    <row r="3664" spans="2:20" x14ac:dyDescent="0.35">
      <c r="B3664" s="3"/>
      <c r="C3664" s="3"/>
      <c r="D3664" s="6"/>
      <c r="E3664" s="8"/>
      <c r="O3664" s="10"/>
      <c r="S3664" s="16"/>
      <c r="T3664" s="17"/>
    </row>
    <row r="3665" spans="2:20" x14ac:dyDescent="0.35">
      <c r="B3665" s="3"/>
      <c r="C3665" s="3"/>
      <c r="D3665" s="6"/>
      <c r="E3665" s="8"/>
      <c r="O3665" s="10"/>
      <c r="S3665" s="16"/>
      <c r="T3665" s="17"/>
    </row>
    <row r="3666" spans="2:20" x14ac:dyDescent="0.35">
      <c r="B3666" s="3"/>
      <c r="C3666" s="3"/>
      <c r="D3666" s="6"/>
      <c r="E3666" s="8"/>
      <c r="O3666" s="10"/>
      <c r="S3666" s="16"/>
      <c r="T3666" s="17"/>
    </row>
    <row r="3667" spans="2:20" x14ac:dyDescent="0.35">
      <c r="B3667" s="3"/>
      <c r="C3667" s="3"/>
      <c r="D3667" s="6"/>
      <c r="E3667" s="8"/>
      <c r="O3667" s="10"/>
      <c r="S3667" s="16"/>
      <c r="T3667" s="17"/>
    </row>
    <row r="3668" spans="2:20" x14ac:dyDescent="0.35">
      <c r="B3668" s="3"/>
      <c r="C3668" s="3"/>
      <c r="D3668" s="6"/>
      <c r="E3668" s="8"/>
      <c r="O3668" s="10"/>
      <c r="S3668" s="16"/>
      <c r="T3668" s="17"/>
    </row>
    <row r="3669" spans="2:20" x14ac:dyDescent="0.35">
      <c r="B3669" s="3"/>
      <c r="C3669" s="3"/>
      <c r="D3669" s="6"/>
      <c r="E3669" s="8"/>
      <c r="O3669" s="10"/>
      <c r="S3669" s="16"/>
      <c r="T3669" s="17"/>
    </row>
    <row r="3670" spans="2:20" x14ac:dyDescent="0.35">
      <c r="B3670" s="3"/>
      <c r="C3670" s="3"/>
      <c r="D3670" s="6"/>
      <c r="E3670" s="8"/>
      <c r="O3670" s="10"/>
      <c r="S3670" s="16"/>
      <c r="T3670" s="17"/>
    </row>
    <row r="3671" spans="2:20" x14ac:dyDescent="0.35">
      <c r="B3671" s="3"/>
      <c r="C3671" s="3"/>
      <c r="D3671" s="6"/>
      <c r="E3671" s="8"/>
      <c r="O3671" s="10"/>
      <c r="S3671" s="16"/>
      <c r="T3671" s="17"/>
    </row>
    <row r="3672" spans="2:20" x14ac:dyDescent="0.35">
      <c r="B3672" s="3"/>
      <c r="C3672" s="3"/>
      <c r="D3672" s="6"/>
      <c r="E3672" s="8"/>
      <c r="O3672" s="10"/>
      <c r="S3672" s="16"/>
      <c r="T3672" s="17"/>
    </row>
    <row r="3673" spans="2:20" x14ac:dyDescent="0.35">
      <c r="B3673" s="3"/>
      <c r="C3673" s="3"/>
      <c r="D3673" s="6"/>
      <c r="E3673" s="8"/>
      <c r="O3673" s="10"/>
      <c r="S3673" s="16"/>
      <c r="T3673" s="17"/>
    </row>
    <row r="3674" spans="2:20" x14ac:dyDescent="0.35">
      <c r="B3674" s="3"/>
      <c r="C3674" s="3"/>
      <c r="D3674" s="6"/>
      <c r="E3674" s="8"/>
      <c r="O3674" s="10"/>
      <c r="S3674" s="16"/>
      <c r="T3674" s="17"/>
    </row>
    <row r="3675" spans="2:20" x14ac:dyDescent="0.35">
      <c r="B3675" s="3"/>
      <c r="C3675" s="3"/>
      <c r="D3675" s="6"/>
      <c r="E3675" s="8"/>
      <c r="O3675" s="10"/>
      <c r="S3675" s="16"/>
      <c r="T3675" s="17"/>
    </row>
    <row r="3676" spans="2:20" x14ac:dyDescent="0.35">
      <c r="B3676" s="3"/>
      <c r="C3676" s="3"/>
      <c r="D3676" s="6"/>
      <c r="E3676" s="8"/>
      <c r="O3676" s="10"/>
      <c r="S3676" s="16"/>
      <c r="T3676" s="17"/>
    </row>
    <row r="3677" spans="2:20" x14ac:dyDescent="0.35">
      <c r="B3677" s="3"/>
      <c r="C3677" s="3"/>
      <c r="D3677" s="6"/>
      <c r="E3677" s="8"/>
      <c r="O3677" s="10"/>
      <c r="S3677" s="16"/>
      <c r="T3677" s="17"/>
    </row>
    <row r="3678" spans="2:20" x14ac:dyDescent="0.35">
      <c r="B3678" s="3"/>
      <c r="C3678" s="3"/>
      <c r="D3678" s="6"/>
      <c r="E3678" s="8"/>
      <c r="O3678" s="10"/>
      <c r="S3678" s="16"/>
      <c r="T3678" s="17"/>
    </row>
    <row r="3679" spans="2:20" x14ac:dyDescent="0.35">
      <c r="B3679" s="3"/>
      <c r="C3679" s="3"/>
      <c r="D3679" s="6"/>
      <c r="E3679" s="8"/>
      <c r="O3679" s="10"/>
      <c r="S3679" s="16"/>
      <c r="T3679" s="17"/>
    </row>
    <row r="3680" spans="2:20" x14ac:dyDescent="0.35">
      <c r="B3680" s="3"/>
      <c r="C3680" s="3"/>
      <c r="D3680" s="6"/>
      <c r="E3680" s="8"/>
      <c r="O3680" s="10"/>
      <c r="S3680" s="16"/>
      <c r="T3680" s="17"/>
    </row>
    <row r="3681" spans="2:20" x14ac:dyDescent="0.35">
      <c r="B3681" s="3"/>
      <c r="C3681" s="3"/>
      <c r="D3681" s="6"/>
      <c r="E3681" s="8"/>
      <c r="O3681" s="10"/>
      <c r="S3681" s="16"/>
      <c r="T3681" s="17"/>
    </row>
    <row r="3682" spans="2:20" x14ac:dyDescent="0.35">
      <c r="B3682" s="3"/>
      <c r="C3682" s="3"/>
      <c r="D3682" s="6"/>
      <c r="E3682" s="8"/>
      <c r="O3682" s="10"/>
      <c r="S3682" s="16"/>
      <c r="T3682" s="17"/>
    </row>
    <row r="3683" spans="2:20" x14ac:dyDescent="0.35">
      <c r="B3683" s="3"/>
      <c r="C3683" s="3"/>
      <c r="D3683" s="6"/>
      <c r="E3683" s="8"/>
      <c r="O3683" s="10"/>
      <c r="S3683" s="16"/>
      <c r="T3683" s="17"/>
    </row>
    <row r="3684" spans="2:20" x14ac:dyDescent="0.35">
      <c r="B3684" s="3"/>
      <c r="C3684" s="3"/>
      <c r="D3684" s="6"/>
      <c r="E3684" s="8"/>
      <c r="O3684" s="10"/>
      <c r="S3684" s="16"/>
      <c r="T3684" s="17"/>
    </row>
    <row r="3685" spans="2:20" x14ac:dyDescent="0.35">
      <c r="B3685" s="3"/>
      <c r="C3685" s="3"/>
      <c r="D3685" s="6"/>
      <c r="E3685" s="8"/>
      <c r="O3685" s="10"/>
      <c r="S3685" s="16"/>
      <c r="T3685" s="17"/>
    </row>
    <row r="3686" spans="2:20" x14ac:dyDescent="0.35">
      <c r="B3686" s="3"/>
      <c r="C3686" s="3"/>
      <c r="D3686" s="6"/>
      <c r="E3686" s="8"/>
      <c r="O3686" s="10"/>
      <c r="S3686" s="16"/>
      <c r="T3686" s="17"/>
    </row>
    <row r="3687" spans="2:20" x14ac:dyDescent="0.35">
      <c r="B3687" s="3"/>
      <c r="C3687" s="3"/>
      <c r="D3687" s="6"/>
      <c r="E3687" s="8"/>
      <c r="O3687" s="10"/>
      <c r="S3687" s="16"/>
      <c r="T3687" s="17"/>
    </row>
    <row r="3688" spans="2:20" x14ac:dyDescent="0.35">
      <c r="B3688" s="3"/>
      <c r="C3688" s="3"/>
      <c r="D3688" s="6"/>
      <c r="E3688" s="8"/>
      <c r="O3688" s="10"/>
      <c r="S3688" s="16"/>
      <c r="T3688" s="17"/>
    </row>
    <row r="3689" spans="2:20" x14ac:dyDescent="0.35">
      <c r="B3689" s="3"/>
      <c r="C3689" s="3"/>
      <c r="D3689" s="6"/>
      <c r="E3689" s="8"/>
      <c r="O3689" s="10"/>
      <c r="S3689" s="16"/>
      <c r="T3689" s="17"/>
    </row>
    <row r="3690" spans="2:20" x14ac:dyDescent="0.35">
      <c r="B3690" s="3"/>
      <c r="C3690" s="3"/>
      <c r="D3690" s="6"/>
      <c r="E3690" s="8"/>
      <c r="O3690" s="10"/>
      <c r="S3690" s="16"/>
      <c r="T3690" s="17"/>
    </row>
    <row r="3691" spans="2:20" x14ac:dyDescent="0.35">
      <c r="B3691" s="3"/>
      <c r="C3691" s="3"/>
      <c r="D3691" s="6"/>
      <c r="E3691" s="8"/>
      <c r="O3691" s="10"/>
      <c r="S3691" s="16"/>
      <c r="T3691" s="17"/>
    </row>
    <row r="3692" spans="2:20" x14ac:dyDescent="0.35">
      <c r="B3692" s="3"/>
      <c r="C3692" s="3"/>
      <c r="D3692" s="6"/>
      <c r="E3692" s="8"/>
      <c r="O3692" s="10"/>
      <c r="S3692" s="16"/>
      <c r="T3692" s="17"/>
    </row>
    <row r="3693" spans="2:20" x14ac:dyDescent="0.35">
      <c r="B3693" s="3"/>
      <c r="C3693" s="3"/>
      <c r="D3693" s="6"/>
      <c r="E3693" s="8"/>
      <c r="O3693" s="10"/>
      <c r="S3693" s="16"/>
      <c r="T3693" s="17"/>
    </row>
    <row r="3694" spans="2:20" x14ac:dyDescent="0.35">
      <c r="B3694" s="3"/>
      <c r="C3694" s="3"/>
      <c r="D3694" s="6"/>
      <c r="E3694" s="8"/>
      <c r="O3694" s="10"/>
      <c r="S3694" s="16"/>
      <c r="T3694" s="17"/>
    </row>
    <row r="3695" spans="2:20" x14ac:dyDescent="0.35">
      <c r="B3695" s="3"/>
      <c r="C3695" s="3"/>
      <c r="D3695" s="6"/>
      <c r="E3695" s="8"/>
      <c r="O3695" s="10"/>
      <c r="S3695" s="16"/>
      <c r="T3695" s="17"/>
    </row>
    <row r="3696" spans="2:20" x14ac:dyDescent="0.35">
      <c r="B3696" s="3"/>
      <c r="C3696" s="3"/>
      <c r="D3696" s="6"/>
      <c r="E3696" s="8"/>
      <c r="O3696" s="10"/>
      <c r="S3696" s="16"/>
      <c r="T3696" s="17"/>
    </row>
    <row r="3697" spans="2:20" x14ac:dyDescent="0.35">
      <c r="B3697" s="3"/>
      <c r="C3697" s="3"/>
      <c r="D3697" s="6"/>
      <c r="E3697" s="8"/>
      <c r="O3697" s="10"/>
      <c r="S3697" s="16"/>
      <c r="T3697" s="17"/>
    </row>
    <row r="3698" spans="2:20" x14ac:dyDescent="0.35">
      <c r="B3698" s="3"/>
      <c r="C3698" s="3"/>
      <c r="D3698" s="6"/>
      <c r="E3698" s="8"/>
      <c r="O3698" s="10"/>
      <c r="S3698" s="16"/>
      <c r="T3698" s="17"/>
    </row>
    <row r="3699" spans="2:20" x14ac:dyDescent="0.35">
      <c r="B3699" s="3"/>
      <c r="C3699" s="3"/>
      <c r="D3699" s="6"/>
      <c r="E3699" s="8"/>
      <c r="O3699" s="10"/>
      <c r="S3699" s="16"/>
      <c r="T3699" s="17"/>
    </row>
    <row r="3700" spans="2:20" x14ac:dyDescent="0.35">
      <c r="B3700" s="3"/>
      <c r="C3700" s="3"/>
      <c r="D3700" s="6"/>
      <c r="E3700" s="8"/>
      <c r="O3700" s="10"/>
      <c r="S3700" s="16"/>
      <c r="T3700" s="17"/>
    </row>
    <row r="3701" spans="2:20" x14ac:dyDescent="0.35">
      <c r="B3701" s="3"/>
      <c r="C3701" s="3"/>
      <c r="D3701" s="6"/>
      <c r="E3701" s="8"/>
      <c r="O3701" s="10"/>
      <c r="S3701" s="16"/>
      <c r="T3701" s="17"/>
    </row>
    <row r="3702" spans="2:20" x14ac:dyDescent="0.35">
      <c r="B3702" s="3"/>
      <c r="C3702" s="3"/>
      <c r="D3702" s="6"/>
      <c r="E3702" s="8"/>
      <c r="O3702" s="10"/>
      <c r="S3702" s="16"/>
      <c r="T3702" s="17"/>
    </row>
    <row r="3703" spans="2:20" x14ac:dyDescent="0.35">
      <c r="B3703" s="3"/>
      <c r="C3703" s="3"/>
      <c r="D3703" s="6"/>
      <c r="E3703" s="8"/>
      <c r="O3703" s="10"/>
      <c r="S3703" s="16"/>
      <c r="T3703" s="17"/>
    </row>
    <row r="3704" spans="2:20" x14ac:dyDescent="0.35">
      <c r="B3704" s="3"/>
      <c r="C3704" s="3"/>
      <c r="D3704" s="6"/>
      <c r="E3704" s="8"/>
      <c r="O3704" s="10"/>
      <c r="S3704" s="16"/>
      <c r="T3704" s="17"/>
    </row>
    <row r="3705" spans="2:20" x14ac:dyDescent="0.35">
      <c r="B3705" s="3"/>
      <c r="C3705" s="3"/>
      <c r="D3705" s="6"/>
      <c r="E3705" s="8"/>
      <c r="O3705" s="10"/>
      <c r="S3705" s="16"/>
      <c r="T3705" s="17"/>
    </row>
    <row r="3706" spans="2:20" x14ac:dyDescent="0.35">
      <c r="B3706" s="3"/>
      <c r="C3706" s="3"/>
      <c r="D3706" s="6"/>
      <c r="E3706" s="8"/>
      <c r="O3706" s="10"/>
      <c r="S3706" s="16"/>
      <c r="T3706" s="17"/>
    </row>
    <row r="3707" spans="2:20" x14ac:dyDescent="0.35">
      <c r="B3707" s="3"/>
      <c r="C3707" s="3"/>
      <c r="D3707" s="6"/>
      <c r="E3707" s="8"/>
      <c r="O3707" s="10"/>
      <c r="S3707" s="16"/>
      <c r="T3707" s="17"/>
    </row>
    <row r="3708" spans="2:20" x14ac:dyDescent="0.35">
      <c r="B3708" s="3"/>
      <c r="C3708" s="3"/>
      <c r="D3708" s="6"/>
      <c r="E3708" s="8"/>
      <c r="O3708" s="10"/>
      <c r="S3708" s="16"/>
      <c r="T3708" s="17"/>
    </row>
    <row r="3709" spans="2:20" x14ac:dyDescent="0.35">
      <c r="B3709" s="3"/>
      <c r="C3709" s="3"/>
      <c r="D3709" s="6"/>
      <c r="E3709" s="8"/>
      <c r="O3709" s="10"/>
      <c r="S3709" s="16"/>
      <c r="T3709" s="17"/>
    </row>
    <row r="3710" spans="2:20" x14ac:dyDescent="0.35">
      <c r="B3710" s="3"/>
      <c r="C3710" s="3"/>
      <c r="D3710" s="6"/>
      <c r="E3710" s="8"/>
      <c r="O3710" s="10"/>
      <c r="S3710" s="16"/>
      <c r="T3710" s="17"/>
    </row>
    <row r="3711" spans="2:20" x14ac:dyDescent="0.35">
      <c r="B3711" s="3"/>
      <c r="C3711" s="3"/>
      <c r="D3711" s="6"/>
      <c r="E3711" s="8"/>
      <c r="O3711" s="10"/>
      <c r="S3711" s="16"/>
      <c r="T3711" s="17"/>
    </row>
    <row r="3712" spans="2:20" x14ac:dyDescent="0.35">
      <c r="B3712" s="3"/>
      <c r="C3712" s="3"/>
      <c r="D3712" s="6"/>
      <c r="E3712" s="8"/>
      <c r="O3712" s="10"/>
      <c r="S3712" s="16"/>
      <c r="T3712" s="17"/>
    </row>
    <row r="3713" spans="2:20" x14ac:dyDescent="0.35">
      <c r="B3713" s="3"/>
      <c r="C3713" s="3"/>
      <c r="D3713" s="6"/>
      <c r="E3713" s="8"/>
      <c r="O3713" s="10"/>
      <c r="S3713" s="16"/>
      <c r="T3713" s="17"/>
    </row>
    <row r="3714" spans="2:20" x14ac:dyDescent="0.35">
      <c r="B3714" s="3"/>
      <c r="C3714" s="3"/>
      <c r="D3714" s="6"/>
      <c r="E3714" s="8"/>
      <c r="O3714" s="10"/>
      <c r="S3714" s="16"/>
      <c r="T3714" s="17"/>
    </row>
    <row r="3715" spans="2:20" x14ac:dyDescent="0.35">
      <c r="B3715" s="3"/>
      <c r="C3715" s="3"/>
      <c r="D3715" s="6"/>
      <c r="E3715" s="8"/>
      <c r="O3715" s="10"/>
      <c r="S3715" s="16"/>
      <c r="T3715" s="17"/>
    </row>
    <row r="3716" spans="2:20" x14ac:dyDescent="0.35">
      <c r="B3716" s="3"/>
      <c r="C3716" s="3"/>
      <c r="D3716" s="6"/>
      <c r="E3716" s="8"/>
      <c r="O3716" s="10"/>
      <c r="S3716" s="16"/>
      <c r="T3716" s="17"/>
    </row>
    <row r="3717" spans="2:20" x14ac:dyDescent="0.35">
      <c r="B3717" s="3"/>
      <c r="C3717" s="3"/>
      <c r="D3717" s="6"/>
      <c r="E3717" s="8"/>
      <c r="O3717" s="10"/>
      <c r="S3717" s="16"/>
      <c r="T3717" s="17"/>
    </row>
    <row r="3718" spans="2:20" x14ac:dyDescent="0.35">
      <c r="B3718" s="3"/>
      <c r="C3718" s="3"/>
      <c r="D3718" s="6"/>
      <c r="E3718" s="8"/>
      <c r="O3718" s="10"/>
      <c r="S3718" s="16"/>
      <c r="T3718" s="17"/>
    </row>
    <row r="3719" spans="2:20" x14ac:dyDescent="0.35">
      <c r="B3719" s="3"/>
      <c r="C3719" s="3"/>
      <c r="D3719" s="6"/>
      <c r="E3719" s="8"/>
      <c r="O3719" s="10"/>
      <c r="S3719" s="16"/>
      <c r="T3719" s="17"/>
    </row>
    <row r="3720" spans="2:20" x14ac:dyDescent="0.35">
      <c r="B3720" s="3"/>
      <c r="C3720" s="3"/>
      <c r="D3720" s="6"/>
      <c r="E3720" s="8"/>
      <c r="O3720" s="10"/>
      <c r="S3720" s="16"/>
      <c r="T3720" s="17"/>
    </row>
    <row r="3721" spans="2:20" x14ac:dyDescent="0.35">
      <c r="B3721" s="3"/>
      <c r="C3721" s="3"/>
      <c r="D3721" s="6"/>
      <c r="E3721" s="8"/>
      <c r="O3721" s="10"/>
      <c r="S3721" s="16"/>
      <c r="T3721" s="17"/>
    </row>
    <row r="3722" spans="2:20" x14ac:dyDescent="0.35">
      <c r="B3722" s="3"/>
      <c r="C3722" s="3"/>
      <c r="D3722" s="6"/>
      <c r="E3722" s="8"/>
      <c r="O3722" s="10"/>
      <c r="S3722" s="16"/>
      <c r="T3722" s="17"/>
    </row>
    <row r="3723" spans="2:20" x14ac:dyDescent="0.35">
      <c r="B3723" s="3"/>
      <c r="C3723" s="3"/>
      <c r="D3723" s="6"/>
      <c r="E3723" s="8"/>
      <c r="O3723" s="10"/>
      <c r="S3723" s="16"/>
      <c r="T3723" s="17"/>
    </row>
    <row r="3724" spans="2:20" x14ac:dyDescent="0.35">
      <c r="B3724" s="3"/>
      <c r="C3724" s="3"/>
      <c r="D3724" s="6"/>
      <c r="E3724" s="8"/>
      <c r="O3724" s="10"/>
      <c r="S3724" s="16"/>
      <c r="T3724" s="17"/>
    </row>
    <row r="3725" spans="2:20" x14ac:dyDescent="0.35">
      <c r="B3725" s="3"/>
      <c r="C3725" s="3"/>
      <c r="D3725" s="6"/>
      <c r="E3725" s="8"/>
      <c r="O3725" s="10"/>
      <c r="S3725" s="16"/>
      <c r="T3725" s="17"/>
    </row>
    <row r="3726" spans="2:20" x14ac:dyDescent="0.35">
      <c r="B3726" s="3"/>
      <c r="C3726" s="3"/>
      <c r="D3726" s="6"/>
      <c r="E3726" s="8"/>
      <c r="O3726" s="10"/>
      <c r="S3726" s="16"/>
      <c r="T3726" s="17"/>
    </row>
    <row r="3727" spans="2:20" x14ac:dyDescent="0.35">
      <c r="B3727" s="3"/>
      <c r="C3727" s="3"/>
      <c r="D3727" s="6"/>
      <c r="E3727" s="8"/>
      <c r="O3727" s="10"/>
      <c r="S3727" s="16"/>
      <c r="T3727" s="17"/>
    </row>
    <row r="3728" spans="2:20" x14ac:dyDescent="0.35">
      <c r="B3728" s="3"/>
      <c r="C3728" s="3"/>
      <c r="D3728" s="6"/>
      <c r="E3728" s="8"/>
      <c r="O3728" s="10"/>
      <c r="S3728" s="16"/>
      <c r="T3728" s="17"/>
    </row>
    <row r="3729" spans="2:20" x14ac:dyDescent="0.35">
      <c r="B3729" s="3"/>
      <c r="C3729" s="3"/>
      <c r="D3729" s="6"/>
      <c r="E3729" s="8"/>
      <c r="O3729" s="10"/>
      <c r="S3729" s="16"/>
      <c r="T3729" s="17"/>
    </row>
    <row r="3730" spans="2:20" x14ac:dyDescent="0.35">
      <c r="B3730" s="3"/>
      <c r="C3730" s="3"/>
      <c r="D3730" s="6"/>
      <c r="E3730" s="8"/>
      <c r="O3730" s="10"/>
      <c r="S3730" s="16"/>
      <c r="T3730" s="17"/>
    </row>
    <row r="3731" spans="2:20" x14ac:dyDescent="0.35">
      <c r="B3731" s="3"/>
      <c r="C3731" s="3"/>
      <c r="D3731" s="6"/>
      <c r="E3731" s="8"/>
      <c r="O3731" s="10"/>
      <c r="S3731" s="16"/>
      <c r="T3731" s="17"/>
    </row>
    <row r="3732" spans="2:20" x14ac:dyDescent="0.35">
      <c r="B3732" s="3"/>
      <c r="C3732" s="3"/>
      <c r="D3732" s="6"/>
      <c r="E3732" s="8"/>
      <c r="O3732" s="10"/>
      <c r="S3732" s="16"/>
      <c r="T3732" s="17"/>
    </row>
    <row r="3733" spans="2:20" x14ac:dyDescent="0.35">
      <c r="B3733" s="3"/>
      <c r="C3733" s="3"/>
      <c r="D3733" s="6"/>
      <c r="E3733" s="8"/>
      <c r="O3733" s="10"/>
      <c r="S3733" s="16"/>
      <c r="T3733" s="17"/>
    </row>
    <row r="3734" spans="2:20" x14ac:dyDescent="0.35">
      <c r="B3734" s="3"/>
      <c r="C3734" s="3"/>
      <c r="D3734" s="6"/>
      <c r="E3734" s="8"/>
      <c r="O3734" s="10"/>
      <c r="S3734" s="16"/>
      <c r="T3734" s="17"/>
    </row>
    <row r="3735" spans="2:20" x14ac:dyDescent="0.35">
      <c r="B3735" s="3"/>
      <c r="C3735" s="3"/>
      <c r="D3735" s="6"/>
      <c r="E3735" s="8"/>
      <c r="O3735" s="10"/>
      <c r="S3735" s="16"/>
      <c r="T3735" s="17"/>
    </row>
    <row r="3736" spans="2:20" x14ac:dyDescent="0.35">
      <c r="B3736" s="3"/>
      <c r="C3736" s="3"/>
      <c r="D3736" s="6"/>
      <c r="E3736" s="8"/>
      <c r="O3736" s="10"/>
      <c r="S3736" s="16"/>
      <c r="T3736" s="17"/>
    </row>
    <row r="3737" spans="2:20" x14ac:dyDescent="0.35">
      <c r="B3737" s="3"/>
      <c r="C3737" s="3"/>
      <c r="D3737" s="6"/>
      <c r="E3737" s="8"/>
      <c r="O3737" s="10"/>
      <c r="S3737" s="16"/>
      <c r="T3737" s="17"/>
    </row>
    <row r="3738" spans="2:20" x14ac:dyDescent="0.35">
      <c r="B3738" s="3"/>
      <c r="C3738" s="3"/>
      <c r="D3738" s="6"/>
      <c r="E3738" s="8"/>
      <c r="O3738" s="10"/>
      <c r="S3738" s="16"/>
      <c r="T3738" s="17"/>
    </row>
    <row r="3739" spans="2:20" x14ac:dyDescent="0.35">
      <c r="B3739" s="3"/>
      <c r="C3739" s="3"/>
      <c r="D3739" s="6"/>
      <c r="E3739" s="8"/>
      <c r="O3739" s="10"/>
      <c r="S3739" s="16"/>
      <c r="T3739" s="17"/>
    </row>
    <row r="3740" spans="2:20" x14ac:dyDescent="0.35">
      <c r="B3740" s="3"/>
      <c r="C3740" s="3"/>
      <c r="D3740" s="6"/>
      <c r="E3740" s="8"/>
      <c r="O3740" s="10"/>
      <c r="S3740" s="16"/>
      <c r="T3740" s="17"/>
    </row>
    <row r="3741" spans="2:20" x14ac:dyDescent="0.35">
      <c r="B3741" s="3"/>
      <c r="C3741" s="3"/>
      <c r="D3741" s="6"/>
      <c r="E3741" s="8"/>
      <c r="O3741" s="10"/>
      <c r="S3741" s="16"/>
      <c r="T3741" s="17"/>
    </row>
    <row r="3742" spans="2:20" x14ac:dyDescent="0.35">
      <c r="B3742" s="3"/>
      <c r="C3742" s="3"/>
      <c r="D3742" s="6"/>
      <c r="E3742" s="8"/>
      <c r="O3742" s="10"/>
      <c r="S3742" s="16"/>
      <c r="T3742" s="17"/>
    </row>
    <row r="3743" spans="2:20" x14ac:dyDescent="0.35">
      <c r="B3743" s="3"/>
      <c r="C3743" s="3"/>
      <c r="D3743" s="6"/>
      <c r="E3743" s="8"/>
      <c r="O3743" s="10"/>
      <c r="S3743" s="16"/>
      <c r="T3743" s="17"/>
    </row>
    <row r="3744" spans="2:20" x14ac:dyDescent="0.35">
      <c r="B3744" s="3"/>
      <c r="C3744" s="3"/>
      <c r="D3744" s="6"/>
      <c r="E3744" s="8"/>
      <c r="O3744" s="10"/>
      <c r="S3744" s="16"/>
      <c r="T3744" s="17"/>
    </row>
    <row r="3745" spans="2:20" x14ac:dyDescent="0.35">
      <c r="B3745" s="3"/>
      <c r="C3745" s="3"/>
      <c r="D3745" s="6"/>
      <c r="E3745" s="8"/>
      <c r="O3745" s="10"/>
      <c r="S3745" s="16"/>
      <c r="T3745" s="17"/>
    </row>
    <row r="3746" spans="2:20" x14ac:dyDescent="0.35">
      <c r="B3746" s="3"/>
      <c r="C3746" s="3"/>
      <c r="D3746" s="6"/>
      <c r="E3746" s="8"/>
      <c r="O3746" s="10"/>
      <c r="S3746" s="16"/>
      <c r="T3746" s="17"/>
    </row>
    <row r="3747" spans="2:20" x14ac:dyDescent="0.35">
      <c r="B3747" s="3"/>
      <c r="C3747" s="3"/>
      <c r="D3747" s="6"/>
      <c r="E3747" s="8"/>
      <c r="O3747" s="10"/>
      <c r="S3747" s="16"/>
      <c r="T3747" s="17"/>
    </row>
    <row r="3748" spans="2:20" x14ac:dyDescent="0.35">
      <c r="B3748" s="3"/>
      <c r="C3748" s="3"/>
      <c r="D3748" s="6"/>
      <c r="E3748" s="8"/>
      <c r="O3748" s="10"/>
      <c r="S3748" s="16"/>
      <c r="T3748" s="17"/>
    </row>
    <row r="3749" spans="2:20" x14ac:dyDescent="0.35">
      <c r="B3749" s="3"/>
      <c r="C3749" s="3"/>
      <c r="D3749" s="6"/>
      <c r="E3749" s="8"/>
      <c r="O3749" s="10"/>
      <c r="S3749" s="16"/>
      <c r="T3749" s="17"/>
    </row>
    <row r="3750" spans="2:20" x14ac:dyDescent="0.35">
      <c r="B3750" s="3"/>
      <c r="C3750" s="3"/>
      <c r="D3750" s="6"/>
      <c r="E3750" s="8"/>
      <c r="O3750" s="10"/>
      <c r="S3750" s="16"/>
      <c r="T3750" s="17"/>
    </row>
    <row r="3751" spans="2:20" x14ac:dyDescent="0.35">
      <c r="B3751" s="3"/>
      <c r="C3751" s="3"/>
      <c r="D3751" s="6"/>
      <c r="E3751" s="8"/>
      <c r="O3751" s="10"/>
      <c r="S3751" s="16"/>
      <c r="T3751" s="17"/>
    </row>
    <row r="3752" spans="2:20" x14ac:dyDescent="0.35">
      <c r="B3752" s="3"/>
      <c r="C3752" s="3"/>
      <c r="D3752" s="6"/>
      <c r="E3752" s="8"/>
      <c r="O3752" s="10"/>
      <c r="S3752" s="16"/>
      <c r="T3752" s="17"/>
    </row>
    <row r="3753" spans="2:20" x14ac:dyDescent="0.35">
      <c r="B3753" s="3"/>
      <c r="C3753" s="3"/>
      <c r="D3753" s="6"/>
      <c r="E3753" s="8"/>
      <c r="O3753" s="10"/>
      <c r="S3753" s="16"/>
      <c r="T3753" s="17"/>
    </row>
    <row r="3754" spans="2:20" x14ac:dyDescent="0.35">
      <c r="B3754" s="3"/>
      <c r="C3754" s="3"/>
      <c r="D3754" s="6"/>
      <c r="E3754" s="8"/>
      <c r="O3754" s="10"/>
      <c r="S3754" s="16"/>
      <c r="T3754" s="17"/>
    </row>
    <row r="3755" spans="2:20" x14ac:dyDescent="0.35">
      <c r="B3755" s="3"/>
      <c r="C3755" s="3"/>
      <c r="D3755" s="6"/>
      <c r="E3755" s="8"/>
      <c r="O3755" s="10"/>
      <c r="S3755" s="16"/>
      <c r="T3755" s="17"/>
    </row>
    <row r="3756" spans="2:20" x14ac:dyDescent="0.35">
      <c r="B3756" s="3"/>
      <c r="C3756" s="3"/>
      <c r="D3756" s="6"/>
      <c r="E3756" s="8"/>
      <c r="O3756" s="10"/>
      <c r="S3756" s="16"/>
      <c r="T3756" s="17"/>
    </row>
    <row r="3757" spans="2:20" x14ac:dyDescent="0.35">
      <c r="B3757" s="3"/>
      <c r="C3757" s="3"/>
      <c r="D3757" s="6"/>
      <c r="E3757" s="8"/>
      <c r="O3757" s="10"/>
      <c r="S3757" s="16"/>
      <c r="T3757" s="17"/>
    </row>
    <row r="3758" spans="2:20" x14ac:dyDescent="0.35">
      <c r="B3758" s="3"/>
      <c r="C3758" s="3"/>
      <c r="D3758" s="6"/>
      <c r="E3758" s="8"/>
      <c r="O3758" s="10"/>
      <c r="S3758" s="16"/>
      <c r="T3758" s="17"/>
    </row>
    <row r="3759" spans="2:20" x14ac:dyDescent="0.35">
      <c r="B3759" s="3"/>
      <c r="C3759" s="3"/>
      <c r="D3759" s="6"/>
      <c r="E3759" s="8"/>
      <c r="O3759" s="10"/>
      <c r="S3759" s="16"/>
      <c r="T3759" s="17"/>
    </row>
    <row r="3760" spans="2:20" x14ac:dyDescent="0.35">
      <c r="B3760" s="3"/>
      <c r="C3760" s="3"/>
      <c r="D3760" s="6"/>
      <c r="E3760" s="8"/>
      <c r="O3760" s="10"/>
      <c r="S3760" s="16"/>
      <c r="T3760" s="17"/>
    </row>
    <row r="3761" spans="2:20" x14ac:dyDescent="0.35">
      <c r="B3761" s="3"/>
      <c r="C3761" s="3"/>
      <c r="D3761" s="6"/>
      <c r="E3761" s="8"/>
      <c r="O3761" s="10"/>
      <c r="S3761" s="16"/>
      <c r="T3761" s="17"/>
    </row>
    <row r="3762" spans="2:20" x14ac:dyDescent="0.35">
      <c r="B3762" s="3"/>
      <c r="C3762" s="3"/>
      <c r="D3762" s="6"/>
      <c r="E3762" s="8"/>
      <c r="O3762" s="10"/>
      <c r="S3762" s="16"/>
      <c r="T3762" s="17"/>
    </row>
    <row r="3763" spans="2:20" x14ac:dyDescent="0.35">
      <c r="B3763" s="3"/>
      <c r="C3763" s="3"/>
      <c r="D3763" s="6"/>
      <c r="E3763" s="8"/>
      <c r="O3763" s="10"/>
      <c r="S3763" s="16"/>
      <c r="T3763" s="17"/>
    </row>
    <row r="3764" spans="2:20" x14ac:dyDescent="0.35">
      <c r="B3764" s="3"/>
      <c r="C3764" s="3"/>
      <c r="D3764" s="6"/>
      <c r="E3764" s="8"/>
      <c r="O3764" s="10"/>
      <c r="S3764" s="16"/>
      <c r="T3764" s="17"/>
    </row>
    <row r="3765" spans="2:20" x14ac:dyDescent="0.35">
      <c r="B3765" s="3"/>
      <c r="C3765" s="3"/>
      <c r="D3765" s="6"/>
      <c r="E3765" s="8"/>
      <c r="O3765" s="10"/>
      <c r="S3765" s="16"/>
      <c r="T3765" s="17"/>
    </row>
    <row r="3766" spans="2:20" x14ac:dyDescent="0.35">
      <c r="B3766" s="3"/>
      <c r="C3766" s="3"/>
      <c r="D3766" s="6"/>
      <c r="E3766" s="8"/>
      <c r="O3766" s="10"/>
      <c r="S3766" s="16"/>
      <c r="T3766" s="17"/>
    </row>
    <row r="3767" spans="2:20" x14ac:dyDescent="0.35">
      <c r="B3767" s="3"/>
      <c r="C3767" s="3"/>
      <c r="D3767" s="6"/>
      <c r="E3767" s="8"/>
      <c r="O3767" s="10"/>
      <c r="S3767" s="16"/>
      <c r="T3767" s="17"/>
    </row>
    <row r="3768" spans="2:20" x14ac:dyDescent="0.35">
      <c r="B3768" s="3"/>
      <c r="C3768" s="3"/>
      <c r="D3768" s="6"/>
      <c r="E3768" s="8"/>
      <c r="O3768" s="10"/>
      <c r="S3768" s="16"/>
      <c r="T3768" s="17"/>
    </row>
    <row r="3769" spans="2:20" x14ac:dyDescent="0.35">
      <c r="B3769" s="3"/>
      <c r="C3769" s="3"/>
      <c r="D3769" s="6"/>
      <c r="E3769" s="8"/>
      <c r="O3769" s="10"/>
      <c r="S3769" s="16"/>
      <c r="T3769" s="17"/>
    </row>
    <row r="3770" spans="2:20" x14ac:dyDescent="0.35">
      <c r="B3770" s="3"/>
      <c r="C3770" s="3"/>
      <c r="D3770" s="6"/>
      <c r="E3770" s="8"/>
      <c r="O3770" s="10"/>
      <c r="S3770" s="16"/>
      <c r="T3770" s="17"/>
    </row>
    <row r="3771" spans="2:20" x14ac:dyDescent="0.35">
      <c r="B3771" s="3"/>
      <c r="C3771" s="3"/>
      <c r="D3771" s="6"/>
      <c r="E3771" s="8"/>
      <c r="O3771" s="10"/>
      <c r="S3771" s="16"/>
      <c r="T3771" s="17"/>
    </row>
    <row r="3772" spans="2:20" x14ac:dyDescent="0.35">
      <c r="B3772" s="3"/>
      <c r="C3772" s="3"/>
      <c r="D3772" s="6"/>
      <c r="E3772" s="8"/>
      <c r="O3772" s="10"/>
      <c r="S3772" s="16"/>
      <c r="T3772" s="17"/>
    </row>
    <row r="3773" spans="2:20" x14ac:dyDescent="0.35">
      <c r="B3773" s="3"/>
      <c r="C3773" s="3"/>
      <c r="D3773" s="6"/>
      <c r="E3773" s="8"/>
      <c r="O3773" s="10"/>
      <c r="S3773" s="16"/>
      <c r="T3773" s="17"/>
    </row>
    <row r="3774" spans="2:20" x14ac:dyDescent="0.35">
      <c r="B3774" s="3"/>
      <c r="C3774" s="3"/>
      <c r="D3774" s="6"/>
      <c r="E3774" s="8"/>
      <c r="O3774" s="10"/>
      <c r="S3774" s="16"/>
      <c r="T3774" s="17"/>
    </row>
    <row r="3775" spans="2:20" x14ac:dyDescent="0.35">
      <c r="B3775" s="3"/>
      <c r="C3775" s="3"/>
      <c r="D3775" s="6"/>
      <c r="E3775" s="8"/>
      <c r="O3775" s="10"/>
      <c r="S3775" s="16"/>
      <c r="T3775" s="17"/>
    </row>
    <row r="3776" spans="2:20" x14ac:dyDescent="0.35">
      <c r="B3776" s="3"/>
      <c r="C3776" s="3"/>
      <c r="D3776" s="6"/>
      <c r="E3776" s="8"/>
      <c r="O3776" s="10"/>
      <c r="S3776" s="16"/>
      <c r="T3776" s="17"/>
    </row>
    <row r="3777" spans="2:20" x14ac:dyDescent="0.35">
      <c r="B3777" s="3"/>
      <c r="C3777" s="3"/>
      <c r="D3777" s="6"/>
      <c r="E3777" s="8"/>
      <c r="O3777" s="10"/>
      <c r="S3777" s="16"/>
      <c r="T3777" s="17"/>
    </row>
    <row r="3778" spans="2:20" x14ac:dyDescent="0.35">
      <c r="B3778" s="3"/>
      <c r="C3778" s="3"/>
      <c r="D3778" s="6"/>
      <c r="E3778" s="8"/>
      <c r="O3778" s="10"/>
      <c r="S3778" s="16"/>
      <c r="T3778" s="17"/>
    </row>
    <row r="3779" spans="2:20" x14ac:dyDescent="0.35">
      <c r="B3779" s="3"/>
      <c r="C3779" s="3"/>
      <c r="D3779" s="6"/>
      <c r="E3779" s="8"/>
      <c r="O3779" s="10"/>
      <c r="S3779" s="16"/>
      <c r="T3779" s="17"/>
    </row>
    <row r="3780" spans="2:20" x14ac:dyDescent="0.35">
      <c r="B3780" s="3"/>
      <c r="C3780" s="3"/>
      <c r="D3780" s="6"/>
      <c r="E3780" s="8"/>
      <c r="O3780" s="10"/>
      <c r="S3780" s="16"/>
      <c r="T3780" s="17"/>
    </row>
    <row r="3781" spans="2:20" x14ac:dyDescent="0.35">
      <c r="B3781" s="3"/>
      <c r="C3781" s="3"/>
      <c r="D3781" s="6"/>
      <c r="E3781" s="8"/>
      <c r="O3781" s="10"/>
      <c r="S3781" s="16"/>
      <c r="T3781" s="17"/>
    </row>
    <row r="3782" spans="2:20" x14ac:dyDescent="0.35">
      <c r="B3782" s="3"/>
      <c r="C3782" s="3"/>
      <c r="D3782" s="6"/>
      <c r="E3782" s="8"/>
      <c r="O3782" s="10"/>
      <c r="S3782" s="16"/>
      <c r="T3782" s="17"/>
    </row>
    <row r="3783" spans="2:20" x14ac:dyDescent="0.35">
      <c r="B3783" s="3"/>
      <c r="C3783" s="3"/>
      <c r="D3783" s="6"/>
      <c r="E3783" s="8"/>
      <c r="O3783" s="10"/>
      <c r="S3783" s="16"/>
      <c r="T3783" s="17"/>
    </row>
    <row r="3784" spans="2:20" x14ac:dyDescent="0.35">
      <c r="B3784" s="3"/>
      <c r="C3784" s="3"/>
      <c r="D3784" s="6"/>
      <c r="E3784" s="8"/>
      <c r="O3784" s="10"/>
      <c r="S3784" s="16"/>
      <c r="T3784" s="17"/>
    </row>
    <row r="3785" spans="2:20" x14ac:dyDescent="0.35">
      <c r="B3785" s="3"/>
      <c r="C3785" s="3"/>
      <c r="D3785" s="6"/>
      <c r="E3785" s="8"/>
      <c r="O3785" s="10"/>
      <c r="S3785" s="16"/>
      <c r="T3785" s="17"/>
    </row>
    <row r="3786" spans="2:20" x14ac:dyDescent="0.35">
      <c r="B3786" s="3"/>
      <c r="C3786" s="3"/>
      <c r="D3786" s="6"/>
      <c r="E3786" s="8"/>
      <c r="O3786" s="10"/>
      <c r="S3786" s="16"/>
      <c r="T3786" s="17"/>
    </row>
    <row r="3787" spans="2:20" x14ac:dyDescent="0.35">
      <c r="B3787" s="3"/>
      <c r="C3787" s="3"/>
      <c r="D3787" s="6"/>
      <c r="E3787" s="8"/>
      <c r="O3787" s="10"/>
      <c r="S3787" s="16"/>
      <c r="T3787" s="17"/>
    </row>
    <row r="3788" spans="2:20" x14ac:dyDescent="0.35">
      <c r="B3788" s="3"/>
      <c r="C3788" s="3"/>
      <c r="D3788" s="6"/>
      <c r="E3788" s="8"/>
      <c r="O3788" s="10"/>
      <c r="S3788" s="16"/>
      <c r="T3788" s="17"/>
    </row>
    <row r="3789" spans="2:20" x14ac:dyDescent="0.35">
      <c r="B3789" s="3"/>
      <c r="C3789" s="3"/>
      <c r="D3789" s="6"/>
      <c r="E3789" s="8"/>
      <c r="O3789" s="10"/>
      <c r="S3789" s="16"/>
      <c r="T3789" s="17"/>
    </row>
    <row r="3790" spans="2:20" x14ac:dyDescent="0.35">
      <c r="B3790" s="3"/>
      <c r="C3790" s="3"/>
      <c r="D3790" s="6"/>
      <c r="E3790" s="8"/>
      <c r="O3790" s="10"/>
      <c r="S3790" s="16"/>
      <c r="T3790" s="17"/>
    </row>
    <row r="3791" spans="2:20" x14ac:dyDescent="0.35">
      <c r="B3791" s="3"/>
      <c r="C3791" s="3"/>
      <c r="D3791" s="6"/>
      <c r="E3791" s="8"/>
      <c r="O3791" s="10"/>
      <c r="S3791" s="16"/>
      <c r="T3791" s="17"/>
    </row>
    <row r="3792" spans="2:20" x14ac:dyDescent="0.35">
      <c r="B3792" s="3"/>
      <c r="C3792" s="3"/>
      <c r="D3792" s="6"/>
      <c r="E3792" s="8"/>
      <c r="O3792" s="10"/>
      <c r="S3792" s="16"/>
      <c r="T3792" s="17"/>
    </row>
    <row r="3793" spans="2:20" x14ac:dyDescent="0.35">
      <c r="B3793" s="3"/>
      <c r="C3793" s="3"/>
      <c r="D3793" s="6"/>
      <c r="E3793" s="8"/>
      <c r="O3793" s="10"/>
      <c r="S3793" s="16"/>
      <c r="T3793" s="17"/>
    </row>
    <row r="3794" spans="2:20" x14ac:dyDescent="0.35">
      <c r="B3794" s="3"/>
      <c r="C3794" s="3"/>
      <c r="D3794" s="6"/>
      <c r="E3794" s="8"/>
      <c r="O3794" s="10"/>
      <c r="S3794" s="16"/>
      <c r="T3794" s="17"/>
    </row>
    <row r="3795" spans="2:20" x14ac:dyDescent="0.35">
      <c r="B3795" s="3"/>
      <c r="C3795" s="3"/>
      <c r="D3795" s="6"/>
      <c r="E3795" s="8"/>
      <c r="O3795" s="10"/>
      <c r="S3795" s="16"/>
      <c r="T3795" s="17"/>
    </row>
    <row r="3796" spans="2:20" x14ac:dyDescent="0.35">
      <c r="B3796" s="3"/>
      <c r="C3796" s="3"/>
      <c r="D3796" s="6"/>
      <c r="E3796" s="8"/>
      <c r="O3796" s="10"/>
      <c r="S3796" s="16"/>
      <c r="T3796" s="17"/>
    </row>
    <row r="3797" spans="2:20" x14ac:dyDescent="0.35">
      <c r="B3797" s="3"/>
      <c r="C3797" s="3"/>
      <c r="D3797" s="6"/>
      <c r="E3797" s="8"/>
      <c r="O3797" s="10"/>
      <c r="S3797" s="16"/>
      <c r="T3797" s="17"/>
    </row>
    <row r="3798" spans="2:20" x14ac:dyDescent="0.35">
      <c r="B3798" s="3"/>
      <c r="C3798" s="3"/>
      <c r="D3798" s="6"/>
      <c r="E3798" s="8"/>
      <c r="O3798" s="10"/>
      <c r="S3798" s="16"/>
      <c r="T3798" s="17"/>
    </row>
    <row r="3799" spans="2:20" x14ac:dyDescent="0.35">
      <c r="B3799" s="3"/>
      <c r="C3799" s="3"/>
      <c r="D3799" s="6"/>
      <c r="E3799" s="8"/>
      <c r="O3799" s="10"/>
      <c r="S3799" s="16"/>
      <c r="T3799" s="17"/>
    </row>
    <row r="3800" spans="2:20" x14ac:dyDescent="0.35">
      <c r="B3800" s="3"/>
      <c r="C3800" s="3"/>
      <c r="D3800" s="6"/>
      <c r="E3800" s="8"/>
      <c r="O3800" s="10"/>
      <c r="S3800" s="16"/>
      <c r="T3800" s="17"/>
    </row>
    <row r="3801" spans="2:20" x14ac:dyDescent="0.35">
      <c r="B3801" s="3"/>
      <c r="C3801" s="3"/>
      <c r="D3801" s="6"/>
      <c r="E3801" s="8"/>
      <c r="O3801" s="10"/>
      <c r="S3801" s="16"/>
      <c r="T3801" s="17"/>
    </row>
    <row r="3802" spans="2:20" x14ac:dyDescent="0.35">
      <c r="B3802" s="3"/>
      <c r="C3802" s="3"/>
      <c r="D3802" s="6"/>
      <c r="E3802" s="8"/>
      <c r="O3802" s="10"/>
      <c r="S3802" s="16"/>
      <c r="T3802" s="17"/>
    </row>
    <row r="3803" spans="2:20" x14ac:dyDescent="0.35">
      <c r="B3803" s="3"/>
      <c r="C3803" s="3"/>
      <c r="D3803" s="6"/>
      <c r="E3803" s="8"/>
      <c r="O3803" s="10"/>
      <c r="S3803" s="16"/>
      <c r="T3803" s="17"/>
    </row>
    <row r="3804" spans="2:20" x14ac:dyDescent="0.35">
      <c r="B3804" s="3"/>
      <c r="C3804" s="3"/>
      <c r="D3804" s="6"/>
      <c r="E3804" s="8"/>
      <c r="O3804" s="10"/>
      <c r="S3804" s="16"/>
      <c r="T3804" s="17"/>
    </row>
    <row r="3805" spans="2:20" x14ac:dyDescent="0.35">
      <c r="B3805" s="3"/>
      <c r="C3805" s="3"/>
      <c r="D3805" s="6"/>
      <c r="E3805" s="8"/>
      <c r="O3805" s="10"/>
      <c r="S3805" s="16"/>
      <c r="T3805" s="17"/>
    </row>
    <row r="3806" spans="2:20" x14ac:dyDescent="0.35">
      <c r="B3806" s="3"/>
      <c r="C3806" s="3"/>
      <c r="D3806" s="6"/>
      <c r="E3806" s="8"/>
      <c r="O3806" s="10"/>
      <c r="S3806" s="16"/>
      <c r="T3806" s="17"/>
    </row>
    <row r="3807" spans="2:20" x14ac:dyDescent="0.35">
      <c r="B3807" s="3"/>
      <c r="C3807" s="3"/>
      <c r="D3807" s="6"/>
      <c r="E3807" s="8"/>
      <c r="O3807" s="10"/>
      <c r="S3807" s="16"/>
      <c r="T3807" s="17"/>
    </row>
    <row r="3808" spans="2:20" x14ac:dyDescent="0.35">
      <c r="B3808" s="3"/>
      <c r="C3808" s="3"/>
      <c r="D3808" s="6"/>
      <c r="E3808" s="8"/>
      <c r="O3808" s="10"/>
      <c r="S3808" s="16"/>
      <c r="T3808" s="17"/>
    </row>
    <row r="3809" spans="2:20" x14ac:dyDescent="0.35">
      <c r="B3809" s="3"/>
      <c r="C3809" s="3"/>
      <c r="D3809" s="6"/>
      <c r="E3809" s="8"/>
      <c r="O3809" s="10"/>
      <c r="S3809" s="16"/>
      <c r="T3809" s="17"/>
    </row>
    <row r="3810" spans="2:20" x14ac:dyDescent="0.35">
      <c r="B3810" s="3"/>
      <c r="C3810" s="3"/>
      <c r="D3810" s="6"/>
      <c r="E3810" s="8"/>
      <c r="O3810" s="10"/>
      <c r="S3810" s="16"/>
      <c r="T3810" s="17"/>
    </row>
    <row r="3811" spans="2:20" x14ac:dyDescent="0.35">
      <c r="B3811" s="3"/>
      <c r="C3811" s="3"/>
      <c r="D3811" s="6"/>
      <c r="E3811" s="8"/>
      <c r="O3811" s="10"/>
      <c r="S3811" s="16"/>
      <c r="T3811" s="17"/>
    </row>
    <row r="3812" spans="2:20" x14ac:dyDescent="0.35">
      <c r="B3812" s="3"/>
      <c r="C3812" s="3"/>
      <c r="D3812" s="6"/>
      <c r="E3812" s="8"/>
      <c r="O3812" s="10"/>
      <c r="S3812" s="16"/>
      <c r="T3812" s="17"/>
    </row>
    <row r="3813" spans="2:20" x14ac:dyDescent="0.35">
      <c r="B3813" s="3"/>
      <c r="C3813" s="3"/>
      <c r="D3813" s="6"/>
      <c r="E3813" s="8"/>
      <c r="O3813" s="10"/>
      <c r="S3813" s="16"/>
      <c r="T3813" s="17"/>
    </row>
    <row r="3814" spans="2:20" x14ac:dyDescent="0.35">
      <c r="B3814" s="3"/>
      <c r="C3814" s="3"/>
      <c r="D3814" s="6"/>
      <c r="E3814" s="8"/>
      <c r="O3814" s="10"/>
      <c r="S3814" s="16"/>
      <c r="T3814" s="17"/>
    </row>
    <row r="3815" spans="2:20" x14ac:dyDescent="0.35">
      <c r="B3815" s="3"/>
      <c r="C3815" s="3"/>
      <c r="D3815" s="6"/>
      <c r="E3815" s="8"/>
      <c r="O3815" s="10"/>
      <c r="S3815" s="16"/>
      <c r="T3815" s="17"/>
    </row>
    <row r="3816" spans="2:20" x14ac:dyDescent="0.35">
      <c r="B3816" s="3"/>
      <c r="C3816" s="3"/>
      <c r="D3816" s="6"/>
      <c r="E3816" s="8"/>
      <c r="O3816" s="10"/>
      <c r="S3816" s="16"/>
      <c r="T3816" s="17"/>
    </row>
    <row r="3817" spans="2:20" x14ac:dyDescent="0.35">
      <c r="B3817" s="3"/>
      <c r="C3817" s="3"/>
      <c r="D3817" s="6"/>
      <c r="E3817" s="8"/>
      <c r="O3817" s="10"/>
      <c r="S3817" s="16"/>
      <c r="T3817" s="17"/>
    </row>
    <row r="3818" spans="2:20" x14ac:dyDescent="0.35">
      <c r="B3818" s="3"/>
      <c r="C3818" s="3"/>
      <c r="D3818" s="6"/>
      <c r="E3818" s="8"/>
      <c r="O3818" s="10"/>
      <c r="S3818" s="16"/>
      <c r="T3818" s="17"/>
    </row>
    <row r="3819" spans="2:20" x14ac:dyDescent="0.35">
      <c r="B3819" s="3"/>
      <c r="C3819" s="3"/>
      <c r="D3819" s="6"/>
      <c r="E3819" s="8"/>
      <c r="O3819" s="10"/>
      <c r="S3819" s="16"/>
      <c r="T3819" s="17"/>
    </row>
    <row r="3820" spans="2:20" x14ac:dyDescent="0.35">
      <c r="B3820" s="3"/>
      <c r="C3820" s="3"/>
      <c r="D3820" s="6"/>
      <c r="E3820" s="8"/>
      <c r="O3820" s="10"/>
      <c r="S3820" s="16"/>
      <c r="T3820" s="17"/>
    </row>
    <row r="3821" spans="2:20" x14ac:dyDescent="0.35">
      <c r="B3821" s="3"/>
      <c r="C3821" s="3"/>
      <c r="D3821" s="6"/>
      <c r="E3821" s="8"/>
      <c r="O3821" s="10"/>
      <c r="S3821" s="16"/>
      <c r="T3821" s="17"/>
    </row>
    <row r="3822" spans="2:20" x14ac:dyDescent="0.35">
      <c r="B3822" s="3"/>
      <c r="C3822" s="3"/>
      <c r="D3822" s="6"/>
      <c r="E3822" s="8"/>
      <c r="O3822" s="10"/>
      <c r="S3822" s="16"/>
      <c r="T3822" s="17"/>
    </row>
    <row r="3823" spans="2:20" x14ac:dyDescent="0.35">
      <c r="B3823" s="3"/>
      <c r="C3823" s="3"/>
      <c r="D3823" s="6"/>
      <c r="E3823" s="8"/>
      <c r="O3823" s="10"/>
      <c r="S3823" s="16"/>
      <c r="T3823" s="17"/>
    </row>
    <row r="3824" spans="2:20" x14ac:dyDescent="0.35">
      <c r="B3824" s="3"/>
      <c r="C3824" s="3"/>
      <c r="D3824" s="6"/>
      <c r="E3824" s="8"/>
      <c r="O3824" s="10"/>
      <c r="S3824" s="16"/>
      <c r="T3824" s="17"/>
    </row>
    <row r="3825" spans="2:20" x14ac:dyDescent="0.35">
      <c r="B3825" s="3"/>
      <c r="C3825" s="3"/>
      <c r="D3825" s="6"/>
      <c r="E3825" s="8"/>
      <c r="O3825" s="10"/>
      <c r="S3825" s="16"/>
      <c r="T3825" s="17"/>
    </row>
    <row r="3826" spans="2:20" x14ac:dyDescent="0.35">
      <c r="B3826" s="3"/>
      <c r="C3826" s="3"/>
      <c r="D3826" s="6"/>
      <c r="E3826" s="8"/>
      <c r="O3826" s="10"/>
      <c r="S3826" s="16"/>
      <c r="T3826" s="17"/>
    </row>
    <row r="3827" spans="2:20" x14ac:dyDescent="0.35">
      <c r="B3827" s="3"/>
      <c r="C3827" s="3"/>
      <c r="D3827" s="6"/>
      <c r="E3827" s="8"/>
      <c r="O3827" s="10"/>
      <c r="S3827" s="16"/>
      <c r="T3827" s="17"/>
    </row>
    <row r="3828" spans="2:20" x14ac:dyDescent="0.35">
      <c r="B3828" s="3"/>
      <c r="C3828" s="3"/>
      <c r="D3828" s="6"/>
      <c r="E3828" s="8"/>
      <c r="O3828" s="10"/>
      <c r="S3828" s="16"/>
      <c r="T3828" s="17"/>
    </row>
    <row r="3829" spans="2:20" x14ac:dyDescent="0.35">
      <c r="B3829" s="3"/>
      <c r="C3829" s="3"/>
      <c r="D3829" s="6"/>
      <c r="E3829" s="8"/>
      <c r="O3829" s="10"/>
      <c r="S3829" s="16"/>
      <c r="T3829" s="17"/>
    </row>
    <row r="3830" spans="2:20" x14ac:dyDescent="0.35">
      <c r="B3830" s="3"/>
      <c r="C3830" s="3"/>
      <c r="D3830" s="6"/>
      <c r="E3830" s="8"/>
      <c r="O3830" s="10"/>
      <c r="S3830" s="16"/>
      <c r="T3830" s="17"/>
    </row>
    <row r="3831" spans="2:20" x14ac:dyDescent="0.35">
      <c r="B3831" s="3"/>
      <c r="C3831" s="3"/>
      <c r="D3831" s="6"/>
      <c r="E3831" s="8"/>
      <c r="O3831" s="10"/>
      <c r="S3831" s="16"/>
      <c r="T3831" s="17"/>
    </row>
    <row r="3832" spans="2:20" x14ac:dyDescent="0.35">
      <c r="B3832" s="3"/>
      <c r="C3832" s="3"/>
      <c r="D3832" s="6"/>
      <c r="E3832" s="8"/>
      <c r="O3832" s="10"/>
      <c r="S3832" s="16"/>
      <c r="T3832" s="17"/>
    </row>
    <row r="3833" spans="2:20" x14ac:dyDescent="0.35">
      <c r="B3833" s="3"/>
      <c r="C3833" s="3"/>
      <c r="D3833" s="6"/>
      <c r="E3833" s="8"/>
      <c r="O3833" s="10"/>
      <c r="S3833" s="16"/>
      <c r="T3833" s="17"/>
    </row>
    <row r="3834" spans="2:20" x14ac:dyDescent="0.35">
      <c r="B3834" s="3"/>
      <c r="C3834" s="3"/>
      <c r="D3834" s="6"/>
      <c r="E3834" s="8"/>
      <c r="O3834" s="10"/>
      <c r="S3834" s="16"/>
      <c r="T3834" s="17"/>
    </row>
    <row r="3835" spans="2:20" x14ac:dyDescent="0.35">
      <c r="B3835" s="3"/>
      <c r="C3835" s="3"/>
      <c r="D3835" s="6"/>
      <c r="E3835" s="8"/>
      <c r="O3835" s="10"/>
      <c r="S3835" s="16"/>
      <c r="T3835" s="17"/>
    </row>
    <row r="3836" spans="2:20" x14ac:dyDescent="0.35">
      <c r="B3836" s="3"/>
      <c r="C3836" s="3"/>
      <c r="D3836" s="6"/>
      <c r="E3836" s="8"/>
      <c r="O3836" s="10"/>
      <c r="S3836" s="16"/>
      <c r="T3836" s="17"/>
    </row>
    <row r="3837" spans="2:20" x14ac:dyDescent="0.35">
      <c r="B3837" s="3"/>
      <c r="C3837" s="3"/>
      <c r="D3837" s="6"/>
      <c r="E3837" s="8"/>
      <c r="O3837" s="10"/>
      <c r="S3837" s="16"/>
      <c r="T3837" s="17"/>
    </row>
    <row r="3838" spans="2:20" x14ac:dyDescent="0.35">
      <c r="B3838" s="3"/>
      <c r="C3838" s="3"/>
      <c r="D3838" s="6"/>
      <c r="E3838" s="8"/>
      <c r="O3838" s="10"/>
      <c r="S3838" s="16"/>
      <c r="T3838" s="17"/>
    </row>
    <row r="3839" spans="2:20" x14ac:dyDescent="0.35">
      <c r="B3839" s="3"/>
      <c r="C3839" s="3"/>
      <c r="D3839" s="6"/>
      <c r="E3839" s="8"/>
      <c r="O3839" s="10"/>
      <c r="S3839" s="16"/>
      <c r="T3839" s="17"/>
    </row>
    <row r="3840" spans="2:20" x14ac:dyDescent="0.35">
      <c r="B3840" s="3"/>
      <c r="C3840" s="3"/>
      <c r="D3840" s="6"/>
      <c r="E3840" s="8"/>
      <c r="O3840" s="10"/>
      <c r="S3840" s="16"/>
      <c r="T3840" s="17"/>
    </row>
    <row r="3841" spans="2:20" x14ac:dyDescent="0.35">
      <c r="B3841" s="3"/>
      <c r="C3841" s="3"/>
      <c r="D3841" s="6"/>
      <c r="E3841" s="8"/>
      <c r="O3841" s="10"/>
      <c r="S3841" s="16"/>
      <c r="T3841" s="17"/>
    </row>
    <row r="3842" spans="2:20" x14ac:dyDescent="0.35">
      <c r="B3842" s="3"/>
      <c r="C3842" s="3"/>
      <c r="D3842" s="6"/>
      <c r="E3842" s="8"/>
      <c r="O3842" s="10"/>
      <c r="S3842" s="16"/>
      <c r="T3842" s="17"/>
    </row>
    <row r="3843" spans="2:20" x14ac:dyDescent="0.35">
      <c r="B3843" s="3"/>
      <c r="C3843" s="3"/>
      <c r="D3843" s="6"/>
      <c r="E3843" s="8"/>
      <c r="O3843" s="10"/>
      <c r="S3843" s="16"/>
      <c r="T3843" s="17"/>
    </row>
    <row r="3844" spans="2:20" x14ac:dyDescent="0.35">
      <c r="B3844" s="3"/>
      <c r="C3844" s="3"/>
      <c r="D3844" s="6"/>
      <c r="E3844" s="8"/>
      <c r="O3844" s="10"/>
      <c r="S3844" s="16"/>
      <c r="T3844" s="17"/>
    </row>
    <row r="3845" spans="2:20" x14ac:dyDescent="0.35">
      <c r="B3845" s="3"/>
      <c r="C3845" s="3"/>
      <c r="D3845" s="6"/>
      <c r="E3845" s="8"/>
      <c r="O3845" s="10"/>
      <c r="S3845" s="16"/>
      <c r="T3845" s="17"/>
    </row>
    <row r="3846" spans="2:20" x14ac:dyDescent="0.35">
      <c r="B3846" s="3"/>
      <c r="C3846" s="3"/>
      <c r="D3846" s="6"/>
      <c r="E3846" s="8"/>
      <c r="O3846" s="10"/>
      <c r="S3846" s="16"/>
      <c r="T3846" s="17"/>
    </row>
    <row r="3847" spans="2:20" x14ac:dyDescent="0.35">
      <c r="B3847" s="3"/>
      <c r="C3847" s="3"/>
      <c r="D3847" s="6"/>
      <c r="E3847" s="8"/>
      <c r="O3847" s="10"/>
      <c r="S3847" s="16"/>
      <c r="T3847" s="17"/>
    </row>
    <row r="3848" spans="2:20" x14ac:dyDescent="0.35">
      <c r="B3848" s="3"/>
      <c r="C3848" s="3"/>
      <c r="D3848" s="6"/>
      <c r="E3848" s="8"/>
      <c r="O3848" s="10"/>
      <c r="S3848" s="16"/>
      <c r="T3848" s="17"/>
    </row>
    <row r="3849" spans="2:20" x14ac:dyDescent="0.35">
      <c r="B3849" s="3"/>
      <c r="C3849" s="3"/>
      <c r="D3849" s="6"/>
      <c r="E3849" s="8"/>
      <c r="O3849" s="10"/>
      <c r="S3849" s="16"/>
      <c r="T3849" s="17"/>
    </row>
    <row r="3850" spans="2:20" x14ac:dyDescent="0.35">
      <c r="B3850" s="3"/>
      <c r="C3850" s="3"/>
      <c r="D3850" s="6"/>
      <c r="E3850" s="8"/>
      <c r="O3850" s="10"/>
      <c r="S3850" s="16"/>
      <c r="T3850" s="17"/>
    </row>
    <row r="3851" spans="2:20" x14ac:dyDescent="0.35">
      <c r="B3851" s="3"/>
      <c r="C3851" s="3"/>
      <c r="D3851" s="6"/>
      <c r="E3851" s="8"/>
      <c r="O3851" s="10"/>
      <c r="S3851" s="16"/>
      <c r="T3851" s="17"/>
    </row>
    <row r="3852" spans="2:20" x14ac:dyDescent="0.35">
      <c r="B3852" s="3"/>
      <c r="C3852" s="3"/>
      <c r="D3852" s="6"/>
      <c r="E3852" s="8"/>
      <c r="O3852" s="10"/>
      <c r="S3852" s="16"/>
      <c r="T3852" s="17"/>
    </row>
    <row r="3853" spans="2:20" x14ac:dyDescent="0.35">
      <c r="B3853" s="3"/>
      <c r="C3853" s="3"/>
      <c r="D3853" s="6"/>
      <c r="E3853" s="8"/>
      <c r="O3853" s="10"/>
      <c r="S3853" s="16"/>
      <c r="T3853" s="17"/>
    </row>
    <row r="3854" spans="2:20" x14ac:dyDescent="0.35">
      <c r="B3854" s="3"/>
      <c r="C3854" s="3"/>
      <c r="D3854" s="6"/>
      <c r="E3854" s="8"/>
      <c r="O3854" s="10"/>
      <c r="S3854" s="16"/>
      <c r="T3854" s="17"/>
    </row>
    <row r="3855" spans="2:20" x14ac:dyDescent="0.35">
      <c r="B3855" s="3"/>
      <c r="C3855" s="3"/>
      <c r="D3855" s="6"/>
      <c r="E3855" s="8"/>
      <c r="O3855" s="10"/>
      <c r="S3855" s="16"/>
      <c r="T3855" s="17"/>
    </row>
    <row r="3856" spans="2:20" x14ac:dyDescent="0.35">
      <c r="B3856" s="3"/>
      <c r="C3856" s="3"/>
      <c r="D3856" s="6"/>
      <c r="E3856" s="8"/>
      <c r="O3856" s="10"/>
      <c r="S3856" s="16"/>
      <c r="T3856" s="17"/>
    </row>
    <row r="3857" spans="2:20" x14ac:dyDescent="0.35">
      <c r="B3857" s="3"/>
      <c r="C3857" s="3"/>
      <c r="D3857" s="6"/>
      <c r="E3857" s="8"/>
      <c r="O3857" s="10"/>
      <c r="S3857" s="16"/>
      <c r="T3857" s="17"/>
    </row>
    <row r="3858" spans="2:20" x14ac:dyDescent="0.35">
      <c r="B3858" s="3"/>
      <c r="C3858" s="3"/>
      <c r="D3858" s="6"/>
      <c r="E3858" s="8"/>
      <c r="O3858" s="10"/>
      <c r="S3858" s="16"/>
      <c r="T3858" s="17"/>
    </row>
    <row r="3859" spans="2:20" x14ac:dyDescent="0.35">
      <c r="B3859" s="3"/>
      <c r="C3859" s="3"/>
      <c r="D3859" s="6"/>
      <c r="E3859" s="8"/>
      <c r="O3859" s="10"/>
      <c r="S3859" s="16"/>
      <c r="T3859" s="17"/>
    </row>
    <row r="3860" spans="2:20" x14ac:dyDescent="0.35">
      <c r="B3860" s="3"/>
      <c r="C3860" s="3"/>
      <c r="D3860" s="6"/>
      <c r="E3860" s="8"/>
      <c r="O3860" s="10"/>
      <c r="S3860" s="16"/>
      <c r="T3860" s="17"/>
    </row>
    <row r="3861" spans="2:20" x14ac:dyDescent="0.35">
      <c r="B3861" s="3"/>
      <c r="C3861" s="3"/>
      <c r="D3861" s="6"/>
      <c r="E3861" s="8"/>
      <c r="O3861" s="10"/>
      <c r="S3861" s="16"/>
      <c r="T3861" s="17"/>
    </row>
    <row r="3862" spans="2:20" x14ac:dyDescent="0.35">
      <c r="B3862" s="3"/>
      <c r="C3862" s="3"/>
      <c r="D3862" s="6"/>
      <c r="E3862" s="8"/>
      <c r="O3862" s="10"/>
      <c r="S3862" s="16"/>
      <c r="T3862" s="17"/>
    </row>
    <row r="3863" spans="2:20" x14ac:dyDescent="0.35">
      <c r="B3863" s="3"/>
      <c r="C3863" s="3"/>
      <c r="D3863" s="6"/>
      <c r="E3863" s="8"/>
      <c r="O3863" s="10"/>
      <c r="S3863" s="16"/>
      <c r="T3863" s="17"/>
    </row>
    <row r="3864" spans="2:20" x14ac:dyDescent="0.35">
      <c r="B3864" s="3"/>
      <c r="C3864" s="3"/>
      <c r="D3864" s="6"/>
      <c r="E3864" s="8"/>
      <c r="O3864" s="10"/>
      <c r="S3864" s="16"/>
      <c r="T3864" s="17"/>
    </row>
    <row r="3865" spans="2:20" x14ac:dyDescent="0.35">
      <c r="B3865" s="3"/>
      <c r="C3865" s="3"/>
      <c r="D3865" s="6"/>
      <c r="E3865" s="8"/>
      <c r="O3865" s="10"/>
      <c r="S3865" s="16"/>
      <c r="T3865" s="17"/>
    </row>
    <row r="3866" spans="2:20" x14ac:dyDescent="0.35">
      <c r="B3866" s="3"/>
      <c r="C3866" s="3"/>
      <c r="D3866" s="6"/>
      <c r="E3866" s="8"/>
      <c r="O3866" s="10"/>
      <c r="S3866" s="16"/>
      <c r="T3866" s="17"/>
    </row>
    <row r="3867" spans="2:20" x14ac:dyDescent="0.35">
      <c r="B3867" s="3"/>
      <c r="C3867" s="3"/>
      <c r="D3867" s="6"/>
      <c r="E3867" s="8"/>
      <c r="O3867" s="10"/>
      <c r="S3867" s="16"/>
      <c r="T3867" s="17"/>
    </row>
    <row r="3868" spans="2:20" x14ac:dyDescent="0.35">
      <c r="B3868" s="3"/>
      <c r="C3868" s="3"/>
      <c r="D3868" s="6"/>
      <c r="E3868" s="8"/>
      <c r="O3868" s="10"/>
      <c r="S3868" s="16"/>
      <c r="T3868" s="17"/>
    </row>
    <row r="3869" spans="2:20" x14ac:dyDescent="0.35">
      <c r="B3869" s="3"/>
      <c r="C3869" s="3"/>
      <c r="D3869" s="6"/>
      <c r="E3869" s="8"/>
      <c r="O3869" s="10"/>
      <c r="S3869" s="16"/>
      <c r="T3869" s="17"/>
    </row>
    <row r="3870" spans="2:20" x14ac:dyDescent="0.35">
      <c r="B3870" s="3"/>
      <c r="C3870" s="3"/>
      <c r="D3870" s="6"/>
      <c r="E3870" s="8"/>
      <c r="O3870" s="10"/>
      <c r="S3870" s="16"/>
      <c r="T3870" s="17"/>
    </row>
    <row r="3871" spans="2:20" x14ac:dyDescent="0.35">
      <c r="B3871" s="3"/>
      <c r="C3871" s="3"/>
      <c r="D3871" s="6"/>
      <c r="E3871" s="8"/>
      <c r="O3871" s="10"/>
      <c r="S3871" s="16"/>
      <c r="T3871" s="17"/>
    </row>
    <row r="3872" spans="2:20" x14ac:dyDescent="0.35">
      <c r="B3872" s="3"/>
      <c r="C3872" s="3"/>
      <c r="D3872" s="6"/>
      <c r="E3872" s="8"/>
      <c r="O3872" s="10"/>
      <c r="S3872" s="16"/>
      <c r="T3872" s="17"/>
    </row>
    <row r="3873" spans="2:20" x14ac:dyDescent="0.35">
      <c r="B3873" s="3"/>
      <c r="C3873" s="3"/>
      <c r="D3873" s="6"/>
      <c r="E3873" s="8"/>
      <c r="O3873" s="10"/>
      <c r="S3873" s="16"/>
      <c r="T3873" s="17"/>
    </row>
    <row r="3874" spans="2:20" x14ac:dyDescent="0.35">
      <c r="B3874" s="3"/>
      <c r="C3874" s="3"/>
      <c r="D3874" s="6"/>
      <c r="E3874" s="8"/>
      <c r="O3874" s="10"/>
      <c r="S3874" s="16"/>
      <c r="T3874" s="17"/>
    </row>
    <row r="3875" spans="2:20" x14ac:dyDescent="0.35">
      <c r="B3875" s="3"/>
      <c r="C3875" s="3"/>
      <c r="D3875" s="6"/>
      <c r="E3875" s="8"/>
      <c r="O3875" s="10"/>
      <c r="S3875" s="16"/>
      <c r="T3875" s="17"/>
    </row>
    <row r="3876" spans="2:20" x14ac:dyDescent="0.35">
      <c r="B3876" s="3"/>
      <c r="C3876" s="3"/>
      <c r="D3876" s="6"/>
      <c r="E3876" s="8"/>
      <c r="O3876" s="10"/>
      <c r="S3876" s="16"/>
      <c r="T3876" s="17"/>
    </row>
    <row r="3877" spans="2:20" x14ac:dyDescent="0.35">
      <c r="B3877" s="3"/>
      <c r="C3877" s="3"/>
      <c r="D3877" s="6"/>
      <c r="E3877" s="8"/>
      <c r="O3877" s="10"/>
      <c r="S3877" s="16"/>
      <c r="T3877" s="17"/>
    </row>
    <row r="3878" spans="2:20" x14ac:dyDescent="0.35">
      <c r="B3878" s="3"/>
      <c r="C3878" s="3"/>
      <c r="D3878" s="6"/>
      <c r="E3878" s="8"/>
      <c r="O3878" s="10"/>
      <c r="S3878" s="16"/>
      <c r="T3878" s="17"/>
    </row>
    <row r="3879" spans="2:20" x14ac:dyDescent="0.35">
      <c r="B3879" s="3"/>
      <c r="C3879" s="3"/>
      <c r="D3879" s="6"/>
      <c r="E3879" s="8"/>
      <c r="O3879" s="10"/>
      <c r="S3879" s="16"/>
      <c r="T3879" s="17"/>
    </row>
    <row r="3880" spans="2:20" x14ac:dyDescent="0.35">
      <c r="B3880" s="3"/>
      <c r="C3880" s="3"/>
      <c r="D3880" s="6"/>
      <c r="E3880" s="8"/>
      <c r="O3880" s="10"/>
      <c r="S3880" s="16"/>
      <c r="T3880" s="17"/>
    </row>
    <row r="3881" spans="2:20" x14ac:dyDescent="0.35">
      <c r="B3881" s="3"/>
      <c r="C3881" s="3"/>
      <c r="D3881" s="6"/>
      <c r="E3881" s="8"/>
      <c r="O3881" s="10"/>
      <c r="S3881" s="16"/>
      <c r="T3881" s="17"/>
    </row>
    <row r="3882" spans="2:20" x14ac:dyDescent="0.35">
      <c r="B3882" s="3"/>
      <c r="C3882" s="3"/>
      <c r="D3882" s="6"/>
      <c r="E3882" s="8"/>
      <c r="O3882" s="10"/>
      <c r="S3882" s="16"/>
      <c r="T3882" s="17"/>
    </row>
    <row r="3883" spans="2:20" x14ac:dyDescent="0.35">
      <c r="B3883" s="3"/>
      <c r="C3883" s="3"/>
      <c r="D3883" s="6"/>
      <c r="E3883" s="8"/>
      <c r="O3883" s="10"/>
      <c r="S3883" s="16"/>
      <c r="T3883" s="17"/>
    </row>
    <row r="3884" spans="2:20" x14ac:dyDescent="0.35">
      <c r="B3884" s="3"/>
      <c r="C3884" s="3"/>
      <c r="D3884" s="6"/>
      <c r="E3884" s="8"/>
      <c r="O3884" s="10"/>
      <c r="S3884" s="16"/>
      <c r="T3884" s="17"/>
    </row>
    <row r="3885" spans="2:20" x14ac:dyDescent="0.35">
      <c r="B3885" s="3"/>
      <c r="C3885" s="3"/>
      <c r="D3885" s="6"/>
      <c r="E3885" s="8"/>
      <c r="O3885" s="10"/>
      <c r="S3885" s="16"/>
      <c r="T3885" s="17"/>
    </row>
    <row r="3886" spans="2:20" x14ac:dyDescent="0.35">
      <c r="B3886" s="3"/>
      <c r="C3886" s="3"/>
      <c r="D3886" s="6"/>
      <c r="E3886" s="8"/>
      <c r="O3886" s="10"/>
      <c r="S3886" s="16"/>
      <c r="T3886" s="17"/>
    </row>
    <row r="3887" spans="2:20" x14ac:dyDescent="0.35">
      <c r="B3887" s="3"/>
      <c r="C3887" s="3"/>
      <c r="D3887" s="6"/>
      <c r="E3887" s="8"/>
      <c r="O3887" s="10"/>
      <c r="S3887" s="16"/>
      <c r="T3887" s="17"/>
    </row>
    <row r="3888" spans="2:20" x14ac:dyDescent="0.35">
      <c r="B3888" s="3"/>
      <c r="C3888" s="3"/>
      <c r="D3888" s="6"/>
      <c r="E3888" s="8"/>
      <c r="O3888" s="10"/>
      <c r="S3888" s="16"/>
      <c r="T3888" s="17"/>
    </row>
    <row r="3889" spans="2:20" x14ac:dyDescent="0.35">
      <c r="B3889" s="3"/>
      <c r="C3889" s="3"/>
      <c r="D3889" s="6"/>
      <c r="E3889" s="8"/>
      <c r="O3889" s="10"/>
      <c r="S3889" s="16"/>
      <c r="T3889" s="17"/>
    </row>
    <row r="3890" spans="2:20" x14ac:dyDescent="0.35">
      <c r="B3890" s="3"/>
      <c r="C3890" s="3"/>
      <c r="D3890" s="6"/>
      <c r="E3890" s="8"/>
      <c r="O3890" s="10"/>
      <c r="S3890" s="16"/>
      <c r="T3890" s="17"/>
    </row>
    <row r="3891" spans="2:20" x14ac:dyDescent="0.35">
      <c r="B3891" s="3"/>
      <c r="C3891" s="3"/>
      <c r="D3891" s="6"/>
      <c r="E3891" s="8"/>
      <c r="O3891" s="10"/>
      <c r="S3891" s="16"/>
      <c r="T3891" s="17"/>
    </row>
    <row r="3892" spans="2:20" x14ac:dyDescent="0.35">
      <c r="B3892" s="3"/>
      <c r="C3892" s="3"/>
      <c r="D3892" s="6"/>
      <c r="E3892" s="8"/>
      <c r="O3892" s="10"/>
      <c r="S3892" s="16"/>
      <c r="T3892" s="17"/>
    </row>
    <row r="3893" spans="2:20" x14ac:dyDescent="0.35">
      <c r="B3893" s="3"/>
      <c r="C3893" s="3"/>
      <c r="D3893" s="6"/>
      <c r="E3893" s="8"/>
      <c r="O3893" s="10"/>
      <c r="S3893" s="16"/>
      <c r="T3893" s="17"/>
    </row>
    <row r="3894" spans="2:20" x14ac:dyDescent="0.35">
      <c r="B3894" s="3"/>
      <c r="C3894" s="3"/>
      <c r="D3894" s="6"/>
      <c r="E3894" s="8"/>
      <c r="O3894" s="10"/>
      <c r="S3894" s="16"/>
      <c r="T3894" s="17"/>
    </row>
    <row r="3895" spans="2:20" x14ac:dyDescent="0.35">
      <c r="B3895" s="3"/>
      <c r="C3895" s="3"/>
      <c r="D3895" s="6"/>
      <c r="E3895" s="8"/>
      <c r="O3895" s="10"/>
      <c r="S3895" s="16"/>
      <c r="T3895" s="17"/>
    </row>
    <row r="3896" spans="2:20" x14ac:dyDescent="0.35">
      <c r="B3896" s="3"/>
      <c r="C3896" s="3"/>
      <c r="D3896" s="6"/>
      <c r="E3896" s="8"/>
      <c r="O3896" s="10"/>
      <c r="S3896" s="16"/>
      <c r="T3896" s="17"/>
    </row>
    <row r="3897" spans="2:20" x14ac:dyDescent="0.35">
      <c r="B3897" s="3"/>
      <c r="C3897" s="3"/>
      <c r="D3897" s="6"/>
      <c r="E3897" s="8"/>
      <c r="O3897" s="10"/>
      <c r="S3897" s="16"/>
      <c r="T3897" s="17"/>
    </row>
    <row r="3898" spans="2:20" x14ac:dyDescent="0.35">
      <c r="B3898" s="3"/>
      <c r="C3898" s="3"/>
      <c r="D3898" s="6"/>
      <c r="E3898" s="8"/>
      <c r="O3898" s="10"/>
      <c r="S3898" s="16"/>
      <c r="T3898" s="17"/>
    </row>
    <row r="3899" spans="2:20" x14ac:dyDescent="0.35">
      <c r="B3899" s="3"/>
      <c r="C3899" s="3"/>
      <c r="D3899" s="6"/>
      <c r="E3899" s="8"/>
      <c r="O3899" s="10"/>
      <c r="S3899" s="16"/>
      <c r="T3899" s="17"/>
    </row>
    <row r="3900" spans="2:20" x14ac:dyDescent="0.35">
      <c r="B3900" s="3"/>
      <c r="C3900" s="3"/>
      <c r="D3900" s="6"/>
      <c r="E3900" s="8"/>
      <c r="O3900" s="10"/>
      <c r="S3900" s="16"/>
      <c r="T3900" s="17"/>
    </row>
    <row r="3901" spans="2:20" x14ac:dyDescent="0.35">
      <c r="B3901" s="3"/>
      <c r="C3901" s="3"/>
      <c r="D3901" s="6"/>
      <c r="E3901" s="8"/>
      <c r="O3901" s="10"/>
      <c r="S3901" s="16"/>
      <c r="T3901" s="17"/>
    </row>
    <row r="3902" spans="2:20" x14ac:dyDescent="0.35">
      <c r="B3902" s="3"/>
      <c r="C3902" s="3"/>
      <c r="D3902" s="6"/>
      <c r="E3902" s="8"/>
      <c r="O3902" s="10"/>
      <c r="S3902" s="16"/>
      <c r="T3902" s="17"/>
    </row>
    <row r="3903" spans="2:20" x14ac:dyDescent="0.35">
      <c r="B3903" s="3"/>
      <c r="C3903" s="3"/>
      <c r="D3903" s="6"/>
      <c r="E3903" s="8"/>
      <c r="O3903" s="10"/>
      <c r="S3903" s="16"/>
      <c r="T3903" s="17"/>
    </row>
    <row r="3904" spans="2:20" x14ac:dyDescent="0.35">
      <c r="B3904" s="3"/>
      <c r="C3904" s="3"/>
      <c r="D3904" s="6"/>
      <c r="E3904" s="8"/>
      <c r="O3904" s="10"/>
      <c r="S3904" s="16"/>
      <c r="T3904" s="17"/>
    </row>
    <row r="3905" spans="2:20" x14ac:dyDescent="0.35">
      <c r="B3905" s="3"/>
      <c r="C3905" s="3"/>
      <c r="D3905" s="6"/>
      <c r="E3905" s="8"/>
      <c r="O3905" s="10"/>
      <c r="S3905" s="16"/>
      <c r="T3905" s="17"/>
    </row>
    <row r="3906" spans="2:20" x14ac:dyDescent="0.35">
      <c r="B3906" s="3"/>
      <c r="C3906" s="3"/>
      <c r="D3906" s="6"/>
      <c r="E3906" s="8"/>
      <c r="O3906" s="10"/>
      <c r="S3906" s="16"/>
      <c r="T3906" s="17"/>
    </row>
    <row r="3907" spans="2:20" x14ac:dyDescent="0.35">
      <c r="B3907" s="3"/>
      <c r="C3907" s="3"/>
      <c r="D3907" s="6"/>
      <c r="E3907" s="8"/>
      <c r="O3907" s="10"/>
      <c r="S3907" s="16"/>
      <c r="T3907" s="17"/>
    </row>
    <row r="3908" spans="2:20" x14ac:dyDescent="0.35">
      <c r="B3908" s="3"/>
      <c r="C3908" s="3"/>
      <c r="D3908" s="6"/>
      <c r="E3908" s="8"/>
      <c r="O3908" s="10"/>
      <c r="S3908" s="16"/>
      <c r="T3908" s="17"/>
    </row>
    <row r="3909" spans="2:20" x14ac:dyDescent="0.35">
      <c r="B3909" s="3"/>
      <c r="C3909" s="3"/>
      <c r="D3909" s="6"/>
      <c r="E3909" s="8"/>
      <c r="O3909" s="10"/>
      <c r="S3909" s="16"/>
      <c r="T3909" s="17"/>
    </row>
    <row r="3910" spans="2:20" x14ac:dyDescent="0.35">
      <c r="B3910" s="3"/>
      <c r="C3910" s="3"/>
      <c r="D3910" s="6"/>
      <c r="E3910" s="8"/>
      <c r="O3910" s="10"/>
      <c r="S3910" s="16"/>
      <c r="T3910" s="17"/>
    </row>
    <row r="3911" spans="2:20" x14ac:dyDescent="0.35">
      <c r="B3911" s="3"/>
      <c r="C3911" s="3"/>
      <c r="D3911" s="6"/>
      <c r="E3911" s="8"/>
      <c r="O3911" s="10"/>
      <c r="S3911" s="16"/>
      <c r="T3911" s="17"/>
    </row>
    <row r="3912" spans="2:20" x14ac:dyDescent="0.35">
      <c r="B3912" s="3"/>
      <c r="C3912" s="3"/>
      <c r="D3912" s="6"/>
      <c r="E3912" s="8"/>
      <c r="O3912" s="10"/>
      <c r="S3912" s="16"/>
      <c r="T3912" s="17"/>
    </row>
    <row r="3913" spans="2:20" x14ac:dyDescent="0.35">
      <c r="B3913" s="3"/>
      <c r="C3913" s="3"/>
      <c r="D3913" s="6"/>
      <c r="E3913" s="8"/>
      <c r="O3913" s="10"/>
      <c r="S3913" s="16"/>
      <c r="T3913" s="17"/>
    </row>
    <row r="3914" spans="2:20" x14ac:dyDescent="0.35">
      <c r="B3914" s="3"/>
      <c r="C3914" s="3"/>
      <c r="D3914" s="6"/>
      <c r="E3914" s="8"/>
      <c r="O3914" s="10"/>
      <c r="S3914" s="16"/>
      <c r="T3914" s="17"/>
    </row>
    <row r="3915" spans="2:20" x14ac:dyDescent="0.35">
      <c r="B3915" s="3"/>
      <c r="C3915" s="3"/>
      <c r="D3915" s="6"/>
      <c r="E3915" s="8"/>
      <c r="O3915" s="10"/>
      <c r="S3915" s="16"/>
      <c r="T3915" s="17"/>
    </row>
    <row r="3916" spans="2:20" x14ac:dyDescent="0.35">
      <c r="B3916" s="3"/>
      <c r="C3916" s="3"/>
      <c r="D3916" s="6"/>
      <c r="E3916" s="8"/>
      <c r="O3916" s="10"/>
      <c r="S3916" s="16"/>
      <c r="T3916" s="17"/>
    </row>
    <row r="3917" spans="2:20" x14ac:dyDescent="0.35">
      <c r="B3917" s="3"/>
      <c r="C3917" s="3"/>
      <c r="D3917" s="6"/>
      <c r="E3917" s="8"/>
      <c r="O3917" s="10"/>
      <c r="S3917" s="16"/>
      <c r="T3917" s="17"/>
    </row>
    <row r="3918" spans="2:20" x14ac:dyDescent="0.35">
      <c r="B3918" s="3"/>
      <c r="C3918" s="3"/>
      <c r="D3918" s="6"/>
      <c r="E3918" s="8"/>
      <c r="O3918" s="10"/>
      <c r="S3918" s="16"/>
      <c r="T3918" s="17"/>
    </row>
    <row r="3919" spans="2:20" x14ac:dyDescent="0.35">
      <c r="B3919" s="3"/>
      <c r="C3919" s="3"/>
      <c r="D3919" s="6"/>
      <c r="E3919" s="8"/>
      <c r="O3919" s="10"/>
      <c r="S3919" s="16"/>
      <c r="T3919" s="17"/>
    </row>
    <row r="3920" spans="2:20" x14ac:dyDescent="0.35">
      <c r="B3920" s="3"/>
      <c r="C3920" s="3"/>
      <c r="D3920" s="6"/>
      <c r="E3920" s="8"/>
      <c r="O3920" s="10"/>
      <c r="S3920" s="16"/>
      <c r="T3920" s="17"/>
    </row>
    <row r="3921" spans="2:20" x14ac:dyDescent="0.35">
      <c r="B3921" s="3"/>
      <c r="C3921" s="3"/>
      <c r="D3921" s="6"/>
      <c r="E3921" s="8"/>
      <c r="O3921" s="10"/>
      <c r="S3921" s="16"/>
      <c r="T3921" s="17"/>
    </row>
    <row r="3922" spans="2:20" x14ac:dyDescent="0.35">
      <c r="B3922" s="3"/>
      <c r="C3922" s="3"/>
      <c r="D3922" s="6"/>
      <c r="E3922" s="8"/>
      <c r="O3922" s="10"/>
      <c r="S3922" s="16"/>
      <c r="T3922" s="17"/>
    </row>
    <row r="3923" spans="2:20" x14ac:dyDescent="0.35">
      <c r="B3923" s="3"/>
      <c r="C3923" s="3"/>
      <c r="D3923" s="6"/>
      <c r="E3923" s="8"/>
      <c r="O3923" s="10"/>
      <c r="S3923" s="16"/>
      <c r="T3923" s="17"/>
    </row>
    <row r="3924" spans="2:20" x14ac:dyDescent="0.35">
      <c r="B3924" s="3"/>
      <c r="C3924" s="3"/>
      <c r="D3924" s="6"/>
      <c r="E3924" s="8"/>
      <c r="O3924" s="10"/>
      <c r="S3924" s="16"/>
      <c r="T3924" s="17"/>
    </row>
    <row r="3925" spans="2:20" x14ac:dyDescent="0.35">
      <c r="B3925" s="3"/>
      <c r="C3925" s="3"/>
      <c r="D3925" s="6"/>
      <c r="E3925" s="8"/>
      <c r="O3925" s="10"/>
      <c r="S3925" s="16"/>
      <c r="T3925" s="17"/>
    </row>
    <row r="3926" spans="2:20" x14ac:dyDescent="0.35">
      <c r="B3926" s="3"/>
      <c r="C3926" s="3"/>
      <c r="D3926" s="6"/>
      <c r="E3926" s="8"/>
      <c r="O3926" s="10"/>
      <c r="S3926" s="16"/>
      <c r="T3926" s="17"/>
    </row>
    <row r="3927" spans="2:20" x14ac:dyDescent="0.35">
      <c r="B3927" s="3"/>
      <c r="C3927" s="3"/>
      <c r="D3927" s="6"/>
      <c r="E3927" s="8"/>
      <c r="O3927" s="10"/>
      <c r="S3927" s="16"/>
      <c r="T3927" s="17"/>
    </row>
    <row r="3928" spans="2:20" x14ac:dyDescent="0.35">
      <c r="B3928" s="3"/>
      <c r="C3928" s="3"/>
      <c r="D3928" s="6"/>
      <c r="E3928" s="8"/>
      <c r="O3928" s="10"/>
      <c r="S3928" s="16"/>
      <c r="T3928" s="17"/>
    </row>
    <row r="3929" spans="2:20" x14ac:dyDescent="0.35">
      <c r="B3929" s="3"/>
      <c r="C3929" s="3"/>
      <c r="D3929" s="6"/>
      <c r="E3929" s="8"/>
      <c r="O3929" s="10"/>
      <c r="S3929" s="16"/>
      <c r="T3929" s="17"/>
    </row>
    <row r="3930" spans="2:20" x14ac:dyDescent="0.35">
      <c r="B3930" s="3"/>
      <c r="C3930" s="3"/>
      <c r="D3930" s="6"/>
      <c r="E3930" s="8"/>
      <c r="O3930" s="10"/>
      <c r="S3930" s="16"/>
      <c r="T3930" s="17"/>
    </row>
    <row r="3931" spans="2:20" x14ac:dyDescent="0.35">
      <c r="B3931" s="3"/>
      <c r="C3931" s="3"/>
      <c r="D3931" s="6"/>
      <c r="E3931" s="8"/>
      <c r="O3931" s="10"/>
      <c r="S3931" s="16"/>
      <c r="T3931" s="17"/>
    </row>
    <row r="3932" spans="2:20" x14ac:dyDescent="0.35">
      <c r="B3932" s="3"/>
      <c r="C3932" s="3"/>
      <c r="D3932" s="6"/>
      <c r="E3932" s="8"/>
      <c r="O3932" s="10"/>
      <c r="S3932" s="16"/>
      <c r="T3932" s="17"/>
    </row>
    <row r="3933" spans="2:20" x14ac:dyDescent="0.35">
      <c r="B3933" s="3"/>
      <c r="C3933" s="3"/>
      <c r="D3933" s="6"/>
      <c r="E3933" s="8"/>
      <c r="O3933" s="10"/>
      <c r="S3933" s="16"/>
      <c r="T3933" s="17"/>
    </row>
    <row r="3934" spans="2:20" x14ac:dyDescent="0.35">
      <c r="B3934" s="3"/>
      <c r="C3934" s="3"/>
      <c r="D3934" s="6"/>
      <c r="E3934" s="8"/>
      <c r="O3934" s="10"/>
      <c r="S3934" s="16"/>
      <c r="T3934" s="17"/>
    </row>
    <row r="3935" spans="2:20" x14ac:dyDescent="0.35">
      <c r="B3935" s="3"/>
      <c r="C3935" s="3"/>
      <c r="D3935" s="6"/>
      <c r="E3935" s="8"/>
      <c r="O3935" s="10"/>
      <c r="S3935" s="16"/>
      <c r="T3935" s="17"/>
    </row>
    <row r="3936" spans="2:20" x14ac:dyDescent="0.35">
      <c r="B3936" s="3"/>
      <c r="C3936" s="3"/>
      <c r="D3936" s="6"/>
      <c r="E3936" s="8"/>
      <c r="O3936" s="10"/>
      <c r="S3936" s="16"/>
      <c r="T3936" s="17"/>
    </row>
    <row r="3937" spans="2:20" x14ac:dyDescent="0.35">
      <c r="B3937" s="3"/>
      <c r="C3937" s="3"/>
      <c r="D3937" s="6"/>
      <c r="E3937" s="8"/>
      <c r="O3937" s="10"/>
      <c r="S3937" s="16"/>
      <c r="T3937" s="17"/>
    </row>
    <row r="3938" spans="2:20" x14ac:dyDescent="0.35">
      <c r="B3938" s="3"/>
      <c r="C3938" s="3"/>
      <c r="D3938" s="6"/>
      <c r="E3938" s="8"/>
      <c r="O3938" s="10"/>
      <c r="S3938" s="16"/>
      <c r="T3938" s="17"/>
    </row>
    <row r="3939" spans="2:20" x14ac:dyDescent="0.35">
      <c r="B3939" s="3"/>
      <c r="C3939" s="3"/>
      <c r="D3939" s="6"/>
      <c r="E3939" s="8"/>
      <c r="O3939" s="10"/>
      <c r="S3939" s="16"/>
      <c r="T3939" s="17"/>
    </row>
    <row r="3940" spans="2:20" x14ac:dyDescent="0.35">
      <c r="B3940" s="3"/>
      <c r="C3940" s="3"/>
      <c r="D3940" s="6"/>
      <c r="E3940" s="8"/>
      <c r="O3940" s="10"/>
      <c r="S3940" s="16"/>
      <c r="T3940" s="17"/>
    </row>
    <row r="3941" spans="2:20" x14ac:dyDescent="0.35">
      <c r="B3941" s="3"/>
      <c r="C3941" s="3"/>
      <c r="D3941" s="6"/>
      <c r="E3941" s="8"/>
      <c r="O3941" s="10"/>
      <c r="S3941" s="16"/>
      <c r="T3941" s="17"/>
    </row>
    <row r="3942" spans="2:20" x14ac:dyDescent="0.35">
      <c r="B3942" s="3"/>
      <c r="C3942" s="3"/>
      <c r="D3942" s="6"/>
      <c r="E3942" s="8"/>
      <c r="O3942" s="10"/>
      <c r="S3942" s="16"/>
      <c r="T3942" s="17"/>
    </row>
    <row r="3943" spans="2:20" x14ac:dyDescent="0.35">
      <c r="B3943" s="3"/>
      <c r="C3943" s="3"/>
      <c r="D3943" s="6"/>
      <c r="E3943" s="8"/>
      <c r="O3943" s="10"/>
      <c r="S3943" s="16"/>
      <c r="T3943" s="17"/>
    </row>
    <row r="3944" spans="2:20" x14ac:dyDescent="0.35">
      <c r="B3944" s="3"/>
      <c r="C3944" s="3"/>
      <c r="D3944" s="6"/>
      <c r="E3944" s="8"/>
      <c r="O3944" s="10"/>
      <c r="S3944" s="16"/>
      <c r="T3944" s="17"/>
    </row>
    <row r="3945" spans="2:20" x14ac:dyDescent="0.35">
      <c r="B3945" s="3"/>
      <c r="C3945" s="3"/>
      <c r="D3945" s="6"/>
      <c r="E3945" s="8"/>
      <c r="O3945" s="10"/>
      <c r="S3945" s="16"/>
      <c r="T3945" s="17"/>
    </row>
    <row r="3946" spans="2:20" x14ac:dyDescent="0.35">
      <c r="B3946" s="3"/>
      <c r="C3946" s="3"/>
      <c r="D3946" s="6"/>
      <c r="E3946" s="8"/>
      <c r="O3946" s="10"/>
      <c r="S3946" s="16"/>
      <c r="T3946" s="17"/>
    </row>
    <row r="3947" spans="2:20" x14ac:dyDescent="0.35">
      <c r="B3947" s="3"/>
      <c r="C3947" s="3"/>
      <c r="D3947" s="6"/>
      <c r="E3947" s="8"/>
      <c r="O3947" s="10"/>
      <c r="S3947" s="16"/>
      <c r="T3947" s="17"/>
    </row>
    <row r="3948" spans="2:20" x14ac:dyDescent="0.35">
      <c r="B3948" s="3"/>
      <c r="C3948" s="3"/>
      <c r="D3948" s="6"/>
      <c r="E3948" s="8"/>
      <c r="O3948" s="10"/>
      <c r="S3948" s="16"/>
      <c r="T3948" s="17"/>
    </row>
    <row r="3949" spans="2:20" x14ac:dyDescent="0.35">
      <c r="B3949" s="3"/>
      <c r="C3949" s="3"/>
      <c r="D3949" s="6"/>
      <c r="E3949" s="8"/>
      <c r="O3949" s="10"/>
      <c r="S3949" s="16"/>
      <c r="T3949" s="17"/>
    </row>
    <row r="3950" spans="2:20" x14ac:dyDescent="0.35">
      <c r="B3950" s="3"/>
      <c r="C3950" s="3"/>
      <c r="D3950" s="6"/>
      <c r="E3950" s="8"/>
      <c r="O3950" s="10"/>
      <c r="S3950" s="16"/>
      <c r="T3950" s="17"/>
    </row>
    <row r="3951" spans="2:20" x14ac:dyDescent="0.35">
      <c r="B3951" s="3"/>
      <c r="C3951" s="3"/>
      <c r="D3951" s="6"/>
      <c r="E3951" s="8"/>
      <c r="O3951" s="10"/>
      <c r="S3951" s="16"/>
      <c r="T3951" s="17"/>
    </row>
    <row r="3952" spans="2:20" x14ac:dyDescent="0.35">
      <c r="B3952" s="3"/>
      <c r="C3952" s="3"/>
      <c r="D3952" s="6"/>
      <c r="E3952" s="8"/>
      <c r="O3952" s="10"/>
      <c r="S3952" s="16"/>
      <c r="T3952" s="17"/>
    </row>
    <row r="3953" spans="2:20" x14ac:dyDescent="0.35">
      <c r="B3953" s="3"/>
      <c r="C3953" s="3"/>
      <c r="D3953" s="6"/>
      <c r="E3953" s="8"/>
      <c r="O3953" s="10"/>
      <c r="S3953" s="16"/>
      <c r="T3953" s="17"/>
    </row>
    <row r="3954" spans="2:20" x14ac:dyDescent="0.35">
      <c r="B3954" s="3"/>
      <c r="C3954" s="3"/>
      <c r="D3954" s="6"/>
      <c r="E3954" s="8"/>
      <c r="O3954" s="10"/>
      <c r="S3954" s="16"/>
      <c r="T3954" s="17"/>
    </row>
    <row r="3955" spans="2:20" x14ac:dyDescent="0.35">
      <c r="B3955" s="3"/>
      <c r="C3955" s="3"/>
      <c r="D3955" s="6"/>
      <c r="E3955" s="8"/>
      <c r="O3955" s="10"/>
      <c r="S3955" s="16"/>
      <c r="T3955" s="17"/>
    </row>
    <row r="3956" spans="2:20" x14ac:dyDescent="0.35">
      <c r="B3956" s="3"/>
      <c r="C3956" s="3"/>
      <c r="D3956" s="6"/>
      <c r="E3956" s="8"/>
      <c r="O3956" s="10"/>
      <c r="S3956" s="16"/>
      <c r="T3956" s="17"/>
    </row>
    <row r="3957" spans="2:20" x14ac:dyDescent="0.35">
      <c r="B3957" s="3"/>
      <c r="C3957" s="3"/>
      <c r="D3957" s="6"/>
      <c r="E3957" s="8"/>
      <c r="O3957" s="10"/>
      <c r="S3957" s="16"/>
      <c r="T3957" s="17"/>
    </row>
    <row r="3958" spans="2:20" x14ac:dyDescent="0.35">
      <c r="B3958" s="3"/>
      <c r="C3958" s="3"/>
      <c r="D3958" s="6"/>
      <c r="E3958" s="8"/>
      <c r="O3958" s="10"/>
      <c r="S3958" s="16"/>
      <c r="T3958" s="17"/>
    </row>
    <row r="3959" spans="2:20" x14ac:dyDescent="0.35">
      <c r="B3959" s="3"/>
      <c r="C3959" s="3"/>
      <c r="D3959" s="6"/>
      <c r="E3959" s="8"/>
      <c r="O3959" s="10"/>
      <c r="S3959" s="16"/>
      <c r="T3959" s="17"/>
    </row>
    <row r="3960" spans="2:20" x14ac:dyDescent="0.35">
      <c r="B3960" s="3"/>
      <c r="C3960" s="3"/>
      <c r="D3960" s="6"/>
      <c r="E3960" s="8"/>
      <c r="O3960" s="10"/>
      <c r="S3960" s="16"/>
      <c r="T3960" s="17"/>
    </row>
    <row r="3961" spans="2:20" x14ac:dyDescent="0.35">
      <c r="B3961" s="3"/>
      <c r="C3961" s="3"/>
      <c r="D3961" s="6"/>
      <c r="E3961" s="8"/>
      <c r="O3961" s="10"/>
      <c r="S3961" s="16"/>
      <c r="T3961" s="17"/>
    </row>
    <row r="3962" spans="2:20" x14ac:dyDescent="0.35">
      <c r="B3962" s="3"/>
      <c r="C3962" s="3"/>
      <c r="D3962" s="6"/>
      <c r="E3962" s="8"/>
      <c r="O3962" s="10"/>
      <c r="S3962" s="16"/>
      <c r="T3962" s="17"/>
    </row>
    <row r="3963" spans="2:20" x14ac:dyDescent="0.35">
      <c r="B3963" s="3"/>
      <c r="C3963" s="3"/>
      <c r="D3963" s="6"/>
      <c r="E3963" s="8"/>
      <c r="O3963" s="10"/>
      <c r="S3963" s="16"/>
      <c r="T3963" s="17"/>
    </row>
    <row r="3964" spans="2:20" x14ac:dyDescent="0.35">
      <c r="B3964" s="3"/>
      <c r="C3964" s="3"/>
      <c r="D3964" s="6"/>
      <c r="E3964" s="8"/>
      <c r="O3964" s="10"/>
      <c r="S3964" s="16"/>
      <c r="T3964" s="17"/>
    </row>
    <row r="3965" spans="2:20" x14ac:dyDescent="0.35">
      <c r="B3965" s="3"/>
      <c r="C3965" s="3"/>
      <c r="D3965" s="6"/>
      <c r="E3965" s="8"/>
      <c r="O3965" s="10"/>
      <c r="S3965" s="16"/>
      <c r="T3965" s="17"/>
    </row>
    <row r="3966" spans="2:20" x14ac:dyDescent="0.35">
      <c r="B3966" s="3"/>
      <c r="C3966" s="3"/>
      <c r="D3966" s="6"/>
      <c r="E3966" s="8"/>
      <c r="O3966" s="10"/>
      <c r="S3966" s="16"/>
      <c r="T3966" s="17"/>
    </row>
    <row r="3967" spans="2:20" x14ac:dyDescent="0.35">
      <c r="B3967" s="3"/>
      <c r="C3967" s="3"/>
      <c r="D3967" s="6"/>
      <c r="E3967" s="8"/>
      <c r="O3967" s="10"/>
      <c r="S3967" s="16"/>
      <c r="T3967" s="17"/>
    </row>
    <row r="3968" spans="2:20" x14ac:dyDescent="0.35">
      <c r="B3968" s="3"/>
      <c r="C3968" s="3"/>
      <c r="D3968" s="6"/>
      <c r="E3968" s="8"/>
      <c r="O3968" s="10"/>
      <c r="S3968" s="16"/>
      <c r="T3968" s="17"/>
    </row>
    <row r="3969" spans="2:20" x14ac:dyDescent="0.35">
      <c r="B3969" s="3"/>
      <c r="C3969" s="3"/>
      <c r="D3969" s="6"/>
      <c r="E3969" s="8"/>
      <c r="O3969" s="10"/>
      <c r="S3969" s="16"/>
      <c r="T3969" s="17"/>
    </row>
    <row r="3970" spans="2:20" x14ac:dyDescent="0.35">
      <c r="B3970" s="3"/>
      <c r="C3970" s="3"/>
      <c r="D3970" s="6"/>
      <c r="E3970" s="8"/>
      <c r="O3970" s="10"/>
      <c r="S3970" s="16"/>
      <c r="T3970" s="17"/>
    </row>
    <row r="3971" spans="2:20" x14ac:dyDescent="0.35">
      <c r="B3971" s="3"/>
      <c r="C3971" s="3"/>
      <c r="D3971" s="6"/>
      <c r="E3971" s="8"/>
      <c r="O3971" s="10"/>
      <c r="S3971" s="16"/>
      <c r="T3971" s="17"/>
    </row>
    <row r="3972" spans="2:20" x14ac:dyDescent="0.35">
      <c r="B3972" s="3"/>
      <c r="C3972" s="3"/>
      <c r="D3972" s="6"/>
      <c r="E3972" s="8"/>
      <c r="O3972" s="10"/>
      <c r="S3972" s="16"/>
      <c r="T3972" s="17"/>
    </row>
    <row r="3973" spans="2:20" x14ac:dyDescent="0.35">
      <c r="B3973" s="3"/>
      <c r="C3973" s="3"/>
      <c r="D3973" s="6"/>
      <c r="E3973" s="8"/>
      <c r="O3973" s="10"/>
      <c r="S3973" s="16"/>
      <c r="T3973" s="17"/>
    </row>
    <row r="3974" spans="2:20" x14ac:dyDescent="0.35">
      <c r="B3974" s="3"/>
      <c r="C3974" s="3"/>
      <c r="D3974" s="6"/>
      <c r="E3974" s="8"/>
      <c r="O3974" s="10"/>
      <c r="S3974" s="16"/>
      <c r="T3974" s="17"/>
    </row>
    <row r="3975" spans="2:20" x14ac:dyDescent="0.35">
      <c r="B3975" s="3"/>
      <c r="C3975" s="3"/>
      <c r="D3975" s="6"/>
      <c r="E3975" s="8"/>
      <c r="O3975" s="10"/>
      <c r="S3975" s="16"/>
      <c r="T3975" s="17"/>
    </row>
    <row r="3976" spans="2:20" x14ac:dyDescent="0.35">
      <c r="B3976" s="3"/>
      <c r="C3976" s="3"/>
      <c r="D3976" s="6"/>
      <c r="E3976" s="8"/>
      <c r="O3976" s="10"/>
      <c r="S3976" s="16"/>
      <c r="T3976" s="17"/>
    </row>
    <row r="3977" spans="2:20" x14ac:dyDescent="0.35">
      <c r="B3977" s="3"/>
      <c r="C3977" s="3"/>
      <c r="D3977" s="6"/>
      <c r="E3977" s="8"/>
      <c r="O3977" s="10"/>
      <c r="S3977" s="16"/>
      <c r="T3977" s="17"/>
    </row>
    <row r="3978" spans="2:20" x14ac:dyDescent="0.35">
      <c r="B3978" s="3"/>
      <c r="C3978" s="3"/>
      <c r="D3978" s="6"/>
      <c r="E3978" s="8"/>
      <c r="O3978" s="10"/>
      <c r="S3978" s="16"/>
      <c r="T3978" s="17"/>
    </row>
    <row r="3979" spans="2:20" x14ac:dyDescent="0.35">
      <c r="B3979" s="3"/>
      <c r="C3979" s="3"/>
      <c r="D3979" s="6"/>
      <c r="E3979" s="8"/>
      <c r="O3979" s="10"/>
      <c r="S3979" s="16"/>
      <c r="T3979" s="17"/>
    </row>
    <row r="3980" spans="2:20" x14ac:dyDescent="0.35">
      <c r="B3980" s="3"/>
      <c r="C3980" s="3"/>
      <c r="D3980" s="6"/>
      <c r="E3980" s="8"/>
      <c r="O3980" s="10"/>
      <c r="S3980" s="16"/>
      <c r="T3980" s="17"/>
    </row>
    <row r="3981" spans="2:20" x14ac:dyDescent="0.35">
      <c r="B3981" s="3"/>
      <c r="C3981" s="3"/>
      <c r="D3981" s="6"/>
      <c r="E3981" s="8"/>
      <c r="O3981" s="10"/>
      <c r="S3981" s="16"/>
      <c r="T3981" s="17"/>
    </row>
    <row r="3982" spans="2:20" x14ac:dyDescent="0.35">
      <c r="B3982" s="3"/>
      <c r="C3982" s="3"/>
      <c r="D3982" s="6"/>
      <c r="E3982" s="8"/>
      <c r="O3982" s="10"/>
      <c r="S3982" s="16"/>
      <c r="T3982" s="17"/>
    </row>
    <row r="3983" spans="2:20" x14ac:dyDescent="0.35">
      <c r="B3983" s="3"/>
      <c r="C3983" s="3"/>
      <c r="D3983" s="6"/>
      <c r="E3983" s="8"/>
      <c r="O3983" s="10"/>
      <c r="S3983" s="16"/>
      <c r="T3983" s="17"/>
    </row>
    <row r="3984" spans="2:20" x14ac:dyDescent="0.35">
      <c r="B3984" s="3"/>
      <c r="C3984" s="3"/>
      <c r="D3984" s="6"/>
      <c r="E3984" s="8"/>
      <c r="O3984" s="10"/>
      <c r="S3984" s="16"/>
      <c r="T3984" s="17"/>
    </row>
    <row r="3985" spans="2:20" x14ac:dyDescent="0.35">
      <c r="B3985" s="3"/>
      <c r="C3985" s="3"/>
      <c r="D3985" s="6"/>
      <c r="E3985" s="8"/>
      <c r="O3985" s="10"/>
      <c r="S3985" s="16"/>
      <c r="T3985" s="17"/>
    </row>
    <row r="3986" spans="2:20" x14ac:dyDescent="0.35">
      <c r="B3986" s="3"/>
      <c r="C3986" s="3"/>
      <c r="D3986" s="6"/>
      <c r="E3986" s="8"/>
      <c r="O3986" s="10"/>
      <c r="S3986" s="16"/>
      <c r="T3986" s="17"/>
    </row>
    <row r="3987" spans="2:20" x14ac:dyDescent="0.35">
      <c r="B3987" s="3"/>
      <c r="C3987" s="3"/>
      <c r="D3987" s="6"/>
      <c r="E3987" s="8"/>
      <c r="O3987" s="10"/>
      <c r="S3987" s="16"/>
      <c r="T3987" s="17"/>
    </row>
    <row r="3988" spans="2:20" x14ac:dyDescent="0.35">
      <c r="B3988" s="3"/>
      <c r="C3988" s="3"/>
      <c r="D3988" s="6"/>
      <c r="E3988" s="8"/>
      <c r="O3988" s="10"/>
      <c r="S3988" s="16"/>
      <c r="T3988" s="17"/>
    </row>
    <row r="3989" spans="2:20" x14ac:dyDescent="0.35">
      <c r="B3989" s="3"/>
      <c r="C3989" s="3"/>
      <c r="D3989" s="6"/>
      <c r="E3989" s="8"/>
      <c r="O3989" s="10"/>
      <c r="S3989" s="16"/>
      <c r="T3989" s="17"/>
    </row>
    <row r="3990" spans="2:20" x14ac:dyDescent="0.35">
      <c r="B3990" s="3"/>
      <c r="C3990" s="3"/>
      <c r="D3990" s="6"/>
      <c r="E3990" s="8"/>
      <c r="O3990" s="10"/>
      <c r="S3990" s="16"/>
      <c r="T3990" s="17"/>
    </row>
    <row r="3991" spans="2:20" x14ac:dyDescent="0.35">
      <c r="B3991" s="3"/>
      <c r="C3991" s="3"/>
      <c r="D3991" s="6"/>
      <c r="E3991" s="8"/>
      <c r="O3991" s="10"/>
      <c r="S3991" s="16"/>
      <c r="T3991" s="17"/>
    </row>
    <row r="3992" spans="2:20" x14ac:dyDescent="0.35">
      <c r="B3992" s="3"/>
      <c r="C3992" s="3"/>
      <c r="D3992" s="6"/>
      <c r="E3992" s="8"/>
      <c r="O3992" s="10"/>
      <c r="S3992" s="16"/>
      <c r="T3992" s="17"/>
    </row>
    <row r="3993" spans="2:20" x14ac:dyDescent="0.35">
      <c r="B3993" s="3"/>
      <c r="C3993" s="3"/>
      <c r="D3993" s="6"/>
      <c r="E3993" s="8"/>
      <c r="O3993" s="10"/>
      <c r="S3993" s="16"/>
      <c r="T3993" s="17"/>
    </row>
    <row r="3994" spans="2:20" x14ac:dyDescent="0.35">
      <c r="B3994" s="3"/>
      <c r="C3994" s="3"/>
      <c r="D3994" s="6"/>
      <c r="E3994" s="8"/>
      <c r="O3994" s="10"/>
      <c r="S3994" s="16"/>
      <c r="T3994" s="17"/>
    </row>
    <row r="3995" spans="2:20" x14ac:dyDescent="0.35">
      <c r="B3995" s="3"/>
      <c r="C3995" s="3"/>
      <c r="D3995" s="6"/>
      <c r="E3995" s="8"/>
      <c r="O3995" s="10"/>
      <c r="S3995" s="16"/>
      <c r="T3995" s="17"/>
    </row>
    <row r="3996" spans="2:20" x14ac:dyDescent="0.35">
      <c r="B3996" s="3"/>
      <c r="C3996" s="3"/>
      <c r="D3996" s="6"/>
      <c r="E3996" s="8"/>
      <c r="O3996" s="10"/>
      <c r="S3996" s="16"/>
      <c r="T3996" s="17"/>
    </row>
    <row r="3997" spans="2:20" x14ac:dyDescent="0.35">
      <c r="B3997" s="3"/>
      <c r="C3997" s="3"/>
      <c r="D3997" s="6"/>
      <c r="E3997" s="8"/>
      <c r="O3997" s="10"/>
      <c r="S3997" s="16"/>
      <c r="T3997" s="17"/>
    </row>
    <row r="3998" spans="2:20" x14ac:dyDescent="0.35">
      <c r="B3998" s="3"/>
      <c r="C3998" s="3"/>
      <c r="D3998" s="6"/>
      <c r="E3998" s="8"/>
      <c r="O3998" s="10"/>
      <c r="S3998" s="16"/>
      <c r="T3998" s="17"/>
    </row>
    <row r="3999" spans="2:20" x14ac:dyDescent="0.35">
      <c r="B3999" s="3"/>
      <c r="C3999" s="3"/>
      <c r="D3999" s="6"/>
      <c r="E3999" s="8"/>
      <c r="O3999" s="10"/>
      <c r="S3999" s="16"/>
      <c r="T3999" s="17"/>
    </row>
    <row r="4000" spans="2:20" x14ac:dyDescent="0.35">
      <c r="B4000" s="3"/>
      <c r="C4000" s="3"/>
      <c r="D4000" s="6"/>
      <c r="E4000" s="8"/>
      <c r="O4000" s="10"/>
      <c r="S4000" s="16"/>
      <c r="T4000" s="17"/>
    </row>
    <row r="4001" spans="2:20" x14ac:dyDescent="0.35">
      <c r="B4001" s="3"/>
      <c r="C4001" s="3"/>
      <c r="D4001" s="6"/>
      <c r="E4001" s="8"/>
      <c r="O4001" s="10"/>
      <c r="S4001" s="16"/>
      <c r="T4001" s="17"/>
    </row>
    <row r="4002" spans="2:20" x14ac:dyDescent="0.35">
      <c r="B4002" s="3"/>
      <c r="C4002" s="3"/>
      <c r="D4002" s="6"/>
      <c r="E4002" s="8"/>
      <c r="O4002" s="10"/>
      <c r="S4002" s="16"/>
      <c r="T4002" s="17"/>
    </row>
    <row r="4003" spans="2:20" x14ac:dyDescent="0.35">
      <c r="B4003" s="3"/>
      <c r="C4003" s="3"/>
      <c r="D4003" s="6"/>
      <c r="E4003" s="8"/>
      <c r="O4003" s="10"/>
      <c r="S4003" s="16"/>
      <c r="T4003" s="17"/>
    </row>
    <row r="4004" spans="2:20" x14ac:dyDescent="0.35">
      <c r="B4004" s="3"/>
      <c r="C4004" s="3"/>
      <c r="D4004" s="6"/>
      <c r="E4004" s="8"/>
      <c r="O4004" s="10"/>
      <c r="S4004" s="16"/>
      <c r="T4004" s="17"/>
    </row>
    <row r="4005" spans="2:20" x14ac:dyDescent="0.35">
      <c r="B4005" s="3"/>
      <c r="C4005" s="3"/>
      <c r="D4005" s="6"/>
      <c r="E4005" s="8"/>
      <c r="O4005" s="10"/>
      <c r="S4005" s="16"/>
      <c r="T4005" s="17"/>
    </row>
    <row r="4006" spans="2:20" x14ac:dyDescent="0.35">
      <c r="B4006" s="3"/>
      <c r="C4006" s="3"/>
      <c r="D4006" s="6"/>
      <c r="E4006" s="8"/>
      <c r="O4006" s="10"/>
      <c r="S4006" s="16"/>
      <c r="T4006" s="17"/>
    </row>
    <row r="4007" spans="2:20" x14ac:dyDescent="0.35">
      <c r="B4007" s="3"/>
      <c r="C4007" s="3"/>
      <c r="D4007" s="6"/>
      <c r="E4007" s="8"/>
      <c r="O4007" s="10"/>
      <c r="S4007" s="16"/>
      <c r="T4007" s="17"/>
    </row>
    <row r="4008" spans="2:20" x14ac:dyDescent="0.35">
      <c r="B4008" s="3"/>
      <c r="C4008" s="3"/>
      <c r="D4008" s="6"/>
      <c r="E4008" s="8"/>
      <c r="O4008" s="10"/>
      <c r="S4008" s="16"/>
      <c r="T4008" s="17"/>
    </row>
    <row r="4009" spans="2:20" x14ac:dyDescent="0.35">
      <c r="B4009" s="3"/>
      <c r="C4009" s="3"/>
      <c r="D4009" s="6"/>
      <c r="E4009" s="8"/>
      <c r="O4009" s="10"/>
      <c r="S4009" s="16"/>
      <c r="T4009" s="17"/>
    </row>
    <row r="4010" spans="2:20" x14ac:dyDescent="0.35">
      <c r="B4010" s="3"/>
      <c r="C4010" s="3"/>
      <c r="D4010" s="6"/>
      <c r="E4010" s="8"/>
      <c r="O4010" s="10"/>
      <c r="S4010" s="16"/>
      <c r="T4010" s="17"/>
    </row>
    <row r="4011" spans="2:20" x14ac:dyDescent="0.35">
      <c r="B4011" s="3"/>
      <c r="C4011" s="3"/>
      <c r="D4011" s="6"/>
      <c r="E4011" s="8"/>
      <c r="O4011" s="10"/>
      <c r="S4011" s="16"/>
      <c r="T4011" s="17"/>
    </row>
    <row r="4012" spans="2:20" x14ac:dyDescent="0.35">
      <c r="B4012" s="3"/>
      <c r="C4012" s="3"/>
      <c r="D4012" s="6"/>
      <c r="E4012" s="8"/>
      <c r="O4012" s="10"/>
      <c r="S4012" s="16"/>
      <c r="T4012" s="17"/>
    </row>
    <row r="4013" spans="2:20" x14ac:dyDescent="0.35">
      <c r="B4013" s="3"/>
      <c r="C4013" s="3"/>
      <c r="D4013" s="6"/>
      <c r="E4013" s="8"/>
      <c r="O4013" s="10"/>
      <c r="S4013" s="16"/>
      <c r="T4013" s="17"/>
    </row>
    <row r="4014" spans="2:20" x14ac:dyDescent="0.35">
      <c r="B4014" s="3"/>
      <c r="C4014" s="3"/>
      <c r="D4014" s="6"/>
      <c r="E4014" s="8"/>
      <c r="O4014" s="10"/>
      <c r="S4014" s="16"/>
      <c r="T4014" s="17"/>
    </row>
    <row r="4015" spans="2:20" x14ac:dyDescent="0.35">
      <c r="B4015" s="3"/>
      <c r="C4015" s="3"/>
      <c r="D4015" s="6"/>
      <c r="E4015" s="8"/>
      <c r="O4015" s="10"/>
      <c r="S4015" s="16"/>
      <c r="T4015" s="17"/>
    </row>
    <row r="4016" spans="2:20" x14ac:dyDescent="0.35">
      <c r="B4016" s="3"/>
      <c r="C4016" s="3"/>
      <c r="D4016" s="6"/>
      <c r="E4016" s="8"/>
      <c r="O4016" s="10"/>
      <c r="S4016" s="16"/>
      <c r="T4016" s="17"/>
    </row>
    <row r="4017" spans="2:20" x14ac:dyDescent="0.35">
      <c r="B4017" s="3"/>
      <c r="C4017" s="3"/>
      <c r="D4017" s="6"/>
      <c r="E4017" s="8"/>
      <c r="O4017" s="10"/>
      <c r="S4017" s="16"/>
      <c r="T4017" s="17"/>
    </row>
    <row r="4018" spans="2:20" x14ac:dyDescent="0.35">
      <c r="B4018" s="3"/>
      <c r="C4018" s="3"/>
      <c r="D4018" s="6"/>
      <c r="E4018" s="8"/>
      <c r="O4018" s="10"/>
      <c r="S4018" s="16"/>
      <c r="T4018" s="17"/>
    </row>
    <row r="4019" spans="2:20" x14ac:dyDescent="0.35">
      <c r="B4019" s="3"/>
      <c r="C4019" s="3"/>
      <c r="D4019" s="6"/>
      <c r="E4019" s="8"/>
      <c r="O4019" s="10"/>
      <c r="S4019" s="16"/>
      <c r="T4019" s="17"/>
    </row>
    <row r="4020" spans="2:20" x14ac:dyDescent="0.35">
      <c r="B4020" s="3"/>
      <c r="C4020" s="3"/>
      <c r="D4020" s="6"/>
      <c r="E4020" s="8"/>
      <c r="O4020" s="10"/>
      <c r="S4020" s="16"/>
      <c r="T4020" s="17"/>
    </row>
    <row r="4021" spans="2:20" x14ac:dyDescent="0.35">
      <c r="B4021" s="3"/>
      <c r="C4021" s="3"/>
      <c r="D4021" s="6"/>
      <c r="E4021" s="8"/>
      <c r="O4021" s="10"/>
      <c r="S4021" s="16"/>
      <c r="T4021" s="17"/>
    </row>
    <row r="4022" spans="2:20" x14ac:dyDescent="0.35">
      <c r="B4022" s="3"/>
      <c r="C4022" s="3"/>
      <c r="D4022" s="6"/>
      <c r="E4022" s="8"/>
      <c r="O4022" s="10"/>
      <c r="S4022" s="16"/>
      <c r="T4022" s="17"/>
    </row>
    <row r="4023" spans="2:20" x14ac:dyDescent="0.35">
      <c r="B4023" s="3"/>
      <c r="C4023" s="3"/>
      <c r="D4023" s="6"/>
      <c r="E4023" s="8"/>
      <c r="O4023" s="10"/>
      <c r="S4023" s="16"/>
      <c r="T4023" s="17"/>
    </row>
    <row r="4024" spans="2:20" x14ac:dyDescent="0.35">
      <c r="B4024" s="3"/>
      <c r="C4024" s="3"/>
      <c r="D4024" s="6"/>
      <c r="E4024" s="8"/>
      <c r="O4024" s="10"/>
      <c r="S4024" s="16"/>
      <c r="T4024" s="17"/>
    </row>
    <row r="4025" spans="2:20" x14ac:dyDescent="0.35">
      <c r="B4025" s="3"/>
      <c r="C4025" s="3"/>
      <c r="D4025" s="6"/>
      <c r="E4025" s="8"/>
      <c r="O4025" s="10"/>
      <c r="S4025" s="16"/>
      <c r="T4025" s="17"/>
    </row>
    <row r="4026" spans="2:20" x14ac:dyDescent="0.35">
      <c r="B4026" s="3"/>
      <c r="C4026" s="3"/>
      <c r="D4026" s="6"/>
      <c r="E4026" s="8"/>
      <c r="O4026" s="10"/>
      <c r="S4026" s="16"/>
      <c r="T4026" s="17"/>
    </row>
    <row r="4027" spans="2:20" x14ac:dyDescent="0.35">
      <c r="B4027" s="3"/>
      <c r="C4027" s="3"/>
      <c r="D4027" s="6"/>
      <c r="E4027" s="8"/>
      <c r="O4027" s="10"/>
      <c r="S4027" s="16"/>
      <c r="T4027" s="17"/>
    </row>
    <row r="4028" spans="2:20" x14ac:dyDescent="0.35">
      <c r="B4028" s="3"/>
      <c r="C4028" s="3"/>
      <c r="D4028" s="6"/>
      <c r="E4028" s="8"/>
      <c r="O4028" s="10"/>
      <c r="S4028" s="16"/>
      <c r="T4028" s="17"/>
    </row>
    <row r="4029" spans="2:20" x14ac:dyDescent="0.35">
      <c r="B4029" s="3"/>
      <c r="C4029" s="3"/>
      <c r="D4029" s="6"/>
      <c r="E4029" s="8"/>
      <c r="O4029" s="10"/>
      <c r="S4029" s="16"/>
      <c r="T4029" s="17"/>
    </row>
    <row r="4030" spans="2:20" x14ac:dyDescent="0.35">
      <c r="B4030" s="3"/>
      <c r="C4030" s="3"/>
      <c r="D4030" s="6"/>
      <c r="E4030" s="8"/>
      <c r="O4030" s="10"/>
      <c r="S4030" s="16"/>
      <c r="T4030" s="17"/>
    </row>
    <row r="4031" spans="2:20" x14ac:dyDescent="0.35">
      <c r="B4031" s="3"/>
      <c r="C4031" s="3"/>
      <c r="D4031" s="6"/>
      <c r="E4031" s="8"/>
      <c r="O4031" s="10"/>
      <c r="S4031" s="16"/>
      <c r="T4031" s="17"/>
    </row>
    <row r="4032" spans="2:20" x14ac:dyDescent="0.35">
      <c r="B4032" s="3"/>
      <c r="C4032" s="3"/>
      <c r="D4032" s="6"/>
      <c r="E4032" s="8"/>
      <c r="O4032" s="10"/>
      <c r="S4032" s="16"/>
      <c r="T4032" s="17"/>
    </row>
    <row r="4033" spans="2:20" x14ac:dyDescent="0.35">
      <c r="B4033" s="3"/>
      <c r="C4033" s="3"/>
      <c r="D4033" s="6"/>
      <c r="E4033" s="8"/>
      <c r="O4033" s="10"/>
      <c r="S4033" s="16"/>
      <c r="T4033" s="17"/>
    </row>
    <row r="4034" spans="2:20" x14ac:dyDescent="0.35">
      <c r="B4034" s="3"/>
      <c r="C4034" s="3"/>
      <c r="D4034" s="6"/>
      <c r="E4034" s="8"/>
      <c r="O4034" s="10"/>
      <c r="S4034" s="16"/>
      <c r="T4034" s="17"/>
    </row>
    <row r="4035" spans="2:20" x14ac:dyDescent="0.35">
      <c r="B4035" s="3"/>
      <c r="C4035" s="3"/>
      <c r="D4035" s="6"/>
      <c r="E4035" s="8"/>
      <c r="O4035" s="10"/>
      <c r="S4035" s="16"/>
      <c r="T4035" s="17"/>
    </row>
    <row r="4036" spans="2:20" x14ac:dyDescent="0.35">
      <c r="B4036" s="3"/>
      <c r="C4036" s="3"/>
      <c r="D4036" s="6"/>
      <c r="E4036" s="8"/>
      <c r="O4036" s="10"/>
      <c r="S4036" s="16"/>
      <c r="T4036" s="17"/>
    </row>
    <row r="4037" spans="2:20" x14ac:dyDescent="0.35">
      <c r="B4037" s="3"/>
      <c r="C4037" s="3"/>
      <c r="D4037" s="6"/>
      <c r="E4037" s="8"/>
      <c r="O4037" s="10"/>
      <c r="S4037" s="16"/>
      <c r="T4037" s="17"/>
    </row>
    <row r="4038" spans="2:20" x14ac:dyDescent="0.35">
      <c r="B4038" s="3"/>
      <c r="C4038" s="3"/>
      <c r="D4038" s="6"/>
      <c r="E4038" s="8"/>
      <c r="O4038" s="10"/>
      <c r="S4038" s="16"/>
      <c r="T4038" s="17"/>
    </row>
    <row r="4039" spans="2:20" x14ac:dyDescent="0.35">
      <c r="B4039" s="3"/>
      <c r="C4039" s="3"/>
      <c r="D4039" s="6"/>
      <c r="E4039" s="8"/>
      <c r="O4039" s="10"/>
      <c r="S4039" s="16"/>
      <c r="T4039" s="17"/>
    </row>
    <row r="4040" spans="2:20" x14ac:dyDescent="0.35">
      <c r="B4040" s="3"/>
      <c r="C4040" s="3"/>
      <c r="D4040" s="6"/>
      <c r="E4040" s="8"/>
      <c r="O4040" s="10"/>
      <c r="S4040" s="16"/>
      <c r="T4040" s="17"/>
    </row>
    <row r="4041" spans="2:20" x14ac:dyDescent="0.35">
      <c r="B4041" s="3"/>
      <c r="C4041" s="3"/>
      <c r="D4041" s="6"/>
      <c r="E4041" s="8"/>
      <c r="O4041" s="10"/>
      <c r="S4041" s="16"/>
      <c r="T4041" s="17"/>
    </row>
    <row r="4042" spans="2:20" x14ac:dyDescent="0.35">
      <c r="B4042" s="3"/>
      <c r="C4042" s="3"/>
      <c r="D4042" s="6"/>
      <c r="E4042" s="8"/>
      <c r="O4042" s="10"/>
      <c r="S4042" s="16"/>
      <c r="T4042" s="17"/>
    </row>
    <row r="4043" spans="2:20" x14ac:dyDescent="0.35">
      <c r="B4043" s="3"/>
      <c r="C4043" s="3"/>
      <c r="D4043" s="6"/>
      <c r="E4043" s="8"/>
      <c r="O4043" s="10"/>
      <c r="S4043" s="16"/>
      <c r="T4043" s="17"/>
    </row>
    <row r="4044" spans="2:20" x14ac:dyDescent="0.35">
      <c r="B4044" s="3"/>
      <c r="C4044" s="3"/>
      <c r="D4044" s="6"/>
      <c r="E4044" s="8"/>
      <c r="O4044" s="10"/>
      <c r="S4044" s="16"/>
      <c r="T4044" s="17"/>
    </row>
    <row r="4045" spans="2:20" x14ac:dyDescent="0.35">
      <c r="B4045" s="3"/>
      <c r="C4045" s="3"/>
      <c r="D4045" s="6"/>
      <c r="E4045" s="8"/>
      <c r="O4045" s="10"/>
      <c r="S4045" s="16"/>
      <c r="T4045" s="17"/>
    </row>
    <row r="4046" spans="2:20" x14ac:dyDescent="0.35">
      <c r="B4046" s="3"/>
      <c r="C4046" s="3"/>
      <c r="D4046" s="6"/>
      <c r="E4046" s="8"/>
      <c r="O4046" s="10"/>
      <c r="S4046" s="16"/>
      <c r="T4046" s="17"/>
    </row>
    <row r="4047" spans="2:20" x14ac:dyDescent="0.35">
      <c r="B4047" s="3"/>
      <c r="C4047" s="3"/>
      <c r="D4047" s="6"/>
      <c r="E4047" s="8"/>
      <c r="O4047" s="10"/>
      <c r="S4047" s="16"/>
      <c r="T4047" s="17"/>
    </row>
    <row r="4048" spans="2:20" x14ac:dyDescent="0.35">
      <c r="B4048" s="3"/>
      <c r="C4048" s="3"/>
      <c r="D4048" s="6"/>
      <c r="E4048" s="8"/>
      <c r="O4048" s="10"/>
      <c r="S4048" s="16"/>
      <c r="T4048" s="17"/>
    </row>
    <row r="4049" spans="2:20" x14ac:dyDescent="0.35">
      <c r="B4049" s="3"/>
      <c r="C4049" s="3"/>
      <c r="D4049" s="6"/>
      <c r="E4049" s="8"/>
      <c r="O4049" s="10"/>
      <c r="S4049" s="16"/>
      <c r="T4049" s="17"/>
    </row>
    <row r="4050" spans="2:20" x14ac:dyDescent="0.35">
      <c r="B4050" s="3"/>
      <c r="C4050" s="3"/>
      <c r="D4050" s="6"/>
      <c r="E4050" s="8"/>
      <c r="O4050" s="10"/>
      <c r="S4050" s="16"/>
      <c r="T4050" s="17"/>
    </row>
    <row r="4051" spans="2:20" x14ac:dyDescent="0.35">
      <c r="B4051" s="3"/>
      <c r="C4051" s="3"/>
      <c r="D4051" s="6"/>
      <c r="E4051" s="8"/>
      <c r="O4051" s="10"/>
      <c r="S4051" s="16"/>
      <c r="T4051" s="17"/>
    </row>
    <row r="4052" spans="2:20" x14ac:dyDescent="0.35">
      <c r="B4052" s="3"/>
      <c r="C4052" s="3"/>
      <c r="D4052" s="6"/>
      <c r="E4052" s="8"/>
      <c r="O4052" s="10"/>
      <c r="S4052" s="16"/>
      <c r="T4052" s="17"/>
    </row>
    <row r="4053" spans="2:20" x14ac:dyDescent="0.35">
      <c r="B4053" s="3"/>
      <c r="C4053" s="3"/>
      <c r="D4053" s="6"/>
      <c r="E4053" s="8"/>
      <c r="O4053" s="10"/>
      <c r="S4053" s="16"/>
      <c r="T4053" s="17"/>
    </row>
    <row r="4054" spans="2:20" x14ac:dyDescent="0.35">
      <c r="B4054" s="3"/>
      <c r="C4054" s="3"/>
      <c r="D4054" s="6"/>
      <c r="E4054" s="8"/>
      <c r="O4054" s="10"/>
      <c r="S4054" s="16"/>
      <c r="T4054" s="17"/>
    </row>
    <row r="4055" spans="2:20" x14ac:dyDescent="0.35">
      <c r="B4055" s="3"/>
      <c r="C4055" s="3"/>
      <c r="D4055" s="6"/>
      <c r="E4055" s="8"/>
      <c r="O4055" s="10"/>
      <c r="S4055" s="16"/>
      <c r="T4055" s="17"/>
    </row>
    <row r="4056" spans="2:20" x14ac:dyDescent="0.35">
      <c r="B4056" s="3"/>
      <c r="C4056" s="3"/>
      <c r="D4056" s="6"/>
      <c r="E4056" s="8"/>
      <c r="O4056" s="10"/>
      <c r="S4056" s="16"/>
      <c r="T4056" s="17"/>
    </row>
    <row r="4057" spans="2:20" x14ac:dyDescent="0.35">
      <c r="B4057" s="3"/>
      <c r="C4057" s="3"/>
      <c r="D4057" s="6"/>
      <c r="E4057" s="8"/>
      <c r="O4057" s="10"/>
      <c r="S4057" s="16"/>
      <c r="T4057" s="17"/>
    </row>
    <row r="4058" spans="2:20" x14ac:dyDescent="0.35">
      <c r="B4058" s="3"/>
      <c r="C4058" s="3"/>
      <c r="D4058" s="6"/>
      <c r="E4058" s="8"/>
      <c r="O4058" s="10"/>
      <c r="S4058" s="16"/>
      <c r="T4058" s="17"/>
    </row>
    <row r="4059" spans="2:20" x14ac:dyDescent="0.35">
      <c r="B4059" s="3"/>
      <c r="C4059" s="3"/>
      <c r="D4059" s="6"/>
      <c r="E4059" s="8"/>
      <c r="O4059" s="10"/>
      <c r="S4059" s="16"/>
      <c r="T4059" s="17"/>
    </row>
    <row r="4060" spans="2:20" x14ac:dyDescent="0.35">
      <c r="B4060" s="3"/>
      <c r="C4060" s="3"/>
      <c r="D4060" s="6"/>
      <c r="E4060" s="8"/>
      <c r="O4060" s="10"/>
      <c r="S4060" s="16"/>
      <c r="T4060" s="17"/>
    </row>
    <row r="4061" spans="2:20" x14ac:dyDescent="0.35">
      <c r="B4061" s="3"/>
      <c r="C4061" s="3"/>
      <c r="D4061" s="6"/>
      <c r="E4061" s="8"/>
      <c r="O4061" s="10"/>
      <c r="S4061" s="16"/>
      <c r="T4061" s="17"/>
    </row>
    <row r="4062" spans="2:20" x14ac:dyDescent="0.35">
      <c r="B4062" s="3"/>
      <c r="C4062" s="3"/>
      <c r="D4062" s="6"/>
      <c r="E4062" s="8"/>
      <c r="O4062" s="10"/>
      <c r="S4062" s="16"/>
      <c r="T4062" s="17"/>
    </row>
    <row r="4063" spans="2:20" x14ac:dyDescent="0.35">
      <c r="B4063" s="3"/>
      <c r="C4063" s="3"/>
      <c r="D4063" s="6"/>
      <c r="E4063" s="8"/>
      <c r="O4063" s="10"/>
      <c r="S4063" s="16"/>
      <c r="T4063" s="17"/>
    </row>
    <row r="4064" spans="2:20" x14ac:dyDescent="0.35">
      <c r="B4064" s="3"/>
      <c r="C4064" s="3"/>
      <c r="D4064" s="6"/>
      <c r="E4064" s="8"/>
      <c r="O4064" s="10"/>
      <c r="S4064" s="16"/>
      <c r="T4064" s="17"/>
    </row>
    <row r="4065" spans="2:20" x14ac:dyDescent="0.35">
      <c r="B4065" s="3"/>
      <c r="C4065" s="3"/>
      <c r="D4065" s="6"/>
      <c r="E4065" s="8"/>
      <c r="O4065" s="10"/>
      <c r="S4065" s="16"/>
      <c r="T4065" s="17"/>
    </row>
    <row r="4066" spans="2:20" x14ac:dyDescent="0.35">
      <c r="B4066" s="3"/>
      <c r="C4066" s="3"/>
      <c r="D4066" s="6"/>
      <c r="E4066" s="8"/>
      <c r="O4066" s="10"/>
      <c r="S4066" s="16"/>
      <c r="T4066" s="17"/>
    </row>
    <row r="4067" spans="2:20" x14ac:dyDescent="0.35">
      <c r="B4067" s="3"/>
      <c r="C4067" s="3"/>
      <c r="D4067" s="6"/>
      <c r="E4067" s="8"/>
      <c r="O4067" s="10"/>
      <c r="S4067" s="16"/>
      <c r="T4067" s="17"/>
    </row>
    <row r="4068" spans="2:20" x14ac:dyDescent="0.35">
      <c r="B4068" s="3"/>
      <c r="C4068" s="3"/>
      <c r="D4068" s="6"/>
      <c r="E4068" s="8"/>
      <c r="O4068" s="10"/>
      <c r="S4068" s="16"/>
      <c r="T4068" s="17"/>
    </row>
    <row r="4069" spans="2:20" x14ac:dyDescent="0.35">
      <c r="B4069" s="3"/>
      <c r="C4069" s="3"/>
      <c r="D4069" s="6"/>
      <c r="E4069" s="8"/>
      <c r="O4069" s="10"/>
      <c r="S4069" s="16"/>
      <c r="T4069" s="17"/>
    </row>
    <row r="4070" spans="2:20" x14ac:dyDescent="0.35">
      <c r="B4070" s="3"/>
      <c r="C4070" s="3"/>
      <c r="D4070" s="6"/>
      <c r="E4070" s="8"/>
      <c r="O4070" s="10"/>
      <c r="S4070" s="16"/>
      <c r="T4070" s="17"/>
    </row>
    <row r="4071" spans="2:20" x14ac:dyDescent="0.35">
      <c r="B4071" s="3"/>
      <c r="C4071" s="3"/>
      <c r="D4071" s="6"/>
      <c r="E4071" s="8"/>
      <c r="O4071" s="10"/>
      <c r="S4071" s="16"/>
      <c r="T4071" s="17"/>
    </row>
    <row r="4072" spans="2:20" x14ac:dyDescent="0.35">
      <c r="B4072" s="3"/>
      <c r="C4072" s="3"/>
      <c r="D4072" s="6"/>
      <c r="E4072" s="8"/>
      <c r="O4072" s="10"/>
      <c r="S4072" s="16"/>
      <c r="T4072" s="17"/>
    </row>
    <row r="4073" spans="2:20" x14ac:dyDescent="0.35">
      <c r="B4073" s="3"/>
      <c r="C4073" s="3"/>
      <c r="D4073" s="6"/>
      <c r="E4073" s="8"/>
      <c r="O4073" s="10"/>
      <c r="S4073" s="16"/>
      <c r="T4073" s="17"/>
    </row>
    <row r="4074" spans="2:20" x14ac:dyDescent="0.35">
      <c r="B4074" s="3"/>
      <c r="C4074" s="3"/>
      <c r="D4074" s="6"/>
      <c r="E4074" s="8"/>
      <c r="O4074" s="10"/>
      <c r="S4074" s="16"/>
      <c r="T4074" s="17"/>
    </row>
    <row r="4075" spans="2:20" x14ac:dyDescent="0.35">
      <c r="B4075" s="3"/>
      <c r="C4075" s="3"/>
      <c r="D4075" s="6"/>
      <c r="E4075" s="8"/>
      <c r="O4075" s="10"/>
      <c r="S4075" s="16"/>
      <c r="T4075" s="17"/>
    </row>
    <row r="4076" spans="2:20" x14ac:dyDescent="0.35">
      <c r="B4076" s="3"/>
      <c r="C4076" s="3"/>
      <c r="D4076" s="6"/>
      <c r="E4076" s="8"/>
      <c r="O4076" s="10"/>
      <c r="S4076" s="16"/>
      <c r="T4076" s="17"/>
    </row>
    <row r="4077" spans="2:20" x14ac:dyDescent="0.35">
      <c r="B4077" s="3"/>
      <c r="C4077" s="3"/>
      <c r="D4077" s="6"/>
      <c r="E4077" s="8"/>
      <c r="O4077" s="10"/>
      <c r="S4077" s="16"/>
      <c r="T4077" s="17"/>
    </row>
    <row r="4078" spans="2:20" x14ac:dyDescent="0.35">
      <c r="B4078" s="3"/>
      <c r="C4078" s="3"/>
      <c r="D4078" s="6"/>
      <c r="E4078" s="8"/>
      <c r="O4078" s="10"/>
      <c r="S4078" s="16"/>
      <c r="T4078" s="17"/>
    </row>
    <row r="4079" spans="2:20" x14ac:dyDescent="0.35">
      <c r="B4079" s="3"/>
      <c r="C4079" s="3"/>
      <c r="D4079" s="6"/>
      <c r="E4079" s="8"/>
      <c r="O4079" s="10"/>
      <c r="S4079" s="16"/>
      <c r="T4079" s="17"/>
    </row>
    <row r="4080" spans="2:20" x14ac:dyDescent="0.35">
      <c r="B4080" s="3"/>
      <c r="C4080" s="3"/>
      <c r="D4080" s="6"/>
      <c r="E4080" s="8"/>
      <c r="O4080" s="10"/>
      <c r="S4080" s="16"/>
      <c r="T4080" s="17"/>
    </row>
    <row r="4081" spans="2:20" x14ac:dyDescent="0.35">
      <c r="B4081" s="3"/>
      <c r="C4081" s="3"/>
      <c r="D4081" s="6"/>
      <c r="E4081" s="8"/>
      <c r="O4081" s="10"/>
      <c r="S4081" s="16"/>
      <c r="T4081" s="17"/>
    </row>
    <row r="4082" spans="2:20" x14ac:dyDescent="0.35">
      <c r="B4082" s="3"/>
      <c r="C4082" s="3"/>
      <c r="D4082" s="6"/>
      <c r="E4082" s="8"/>
      <c r="O4082" s="10"/>
      <c r="S4082" s="16"/>
      <c r="T4082" s="17"/>
    </row>
    <row r="4083" spans="2:20" x14ac:dyDescent="0.35">
      <c r="B4083" s="3"/>
      <c r="C4083" s="3"/>
      <c r="D4083" s="6"/>
      <c r="E4083" s="8"/>
      <c r="O4083" s="10"/>
      <c r="S4083" s="16"/>
      <c r="T4083" s="17"/>
    </row>
    <row r="4084" spans="2:20" x14ac:dyDescent="0.35">
      <c r="B4084" s="3"/>
      <c r="C4084" s="3"/>
      <c r="D4084" s="6"/>
      <c r="E4084" s="8"/>
      <c r="O4084" s="10"/>
      <c r="S4084" s="16"/>
      <c r="T4084" s="17"/>
    </row>
    <row r="4085" spans="2:20" x14ac:dyDescent="0.35">
      <c r="B4085" s="3"/>
      <c r="C4085" s="3"/>
      <c r="D4085" s="6"/>
      <c r="E4085" s="8"/>
      <c r="O4085" s="10"/>
      <c r="S4085" s="16"/>
      <c r="T4085" s="17"/>
    </row>
    <row r="4086" spans="2:20" x14ac:dyDescent="0.35">
      <c r="B4086" s="3"/>
      <c r="C4086" s="3"/>
      <c r="D4086" s="6"/>
      <c r="E4086" s="8"/>
      <c r="O4086" s="10"/>
      <c r="S4086" s="16"/>
      <c r="T4086" s="17"/>
    </row>
    <row r="4087" spans="2:20" x14ac:dyDescent="0.35">
      <c r="B4087" s="3"/>
      <c r="C4087" s="3"/>
      <c r="D4087" s="6"/>
      <c r="E4087" s="8"/>
      <c r="O4087" s="10"/>
      <c r="S4087" s="16"/>
      <c r="T4087" s="17"/>
    </row>
    <row r="4088" spans="2:20" x14ac:dyDescent="0.35">
      <c r="B4088" s="3"/>
      <c r="C4088" s="3"/>
      <c r="D4088" s="6"/>
      <c r="E4088" s="8"/>
      <c r="O4088" s="10"/>
      <c r="S4088" s="16"/>
      <c r="T4088" s="17"/>
    </row>
    <row r="4089" spans="2:20" x14ac:dyDescent="0.35">
      <c r="B4089" s="3"/>
      <c r="C4089" s="3"/>
      <c r="D4089" s="6"/>
      <c r="E4089" s="8"/>
      <c r="O4089" s="10"/>
      <c r="S4089" s="16"/>
      <c r="T4089" s="17"/>
    </row>
    <row r="4090" spans="2:20" x14ac:dyDescent="0.35">
      <c r="B4090" s="3"/>
      <c r="C4090" s="3"/>
      <c r="D4090" s="6"/>
      <c r="E4090" s="8"/>
      <c r="O4090" s="10"/>
      <c r="S4090" s="16"/>
      <c r="T4090" s="17"/>
    </row>
    <row r="4091" spans="2:20" x14ac:dyDescent="0.35">
      <c r="B4091" s="3"/>
      <c r="C4091" s="3"/>
      <c r="D4091" s="6"/>
      <c r="E4091" s="8"/>
      <c r="O4091" s="10"/>
      <c r="S4091" s="16"/>
      <c r="T4091" s="17"/>
    </row>
    <row r="4092" spans="2:20" x14ac:dyDescent="0.35">
      <c r="B4092" s="3"/>
      <c r="C4092" s="3"/>
      <c r="D4092" s="6"/>
      <c r="E4092" s="8"/>
      <c r="O4092" s="10"/>
      <c r="S4092" s="16"/>
      <c r="T4092" s="17"/>
    </row>
    <row r="4093" spans="2:20" x14ac:dyDescent="0.35">
      <c r="B4093" s="3"/>
      <c r="C4093" s="3"/>
      <c r="D4093" s="6"/>
      <c r="E4093" s="8"/>
      <c r="O4093" s="10"/>
      <c r="S4093" s="16"/>
      <c r="T4093" s="17"/>
    </row>
    <row r="4094" spans="2:20" x14ac:dyDescent="0.35">
      <c r="B4094" s="3"/>
      <c r="C4094" s="3"/>
      <c r="D4094" s="6"/>
      <c r="E4094" s="8"/>
      <c r="O4094" s="10"/>
      <c r="S4094" s="16"/>
      <c r="T4094" s="17"/>
    </row>
    <row r="4095" spans="2:20" x14ac:dyDescent="0.35">
      <c r="B4095" s="3"/>
      <c r="C4095" s="3"/>
      <c r="D4095" s="6"/>
      <c r="E4095" s="8"/>
      <c r="O4095" s="10"/>
      <c r="S4095" s="16"/>
      <c r="T4095" s="17"/>
    </row>
    <row r="4096" spans="2:20" x14ac:dyDescent="0.35">
      <c r="B4096" s="3"/>
      <c r="C4096" s="3"/>
      <c r="D4096" s="6"/>
      <c r="E4096" s="8"/>
      <c r="O4096" s="10"/>
      <c r="S4096" s="16"/>
      <c r="T4096" s="17"/>
    </row>
    <row r="4097" spans="2:20" x14ac:dyDescent="0.35">
      <c r="B4097" s="3"/>
      <c r="C4097" s="3"/>
      <c r="D4097" s="6"/>
      <c r="E4097" s="8"/>
      <c r="O4097" s="10"/>
      <c r="S4097" s="16"/>
      <c r="T4097" s="17"/>
    </row>
    <row r="4098" spans="2:20" x14ac:dyDescent="0.35">
      <c r="B4098" s="3"/>
      <c r="C4098" s="3"/>
      <c r="D4098" s="6"/>
      <c r="E4098" s="8"/>
      <c r="O4098" s="10"/>
      <c r="S4098" s="16"/>
      <c r="T4098" s="17"/>
    </row>
    <row r="4099" spans="2:20" x14ac:dyDescent="0.35">
      <c r="B4099" s="3"/>
      <c r="C4099" s="3"/>
      <c r="D4099" s="6"/>
      <c r="E4099" s="8"/>
      <c r="O4099" s="10"/>
      <c r="S4099" s="16"/>
      <c r="T4099" s="17"/>
    </row>
    <row r="4100" spans="2:20" x14ac:dyDescent="0.35">
      <c r="B4100" s="3"/>
      <c r="C4100" s="3"/>
      <c r="D4100" s="6"/>
      <c r="E4100" s="8"/>
      <c r="O4100" s="10"/>
      <c r="S4100" s="16"/>
      <c r="T4100" s="17"/>
    </row>
    <row r="4101" spans="2:20" x14ac:dyDescent="0.35">
      <c r="B4101" s="3"/>
      <c r="C4101" s="3"/>
      <c r="D4101" s="6"/>
      <c r="E4101" s="8"/>
      <c r="O4101" s="10"/>
      <c r="S4101" s="16"/>
      <c r="T4101" s="17"/>
    </row>
    <row r="4102" spans="2:20" x14ac:dyDescent="0.35">
      <c r="B4102" s="3"/>
      <c r="C4102" s="3"/>
      <c r="D4102" s="6"/>
      <c r="E4102" s="8"/>
      <c r="O4102" s="10"/>
      <c r="S4102" s="16"/>
      <c r="T4102" s="17"/>
    </row>
    <row r="4103" spans="2:20" x14ac:dyDescent="0.35">
      <c r="B4103" s="3"/>
      <c r="C4103" s="3"/>
      <c r="D4103" s="6"/>
      <c r="E4103" s="8"/>
      <c r="O4103" s="10"/>
      <c r="S4103" s="16"/>
      <c r="T4103" s="17"/>
    </row>
    <row r="4104" spans="2:20" x14ac:dyDescent="0.35">
      <c r="B4104" s="3"/>
      <c r="C4104" s="3"/>
      <c r="D4104" s="6"/>
      <c r="E4104" s="8"/>
      <c r="O4104" s="10"/>
      <c r="S4104" s="16"/>
      <c r="T4104" s="17"/>
    </row>
    <row r="4105" spans="2:20" x14ac:dyDescent="0.35">
      <c r="B4105" s="3"/>
      <c r="C4105" s="3"/>
      <c r="D4105" s="6"/>
      <c r="E4105" s="8"/>
      <c r="O4105" s="10"/>
      <c r="S4105" s="16"/>
      <c r="T4105" s="17"/>
    </row>
    <row r="4106" spans="2:20" x14ac:dyDescent="0.35">
      <c r="B4106" s="3"/>
      <c r="C4106" s="3"/>
      <c r="D4106" s="6"/>
      <c r="E4106" s="8"/>
      <c r="O4106" s="10"/>
      <c r="S4106" s="16"/>
      <c r="T4106" s="17"/>
    </row>
    <row r="4107" spans="2:20" x14ac:dyDescent="0.35">
      <c r="B4107" s="3"/>
      <c r="C4107" s="3"/>
      <c r="D4107" s="6"/>
      <c r="E4107" s="8"/>
      <c r="O4107" s="10"/>
      <c r="S4107" s="16"/>
      <c r="T4107" s="17"/>
    </row>
    <row r="4108" spans="2:20" x14ac:dyDescent="0.35">
      <c r="B4108" s="3"/>
      <c r="C4108" s="3"/>
      <c r="D4108" s="6"/>
      <c r="E4108" s="8"/>
      <c r="O4108" s="10"/>
      <c r="S4108" s="16"/>
      <c r="T4108" s="17"/>
    </row>
    <row r="4109" spans="2:20" x14ac:dyDescent="0.35">
      <c r="B4109" s="3"/>
      <c r="C4109" s="3"/>
      <c r="D4109" s="6"/>
      <c r="E4109" s="8"/>
      <c r="O4109" s="10"/>
      <c r="S4109" s="16"/>
      <c r="T4109" s="17"/>
    </row>
    <row r="4110" spans="2:20" x14ac:dyDescent="0.35">
      <c r="B4110" s="3"/>
      <c r="C4110" s="3"/>
      <c r="D4110" s="6"/>
      <c r="E4110" s="8"/>
      <c r="O4110" s="10"/>
      <c r="S4110" s="16"/>
      <c r="T4110" s="17"/>
    </row>
    <row r="4111" spans="2:20" x14ac:dyDescent="0.35">
      <c r="B4111" s="3"/>
      <c r="C4111" s="3"/>
      <c r="D4111" s="6"/>
      <c r="E4111" s="8"/>
      <c r="O4111" s="10"/>
      <c r="S4111" s="16"/>
      <c r="T4111" s="17"/>
    </row>
    <row r="4112" spans="2:20" x14ac:dyDescent="0.35">
      <c r="B4112" s="3"/>
      <c r="C4112" s="3"/>
      <c r="D4112" s="6"/>
      <c r="E4112" s="8"/>
      <c r="O4112" s="10"/>
      <c r="S4112" s="16"/>
      <c r="T4112" s="17"/>
    </row>
    <row r="4113" spans="2:20" x14ac:dyDescent="0.35">
      <c r="B4113" s="3"/>
      <c r="C4113" s="3"/>
      <c r="D4113" s="6"/>
      <c r="E4113" s="8"/>
      <c r="O4113" s="10"/>
      <c r="S4113" s="16"/>
      <c r="T4113" s="17"/>
    </row>
    <row r="4114" spans="2:20" x14ac:dyDescent="0.35">
      <c r="B4114" s="3"/>
      <c r="C4114" s="3"/>
      <c r="D4114" s="6"/>
      <c r="E4114" s="8"/>
      <c r="O4114" s="10"/>
      <c r="S4114" s="16"/>
      <c r="T4114" s="17"/>
    </row>
    <row r="4115" spans="2:20" x14ac:dyDescent="0.35">
      <c r="B4115" s="3"/>
      <c r="C4115" s="3"/>
      <c r="D4115" s="6"/>
      <c r="E4115" s="8"/>
      <c r="O4115" s="10"/>
      <c r="S4115" s="16"/>
      <c r="T4115" s="17"/>
    </row>
    <row r="4116" spans="2:20" x14ac:dyDescent="0.35">
      <c r="B4116" s="3"/>
      <c r="C4116" s="3"/>
      <c r="D4116" s="6"/>
      <c r="E4116" s="8"/>
      <c r="O4116" s="10"/>
      <c r="S4116" s="16"/>
      <c r="T4116" s="17"/>
    </row>
    <row r="4117" spans="2:20" x14ac:dyDescent="0.35">
      <c r="B4117" s="3"/>
      <c r="C4117" s="3"/>
      <c r="D4117" s="6"/>
      <c r="E4117" s="8"/>
      <c r="O4117" s="10"/>
      <c r="S4117" s="16"/>
      <c r="T4117" s="17"/>
    </row>
    <row r="4118" spans="2:20" x14ac:dyDescent="0.35">
      <c r="B4118" s="3"/>
      <c r="C4118" s="3"/>
      <c r="D4118" s="6"/>
      <c r="E4118" s="8"/>
      <c r="O4118" s="10"/>
      <c r="S4118" s="16"/>
      <c r="T4118" s="17"/>
    </row>
    <row r="4119" spans="2:20" x14ac:dyDescent="0.35">
      <c r="B4119" s="3"/>
      <c r="C4119" s="3"/>
      <c r="D4119" s="6"/>
      <c r="E4119" s="8"/>
      <c r="O4119" s="10"/>
      <c r="S4119" s="16"/>
      <c r="T4119" s="17"/>
    </row>
    <row r="4120" spans="2:20" x14ac:dyDescent="0.35">
      <c r="B4120" s="3"/>
      <c r="C4120" s="3"/>
      <c r="D4120" s="6"/>
      <c r="E4120" s="8"/>
      <c r="O4120" s="10"/>
      <c r="S4120" s="16"/>
      <c r="T4120" s="17"/>
    </row>
    <row r="4121" spans="2:20" x14ac:dyDescent="0.35">
      <c r="B4121" s="3"/>
      <c r="C4121" s="3"/>
      <c r="D4121" s="6"/>
      <c r="E4121" s="8"/>
      <c r="O4121" s="10"/>
      <c r="S4121" s="16"/>
      <c r="T4121" s="17"/>
    </row>
    <row r="4122" spans="2:20" x14ac:dyDescent="0.35">
      <c r="B4122" s="3"/>
      <c r="C4122" s="3"/>
      <c r="D4122" s="6"/>
      <c r="E4122" s="8"/>
      <c r="O4122" s="10"/>
      <c r="S4122" s="16"/>
      <c r="T4122" s="17"/>
    </row>
    <row r="4123" spans="2:20" x14ac:dyDescent="0.35">
      <c r="B4123" s="3"/>
      <c r="C4123" s="3"/>
      <c r="D4123" s="6"/>
      <c r="E4123" s="8"/>
      <c r="O4123" s="10"/>
      <c r="S4123" s="16"/>
      <c r="T4123" s="17"/>
    </row>
    <row r="4124" spans="2:20" x14ac:dyDescent="0.35">
      <c r="B4124" s="3"/>
      <c r="C4124" s="3"/>
      <c r="D4124" s="6"/>
      <c r="E4124" s="8"/>
      <c r="O4124" s="10"/>
      <c r="S4124" s="16"/>
      <c r="T4124" s="17"/>
    </row>
    <row r="4125" spans="2:20" x14ac:dyDescent="0.35">
      <c r="B4125" s="3"/>
      <c r="C4125" s="3"/>
      <c r="D4125" s="6"/>
      <c r="E4125" s="8"/>
      <c r="O4125" s="10"/>
      <c r="S4125" s="16"/>
      <c r="T4125" s="17"/>
    </row>
    <row r="4126" spans="2:20" x14ac:dyDescent="0.35">
      <c r="B4126" s="3"/>
      <c r="C4126" s="3"/>
      <c r="D4126" s="6"/>
      <c r="E4126" s="8"/>
      <c r="O4126" s="10"/>
      <c r="S4126" s="16"/>
      <c r="T4126" s="17"/>
    </row>
    <row r="4127" spans="2:20" x14ac:dyDescent="0.35">
      <c r="B4127" s="3"/>
      <c r="C4127" s="3"/>
      <c r="D4127" s="6"/>
      <c r="E4127" s="8"/>
      <c r="O4127" s="10"/>
      <c r="S4127" s="16"/>
      <c r="T4127" s="17"/>
    </row>
    <row r="4128" spans="2:20" x14ac:dyDescent="0.35">
      <c r="B4128" s="3"/>
      <c r="C4128" s="3"/>
      <c r="D4128" s="6"/>
      <c r="E4128" s="8"/>
      <c r="O4128" s="10"/>
      <c r="S4128" s="16"/>
      <c r="T4128" s="17"/>
    </row>
    <row r="4129" spans="2:20" x14ac:dyDescent="0.35">
      <c r="B4129" s="3"/>
      <c r="C4129" s="3"/>
      <c r="D4129" s="6"/>
      <c r="E4129" s="8"/>
      <c r="O4129" s="10"/>
      <c r="S4129" s="16"/>
      <c r="T4129" s="17"/>
    </row>
    <row r="4130" spans="2:20" x14ac:dyDescent="0.35">
      <c r="B4130" s="3"/>
      <c r="C4130" s="3"/>
      <c r="D4130" s="6"/>
      <c r="E4130" s="8"/>
      <c r="O4130" s="10"/>
      <c r="S4130" s="16"/>
      <c r="T4130" s="17"/>
    </row>
    <row r="4131" spans="2:20" x14ac:dyDescent="0.35">
      <c r="B4131" s="3"/>
      <c r="C4131" s="3"/>
      <c r="D4131" s="6"/>
      <c r="E4131" s="8"/>
      <c r="O4131" s="10"/>
      <c r="S4131" s="16"/>
      <c r="T4131" s="17"/>
    </row>
    <row r="4132" spans="2:20" x14ac:dyDescent="0.35">
      <c r="B4132" s="3"/>
      <c r="C4132" s="3"/>
      <c r="D4132" s="6"/>
      <c r="E4132" s="8"/>
      <c r="O4132" s="10"/>
      <c r="S4132" s="16"/>
      <c r="T4132" s="17"/>
    </row>
    <row r="4133" spans="2:20" x14ac:dyDescent="0.35">
      <c r="B4133" s="3"/>
      <c r="C4133" s="3"/>
      <c r="D4133" s="6"/>
      <c r="E4133" s="8"/>
      <c r="O4133" s="10"/>
      <c r="S4133" s="16"/>
      <c r="T4133" s="17"/>
    </row>
    <row r="4134" spans="2:20" x14ac:dyDescent="0.35">
      <c r="B4134" s="3"/>
      <c r="C4134" s="3"/>
      <c r="D4134" s="6"/>
      <c r="E4134" s="8"/>
      <c r="O4134" s="10"/>
      <c r="S4134" s="16"/>
      <c r="T4134" s="17"/>
    </row>
    <row r="4135" spans="2:20" x14ac:dyDescent="0.35">
      <c r="B4135" s="3"/>
      <c r="C4135" s="3"/>
      <c r="D4135" s="6"/>
      <c r="E4135" s="8"/>
      <c r="O4135" s="10"/>
      <c r="S4135" s="16"/>
      <c r="T4135" s="17"/>
    </row>
    <row r="4136" spans="2:20" x14ac:dyDescent="0.35">
      <c r="B4136" s="3"/>
      <c r="C4136" s="3"/>
      <c r="D4136" s="6"/>
      <c r="E4136" s="8"/>
      <c r="O4136" s="10"/>
      <c r="S4136" s="16"/>
      <c r="T4136" s="17"/>
    </row>
    <row r="4137" spans="2:20" x14ac:dyDescent="0.35">
      <c r="B4137" s="3"/>
      <c r="C4137" s="3"/>
      <c r="D4137" s="6"/>
      <c r="E4137" s="8"/>
      <c r="O4137" s="10"/>
      <c r="S4137" s="16"/>
      <c r="T4137" s="17"/>
    </row>
    <row r="4138" spans="2:20" x14ac:dyDescent="0.35">
      <c r="B4138" s="3"/>
      <c r="C4138" s="3"/>
      <c r="D4138" s="6"/>
      <c r="E4138" s="8"/>
      <c r="O4138" s="10"/>
      <c r="S4138" s="16"/>
      <c r="T4138" s="17"/>
    </row>
    <row r="4139" spans="2:20" x14ac:dyDescent="0.35">
      <c r="B4139" s="3"/>
      <c r="C4139" s="3"/>
      <c r="D4139" s="6"/>
      <c r="E4139" s="8"/>
      <c r="O4139" s="10"/>
      <c r="S4139" s="16"/>
      <c r="T4139" s="17"/>
    </row>
    <row r="4140" spans="2:20" x14ac:dyDescent="0.35">
      <c r="B4140" s="3"/>
      <c r="C4140" s="3"/>
      <c r="D4140" s="6"/>
      <c r="E4140" s="8"/>
      <c r="O4140" s="10"/>
      <c r="S4140" s="16"/>
      <c r="T4140" s="17"/>
    </row>
    <row r="4141" spans="2:20" x14ac:dyDescent="0.35">
      <c r="B4141" s="3"/>
      <c r="C4141" s="3"/>
      <c r="D4141" s="6"/>
      <c r="E4141" s="8"/>
      <c r="O4141" s="10"/>
      <c r="S4141" s="16"/>
      <c r="T4141" s="17"/>
    </row>
    <row r="4142" spans="2:20" x14ac:dyDescent="0.35">
      <c r="B4142" s="3"/>
      <c r="C4142" s="3"/>
      <c r="D4142" s="6"/>
      <c r="E4142" s="8"/>
      <c r="O4142" s="10"/>
      <c r="S4142" s="16"/>
      <c r="T4142" s="17"/>
    </row>
    <row r="4143" spans="2:20" x14ac:dyDescent="0.35">
      <c r="B4143" s="3"/>
      <c r="C4143" s="3"/>
      <c r="D4143" s="6"/>
      <c r="E4143" s="8"/>
      <c r="O4143" s="10"/>
      <c r="S4143" s="16"/>
      <c r="T4143" s="17"/>
    </row>
    <row r="4144" spans="2:20" x14ac:dyDescent="0.35">
      <c r="B4144" s="3"/>
      <c r="C4144" s="3"/>
      <c r="D4144" s="6"/>
      <c r="E4144" s="8"/>
      <c r="O4144" s="10"/>
      <c r="S4144" s="16"/>
      <c r="T4144" s="17"/>
    </row>
    <row r="4145" spans="2:20" x14ac:dyDescent="0.35">
      <c r="B4145" s="3"/>
      <c r="C4145" s="3"/>
      <c r="D4145" s="6"/>
      <c r="E4145" s="8"/>
      <c r="O4145" s="10"/>
      <c r="S4145" s="16"/>
      <c r="T4145" s="17"/>
    </row>
    <row r="4146" spans="2:20" x14ac:dyDescent="0.35">
      <c r="B4146" s="3"/>
      <c r="C4146" s="3"/>
      <c r="D4146" s="6"/>
      <c r="E4146" s="8"/>
      <c r="O4146" s="10"/>
      <c r="S4146" s="16"/>
      <c r="T4146" s="17"/>
    </row>
    <row r="4147" spans="2:20" x14ac:dyDescent="0.35">
      <c r="B4147" s="3"/>
      <c r="C4147" s="3"/>
      <c r="D4147" s="6"/>
      <c r="E4147" s="8"/>
      <c r="O4147" s="10"/>
      <c r="S4147" s="16"/>
      <c r="T4147" s="17"/>
    </row>
    <row r="4148" spans="2:20" x14ac:dyDescent="0.35">
      <c r="B4148" s="3"/>
      <c r="C4148" s="3"/>
      <c r="D4148" s="6"/>
      <c r="E4148" s="8"/>
      <c r="O4148" s="10"/>
      <c r="S4148" s="16"/>
      <c r="T4148" s="17"/>
    </row>
    <row r="4149" spans="2:20" x14ac:dyDescent="0.35">
      <c r="B4149" s="3"/>
      <c r="C4149" s="3"/>
      <c r="D4149" s="6"/>
      <c r="E4149" s="8"/>
      <c r="O4149" s="10"/>
      <c r="S4149" s="16"/>
      <c r="T4149" s="17"/>
    </row>
    <row r="4150" spans="2:20" x14ac:dyDescent="0.35">
      <c r="B4150" s="3"/>
      <c r="C4150" s="3"/>
      <c r="D4150" s="6"/>
      <c r="E4150" s="8"/>
      <c r="O4150" s="10"/>
      <c r="S4150" s="16"/>
      <c r="T4150" s="17"/>
    </row>
    <row r="4151" spans="2:20" x14ac:dyDescent="0.35">
      <c r="B4151" s="3"/>
      <c r="C4151" s="3"/>
      <c r="D4151" s="6"/>
      <c r="E4151" s="8"/>
      <c r="O4151" s="10"/>
      <c r="S4151" s="16"/>
      <c r="T4151" s="17"/>
    </row>
    <row r="4152" spans="2:20" x14ac:dyDescent="0.35">
      <c r="B4152" s="3"/>
      <c r="C4152" s="3"/>
      <c r="D4152" s="6"/>
      <c r="E4152" s="8"/>
      <c r="O4152" s="10"/>
      <c r="S4152" s="16"/>
      <c r="T4152" s="17"/>
    </row>
    <row r="4153" spans="2:20" x14ac:dyDescent="0.35">
      <c r="B4153" s="3"/>
      <c r="C4153" s="3"/>
      <c r="D4153" s="6"/>
      <c r="E4153" s="8"/>
      <c r="O4153" s="10"/>
      <c r="S4153" s="16"/>
      <c r="T4153" s="17"/>
    </row>
    <row r="4154" spans="2:20" x14ac:dyDescent="0.35">
      <c r="B4154" s="3"/>
      <c r="C4154" s="3"/>
      <c r="D4154" s="6"/>
      <c r="E4154" s="8"/>
      <c r="O4154" s="10"/>
      <c r="S4154" s="16"/>
      <c r="T4154" s="17"/>
    </row>
    <row r="4155" spans="2:20" x14ac:dyDescent="0.35">
      <c r="B4155" s="3"/>
      <c r="C4155" s="3"/>
      <c r="D4155" s="6"/>
      <c r="E4155" s="8"/>
      <c r="O4155" s="10"/>
      <c r="S4155" s="16"/>
      <c r="T4155" s="17"/>
    </row>
    <row r="4156" spans="2:20" x14ac:dyDescent="0.35">
      <c r="B4156" s="3"/>
      <c r="C4156" s="3"/>
      <c r="D4156" s="6"/>
      <c r="E4156" s="8"/>
      <c r="O4156" s="10"/>
      <c r="S4156" s="16"/>
      <c r="T4156" s="17"/>
    </row>
    <row r="4157" spans="2:20" x14ac:dyDescent="0.35">
      <c r="B4157" s="3"/>
      <c r="C4157" s="3"/>
      <c r="D4157" s="6"/>
      <c r="E4157" s="8"/>
      <c r="O4157" s="10"/>
      <c r="S4157" s="16"/>
      <c r="T4157" s="17"/>
    </row>
    <row r="4158" spans="2:20" x14ac:dyDescent="0.35">
      <c r="B4158" s="3"/>
      <c r="C4158" s="3"/>
      <c r="D4158" s="6"/>
      <c r="E4158" s="8"/>
      <c r="O4158" s="10"/>
      <c r="S4158" s="16"/>
      <c r="T4158" s="17"/>
    </row>
    <row r="4159" spans="2:20" x14ac:dyDescent="0.35">
      <c r="B4159" s="3"/>
      <c r="C4159" s="3"/>
      <c r="D4159" s="6"/>
      <c r="E4159" s="8"/>
      <c r="O4159" s="10"/>
      <c r="S4159" s="16"/>
      <c r="T4159" s="17"/>
    </row>
    <row r="4160" spans="2:20" x14ac:dyDescent="0.35">
      <c r="B4160" s="3"/>
      <c r="C4160" s="3"/>
      <c r="D4160" s="6"/>
      <c r="E4160" s="8"/>
      <c r="O4160" s="10"/>
      <c r="S4160" s="16"/>
      <c r="T4160" s="17"/>
    </row>
    <row r="4161" spans="2:20" x14ac:dyDescent="0.35">
      <c r="B4161" s="3"/>
      <c r="C4161" s="3"/>
      <c r="D4161" s="6"/>
      <c r="E4161" s="8"/>
      <c r="O4161" s="10"/>
      <c r="S4161" s="16"/>
      <c r="T4161" s="17"/>
    </row>
    <row r="4162" spans="2:20" x14ac:dyDescent="0.35">
      <c r="B4162" s="3"/>
      <c r="C4162" s="3"/>
      <c r="D4162" s="6"/>
      <c r="E4162" s="8"/>
      <c r="O4162" s="10"/>
      <c r="S4162" s="16"/>
      <c r="T4162" s="17"/>
    </row>
    <row r="4163" spans="2:20" x14ac:dyDescent="0.35">
      <c r="B4163" s="3"/>
      <c r="C4163" s="3"/>
      <c r="D4163" s="6"/>
      <c r="E4163" s="8"/>
      <c r="O4163" s="10"/>
      <c r="S4163" s="16"/>
      <c r="T4163" s="17"/>
    </row>
    <row r="4164" spans="2:20" x14ac:dyDescent="0.35">
      <c r="B4164" s="3"/>
      <c r="C4164" s="3"/>
      <c r="D4164" s="6"/>
      <c r="E4164" s="8"/>
      <c r="O4164" s="10"/>
      <c r="S4164" s="16"/>
      <c r="T4164" s="17"/>
    </row>
    <row r="4165" spans="2:20" x14ac:dyDescent="0.35">
      <c r="B4165" s="3"/>
      <c r="C4165" s="3"/>
      <c r="D4165" s="6"/>
      <c r="E4165" s="8"/>
      <c r="O4165" s="10"/>
      <c r="S4165" s="16"/>
      <c r="T4165" s="17"/>
    </row>
    <row r="4166" spans="2:20" x14ac:dyDescent="0.35">
      <c r="B4166" s="3"/>
      <c r="C4166" s="3"/>
      <c r="D4166" s="6"/>
      <c r="E4166" s="8"/>
      <c r="O4166" s="10"/>
      <c r="S4166" s="16"/>
      <c r="T4166" s="17"/>
    </row>
    <row r="4167" spans="2:20" x14ac:dyDescent="0.35">
      <c r="B4167" s="3"/>
      <c r="C4167" s="3"/>
      <c r="D4167" s="6"/>
      <c r="E4167" s="8"/>
      <c r="O4167" s="10"/>
      <c r="S4167" s="16"/>
      <c r="T4167" s="17"/>
    </row>
    <row r="4168" spans="2:20" x14ac:dyDescent="0.35">
      <c r="B4168" s="3"/>
      <c r="C4168" s="3"/>
      <c r="D4168" s="6"/>
      <c r="E4168" s="8"/>
      <c r="O4168" s="10"/>
      <c r="S4168" s="16"/>
      <c r="T4168" s="17"/>
    </row>
    <row r="4169" spans="2:20" x14ac:dyDescent="0.35">
      <c r="B4169" s="3"/>
      <c r="C4169" s="3"/>
      <c r="D4169" s="6"/>
      <c r="E4169" s="8"/>
      <c r="O4169" s="10"/>
      <c r="S4169" s="16"/>
      <c r="T4169" s="17"/>
    </row>
    <row r="4170" spans="2:20" x14ac:dyDescent="0.35">
      <c r="B4170" s="3"/>
      <c r="C4170" s="3"/>
      <c r="D4170" s="6"/>
      <c r="E4170" s="8"/>
      <c r="O4170" s="10"/>
      <c r="S4170" s="16"/>
      <c r="T4170" s="17"/>
    </row>
    <row r="4171" spans="2:20" x14ac:dyDescent="0.35">
      <c r="B4171" s="3"/>
      <c r="C4171" s="3"/>
      <c r="D4171" s="6"/>
      <c r="E4171" s="8"/>
      <c r="O4171" s="10"/>
      <c r="S4171" s="16"/>
      <c r="T4171" s="17"/>
    </row>
    <row r="4172" spans="2:20" x14ac:dyDescent="0.35">
      <c r="B4172" s="3"/>
      <c r="C4172" s="3"/>
      <c r="D4172" s="6"/>
      <c r="E4172" s="8"/>
      <c r="O4172" s="10"/>
      <c r="S4172" s="16"/>
      <c r="T4172" s="17"/>
    </row>
    <row r="4173" spans="2:20" x14ac:dyDescent="0.35">
      <c r="B4173" s="3"/>
      <c r="C4173" s="3"/>
      <c r="D4173" s="6"/>
      <c r="E4173" s="8"/>
      <c r="O4173" s="10"/>
      <c r="S4173" s="16"/>
      <c r="T4173" s="17"/>
    </row>
    <row r="4174" spans="2:20" x14ac:dyDescent="0.35">
      <c r="B4174" s="3"/>
      <c r="C4174" s="3"/>
      <c r="D4174" s="6"/>
      <c r="E4174" s="8"/>
      <c r="O4174" s="10"/>
      <c r="S4174" s="16"/>
      <c r="T4174" s="17"/>
    </row>
    <row r="4175" spans="2:20" x14ac:dyDescent="0.35">
      <c r="B4175" s="3"/>
      <c r="C4175" s="3"/>
      <c r="D4175" s="6"/>
      <c r="E4175" s="8"/>
      <c r="O4175" s="10"/>
      <c r="S4175" s="16"/>
      <c r="T4175" s="17"/>
    </row>
    <row r="4176" spans="2:20" x14ac:dyDescent="0.35">
      <c r="B4176" s="3"/>
      <c r="C4176" s="3"/>
      <c r="D4176" s="6"/>
      <c r="E4176" s="8"/>
      <c r="O4176" s="10"/>
      <c r="S4176" s="16"/>
      <c r="T4176" s="17"/>
    </row>
    <row r="4177" spans="2:20" x14ac:dyDescent="0.35">
      <c r="B4177" s="3"/>
      <c r="C4177" s="3"/>
      <c r="D4177" s="6"/>
      <c r="E4177" s="8"/>
      <c r="O4177" s="10"/>
      <c r="S4177" s="16"/>
      <c r="T4177" s="17"/>
    </row>
    <row r="4178" spans="2:20" x14ac:dyDescent="0.35">
      <c r="B4178" s="3"/>
      <c r="C4178" s="3"/>
      <c r="D4178" s="6"/>
      <c r="E4178" s="8"/>
      <c r="O4178" s="10"/>
      <c r="S4178" s="16"/>
      <c r="T4178" s="17"/>
    </row>
    <row r="4179" spans="2:20" x14ac:dyDescent="0.35">
      <c r="B4179" s="3"/>
      <c r="C4179" s="3"/>
      <c r="D4179" s="6"/>
      <c r="E4179" s="8"/>
      <c r="O4179" s="10"/>
      <c r="S4179" s="16"/>
      <c r="T4179" s="17"/>
    </row>
    <row r="4180" spans="2:20" x14ac:dyDescent="0.35">
      <c r="B4180" s="3"/>
      <c r="C4180" s="3"/>
      <c r="D4180" s="6"/>
      <c r="E4180" s="8"/>
      <c r="O4180" s="10"/>
      <c r="S4180" s="16"/>
      <c r="T4180" s="17"/>
    </row>
    <row r="4181" spans="2:20" x14ac:dyDescent="0.35">
      <c r="B4181" s="3"/>
      <c r="C4181" s="3"/>
      <c r="D4181" s="6"/>
      <c r="E4181" s="8"/>
      <c r="O4181" s="10"/>
      <c r="S4181" s="16"/>
      <c r="T4181" s="17"/>
    </row>
    <row r="4182" spans="2:20" x14ac:dyDescent="0.35">
      <c r="B4182" s="3"/>
      <c r="C4182" s="3"/>
      <c r="D4182" s="6"/>
      <c r="E4182" s="8"/>
      <c r="O4182" s="10"/>
      <c r="S4182" s="16"/>
      <c r="T4182" s="17"/>
    </row>
    <row r="4183" spans="2:20" x14ac:dyDescent="0.35">
      <c r="B4183" s="3"/>
      <c r="C4183" s="3"/>
      <c r="D4183" s="6"/>
      <c r="E4183" s="8"/>
      <c r="O4183" s="10"/>
      <c r="S4183" s="16"/>
      <c r="T4183" s="17"/>
    </row>
    <row r="4184" spans="2:20" x14ac:dyDescent="0.35">
      <c r="B4184" s="3"/>
      <c r="C4184" s="3"/>
      <c r="D4184" s="6"/>
      <c r="E4184" s="8"/>
      <c r="O4184" s="10"/>
      <c r="S4184" s="16"/>
      <c r="T4184" s="17"/>
    </row>
    <row r="4185" spans="2:20" x14ac:dyDescent="0.35">
      <c r="B4185" s="3"/>
      <c r="C4185" s="3"/>
      <c r="D4185" s="6"/>
      <c r="E4185" s="8"/>
      <c r="O4185" s="10"/>
      <c r="S4185" s="16"/>
      <c r="T4185" s="17"/>
    </row>
    <row r="4186" spans="2:20" x14ac:dyDescent="0.35">
      <c r="B4186" s="3"/>
      <c r="C4186" s="3"/>
      <c r="D4186" s="6"/>
      <c r="E4186" s="8"/>
      <c r="O4186" s="10"/>
      <c r="S4186" s="16"/>
      <c r="T4186" s="17"/>
    </row>
    <row r="4187" spans="2:20" x14ac:dyDescent="0.35">
      <c r="B4187" s="3"/>
      <c r="C4187" s="3"/>
      <c r="D4187" s="6"/>
      <c r="E4187" s="8"/>
      <c r="O4187" s="10"/>
      <c r="S4187" s="16"/>
      <c r="T4187" s="17"/>
    </row>
    <row r="4188" spans="2:20" x14ac:dyDescent="0.35">
      <c r="B4188" s="3"/>
      <c r="C4188" s="3"/>
      <c r="D4188" s="6"/>
      <c r="E4188" s="8"/>
      <c r="O4188" s="10"/>
      <c r="S4188" s="16"/>
      <c r="T4188" s="17"/>
    </row>
    <row r="4189" spans="2:20" x14ac:dyDescent="0.35">
      <c r="B4189" s="3"/>
      <c r="C4189" s="3"/>
      <c r="D4189" s="6"/>
      <c r="E4189" s="8"/>
      <c r="O4189" s="10"/>
      <c r="S4189" s="16"/>
      <c r="T4189" s="17"/>
    </row>
    <row r="4190" spans="2:20" x14ac:dyDescent="0.35">
      <c r="B4190" s="3"/>
      <c r="C4190" s="3"/>
      <c r="D4190" s="6"/>
      <c r="E4190" s="8"/>
      <c r="O4190" s="10"/>
      <c r="S4190" s="16"/>
      <c r="T4190" s="17"/>
    </row>
    <row r="4191" spans="2:20" x14ac:dyDescent="0.35">
      <c r="B4191" s="3"/>
      <c r="C4191" s="3"/>
      <c r="D4191" s="6"/>
      <c r="E4191" s="8"/>
      <c r="O4191" s="10"/>
      <c r="S4191" s="16"/>
      <c r="T4191" s="17"/>
    </row>
    <row r="4192" spans="2:20" x14ac:dyDescent="0.35">
      <c r="B4192" s="3"/>
      <c r="C4192" s="3"/>
      <c r="D4192" s="6"/>
      <c r="E4192" s="8"/>
      <c r="O4192" s="10"/>
      <c r="S4192" s="16"/>
      <c r="T4192" s="17"/>
    </row>
    <row r="4193" spans="2:20" x14ac:dyDescent="0.35">
      <c r="B4193" s="3"/>
      <c r="C4193" s="3"/>
      <c r="D4193" s="6"/>
      <c r="E4193" s="8"/>
      <c r="O4193" s="10"/>
      <c r="S4193" s="16"/>
      <c r="T4193" s="17"/>
    </row>
    <row r="4194" spans="2:20" x14ac:dyDescent="0.35">
      <c r="B4194" s="3"/>
      <c r="C4194" s="3"/>
      <c r="D4194" s="6"/>
      <c r="E4194" s="8"/>
      <c r="O4194" s="10"/>
      <c r="S4194" s="16"/>
      <c r="T4194" s="17"/>
    </row>
    <row r="4195" spans="2:20" x14ac:dyDescent="0.35">
      <c r="B4195" s="3"/>
      <c r="C4195" s="3"/>
      <c r="D4195" s="6"/>
      <c r="E4195" s="8"/>
      <c r="O4195" s="10"/>
      <c r="S4195" s="16"/>
      <c r="T4195" s="17"/>
    </row>
    <row r="4196" spans="2:20" x14ac:dyDescent="0.35">
      <c r="B4196" s="3"/>
      <c r="C4196" s="3"/>
      <c r="D4196" s="6"/>
      <c r="E4196" s="8"/>
      <c r="O4196" s="10"/>
      <c r="S4196" s="16"/>
      <c r="T4196" s="17"/>
    </row>
    <row r="4197" spans="2:20" x14ac:dyDescent="0.35">
      <c r="B4197" s="3"/>
      <c r="C4197" s="3"/>
      <c r="D4197" s="6"/>
      <c r="E4197" s="8"/>
      <c r="O4197" s="10"/>
      <c r="S4197" s="16"/>
      <c r="T4197" s="17"/>
    </row>
    <row r="4198" spans="2:20" x14ac:dyDescent="0.35">
      <c r="B4198" s="3"/>
      <c r="C4198" s="3"/>
      <c r="D4198" s="6"/>
      <c r="E4198" s="8"/>
      <c r="O4198" s="10"/>
      <c r="S4198" s="16"/>
      <c r="T4198" s="17"/>
    </row>
    <row r="4199" spans="2:20" x14ac:dyDescent="0.35">
      <c r="B4199" s="3"/>
      <c r="C4199" s="3"/>
      <c r="D4199" s="6"/>
      <c r="E4199" s="8"/>
      <c r="O4199" s="10"/>
      <c r="S4199" s="16"/>
      <c r="T4199" s="17"/>
    </row>
    <row r="4200" spans="2:20" x14ac:dyDescent="0.35">
      <c r="B4200" s="3"/>
      <c r="C4200" s="3"/>
      <c r="D4200" s="6"/>
      <c r="E4200" s="8"/>
      <c r="O4200" s="10"/>
      <c r="S4200" s="16"/>
      <c r="T4200" s="17"/>
    </row>
    <row r="4201" spans="2:20" x14ac:dyDescent="0.35">
      <c r="B4201" s="3"/>
      <c r="C4201" s="3"/>
      <c r="D4201" s="6"/>
      <c r="E4201" s="8"/>
      <c r="O4201" s="10"/>
      <c r="S4201" s="16"/>
      <c r="T4201" s="17"/>
    </row>
    <row r="4202" spans="2:20" x14ac:dyDescent="0.35">
      <c r="B4202" s="3"/>
      <c r="C4202" s="3"/>
      <c r="D4202" s="6"/>
      <c r="E4202" s="8"/>
      <c r="O4202" s="10"/>
      <c r="S4202" s="16"/>
      <c r="T4202" s="17"/>
    </row>
    <row r="4203" spans="2:20" x14ac:dyDescent="0.35">
      <c r="B4203" s="3"/>
      <c r="C4203" s="3"/>
      <c r="D4203" s="6"/>
      <c r="E4203" s="8"/>
      <c r="O4203" s="10"/>
      <c r="S4203" s="16"/>
      <c r="T4203" s="17"/>
    </row>
    <row r="4204" spans="2:20" x14ac:dyDescent="0.35">
      <c r="B4204" s="3"/>
      <c r="C4204" s="3"/>
      <c r="D4204" s="6"/>
      <c r="E4204" s="8"/>
      <c r="O4204" s="10"/>
      <c r="S4204" s="16"/>
      <c r="T4204" s="17"/>
    </row>
    <row r="4205" spans="2:20" x14ac:dyDescent="0.35">
      <c r="B4205" s="3"/>
      <c r="C4205" s="3"/>
      <c r="D4205" s="6"/>
      <c r="E4205" s="8"/>
      <c r="O4205" s="10"/>
      <c r="S4205" s="16"/>
      <c r="T4205" s="17"/>
    </row>
    <row r="4206" spans="2:20" x14ac:dyDescent="0.35">
      <c r="B4206" s="3"/>
      <c r="C4206" s="3"/>
      <c r="D4206" s="6"/>
      <c r="E4206" s="8"/>
      <c r="O4206" s="10"/>
      <c r="S4206" s="16"/>
      <c r="T4206" s="17"/>
    </row>
    <row r="4207" spans="2:20" x14ac:dyDescent="0.35">
      <c r="B4207" s="3"/>
      <c r="C4207" s="3"/>
      <c r="D4207" s="6"/>
      <c r="E4207" s="8"/>
      <c r="O4207" s="10"/>
      <c r="S4207" s="16"/>
      <c r="T4207" s="17"/>
    </row>
    <row r="4208" spans="2:20" x14ac:dyDescent="0.35">
      <c r="B4208" s="3"/>
      <c r="C4208" s="3"/>
      <c r="D4208" s="6"/>
      <c r="E4208" s="8"/>
      <c r="O4208" s="10"/>
      <c r="S4208" s="16"/>
      <c r="T4208" s="17"/>
    </row>
    <row r="4209" spans="2:20" x14ac:dyDescent="0.35">
      <c r="B4209" s="3"/>
      <c r="C4209" s="3"/>
      <c r="D4209" s="6"/>
      <c r="E4209" s="8"/>
      <c r="O4209" s="10"/>
      <c r="S4209" s="16"/>
      <c r="T4209" s="17"/>
    </row>
    <row r="4210" spans="2:20" x14ac:dyDescent="0.35">
      <c r="B4210" s="3"/>
      <c r="C4210" s="3"/>
      <c r="D4210" s="6"/>
      <c r="E4210" s="8"/>
      <c r="O4210" s="10"/>
      <c r="S4210" s="16"/>
      <c r="T4210" s="17"/>
    </row>
    <row r="4211" spans="2:20" x14ac:dyDescent="0.35">
      <c r="B4211" s="3"/>
      <c r="C4211" s="3"/>
      <c r="D4211" s="6"/>
      <c r="E4211" s="8"/>
      <c r="O4211" s="10"/>
      <c r="S4211" s="16"/>
      <c r="T4211" s="17"/>
    </row>
    <row r="4212" spans="2:20" x14ac:dyDescent="0.35">
      <c r="B4212" s="3"/>
      <c r="C4212" s="3"/>
      <c r="D4212" s="6"/>
      <c r="E4212" s="8"/>
      <c r="O4212" s="10"/>
      <c r="S4212" s="16"/>
      <c r="T4212" s="17"/>
    </row>
    <row r="4213" spans="2:20" x14ac:dyDescent="0.35">
      <c r="B4213" s="3"/>
      <c r="C4213" s="3"/>
      <c r="D4213" s="6"/>
      <c r="E4213" s="8"/>
      <c r="O4213" s="10"/>
      <c r="S4213" s="16"/>
      <c r="T4213" s="17"/>
    </row>
    <row r="4214" spans="2:20" x14ac:dyDescent="0.35">
      <c r="B4214" s="3"/>
      <c r="C4214" s="3"/>
      <c r="D4214" s="6"/>
      <c r="E4214" s="8"/>
      <c r="O4214" s="10"/>
      <c r="S4214" s="16"/>
      <c r="T4214" s="17"/>
    </row>
    <row r="4215" spans="2:20" x14ac:dyDescent="0.35">
      <c r="B4215" s="3"/>
      <c r="C4215" s="3"/>
      <c r="D4215" s="6"/>
      <c r="E4215" s="8"/>
      <c r="O4215" s="10"/>
      <c r="S4215" s="16"/>
      <c r="T4215" s="17"/>
    </row>
    <row r="4216" spans="2:20" x14ac:dyDescent="0.35">
      <c r="B4216" s="3"/>
      <c r="C4216" s="3"/>
      <c r="D4216" s="6"/>
      <c r="E4216" s="8"/>
      <c r="O4216" s="10"/>
      <c r="S4216" s="16"/>
      <c r="T4216" s="17"/>
    </row>
    <row r="4217" spans="2:20" x14ac:dyDescent="0.35">
      <c r="B4217" s="3"/>
      <c r="C4217" s="3"/>
      <c r="D4217" s="6"/>
      <c r="E4217" s="8"/>
      <c r="O4217" s="10"/>
      <c r="S4217" s="16"/>
      <c r="T4217" s="17"/>
    </row>
    <row r="4218" spans="2:20" x14ac:dyDescent="0.35">
      <c r="B4218" s="3"/>
      <c r="C4218" s="3"/>
      <c r="D4218" s="6"/>
      <c r="E4218" s="8"/>
      <c r="O4218" s="10"/>
      <c r="S4218" s="16"/>
      <c r="T4218" s="17"/>
    </row>
    <row r="4219" spans="2:20" x14ac:dyDescent="0.35">
      <c r="B4219" s="3"/>
      <c r="C4219" s="3"/>
      <c r="D4219" s="6"/>
      <c r="E4219" s="8"/>
      <c r="O4219" s="10"/>
      <c r="S4219" s="16"/>
      <c r="T4219" s="17"/>
    </row>
    <row r="4220" spans="2:20" x14ac:dyDescent="0.35">
      <c r="B4220" s="3"/>
      <c r="C4220" s="3"/>
      <c r="D4220" s="6"/>
      <c r="E4220" s="8"/>
      <c r="O4220" s="10"/>
      <c r="S4220" s="16"/>
      <c r="T4220" s="17"/>
    </row>
    <row r="4221" spans="2:20" x14ac:dyDescent="0.35">
      <c r="B4221" s="3"/>
      <c r="C4221" s="3"/>
      <c r="D4221" s="6"/>
      <c r="E4221" s="8"/>
      <c r="O4221" s="10"/>
      <c r="S4221" s="16"/>
      <c r="T4221" s="17"/>
    </row>
    <row r="4222" spans="2:20" x14ac:dyDescent="0.35">
      <c r="B4222" s="3"/>
      <c r="C4222" s="3"/>
      <c r="D4222" s="6"/>
      <c r="E4222" s="8"/>
      <c r="O4222" s="10"/>
      <c r="S4222" s="16"/>
      <c r="T4222" s="17"/>
    </row>
    <row r="4223" spans="2:20" x14ac:dyDescent="0.35">
      <c r="B4223" s="3"/>
      <c r="C4223" s="3"/>
      <c r="D4223" s="6"/>
      <c r="E4223" s="8"/>
      <c r="O4223" s="10"/>
      <c r="S4223" s="16"/>
      <c r="T4223" s="17"/>
    </row>
    <row r="4224" spans="2:20" x14ac:dyDescent="0.35">
      <c r="B4224" s="3"/>
      <c r="C4224" s="3"/>
      <c r="D4224" s="6"/>
      <c r="E4224" s="8"/>
      <c r="O4224" s="10"/>
      <c r="S4224" s="16"/>
      <c r="T4224" s="17"/>
    </row>
    <row r="4225" spans="2:20" x14ac:dyDescent="0.35">
      <c r="B4225" s="3"/>
      <c r="C4225" s="3"/>
      <c r="D4225" s="6"/>
      <c r="E4225" s="8"/>
      <c r="O4225" s="10"/>
      <c r="S4225" s="16"/>
      <c r="T4225" s="17"/>
    </row>
    <row r="4226" spans="2:20" x14ac:dyDescent="0.35">
      <c r="B4226" s="3"/>
      <c r="C4226" s="3"/>
      <c r="D4226" s="6"/>
      <c r="E4226" s="8"/>
      <c r="O4226" s="10"/>
      <c r="S4226" s="16"/>
      <c r="T4226" s="17"/>
    </row>
    <row r="4227" spans="2:20" x14ac:dyDescent="0.35">
      <c r="B4227" s="3"/>
      <c r="C4227" s="3"/>
      <c r="D4227" s="6"/>
      <c r="E4227" s="8"/>
      <c r="O4227" s="10"/>
      <c r="S4227" s="16"/>
      <c r="T4227" s="17"/>
    </row>
    <row r="4228" spans="2:20" x14ac:dyDescent="0.35">
      <c r="B4228" s="3"/>
      <c r="C4228" s="3"/>
      <c r="D4228" s="6"/>
      <c r="E4228" s="8"/>
      <c r="O4228" s="10"/>
      <c r="S4228" s="16"/>
      <c r="T4228" s="17"/>
    </row>
    <row r="4229" spans="2:20" x14ac:dyDescent="0.35">
      <c r="B4229" s="3"/>
      <c r="C4229" s="3"/>
      <c r="D4229" s="6"/>
      <c r="E4229" s="8"/>
      <c r="O4229" s="10"/>
      <c r="S4229" s="16"/>
      <c r="T4229" s="17"/>
    </row>
    <row r="4230" spans="2:20" x14ac:dyDescent="0.35">
      <c r="B4230" s="3"/>
      <c r="C4230" s="3"/>
      <c r="D4230" s="6"/>
      <c r="E4230" s="8"/>
      <c r="O4230" s="10"/>
      <c r="S4230" s="16"/>
      <c r="T4230" s="17"/>
    </row>
    <row r="4231" spans="2:20" x14ac:dyDescent="0.35">
      <c r="B4231" s="3"/>
      <c r="C4231" s="3"/>
      <c r="D4231" s="6"/>
      <c r="E4231" s="8"/>
      <c r="O4231" s="10"/>
      <c r="S4231" s="16"/>
      <c r="T4231" s="17"/>
    </row>
    <row r="4232" spans="2:20" x14ac:dyDescent="0.35">
      <c r="B4232" s="3"/>
      <c r="C4232" s="3"/>
      <c r="D4232" s="6"/>
      <c r="E4232" s="8"/>
      <c r="O4232" s="10"/>
      <c r="S4232" s="16"/>
      <c r="T4232" s="17"/>
    </row>
    <row r="4233" spans="2:20" x14ac:dyDescent="0.35">
      <c r="B4233" s="3"/>
      <c r="C4233" s="3"/>
      <c r="D4233" s="6"/>
      <c r="E4233" s="8"/>
      <c r="O4233" s="10"/>
      <c r="S4233" s="16"/>
      <c r="T4233" s="17"/>
    </row>
    <row r="4234" spans="2:20" x14ac:dyDescent="0.35">
      <c r="B4234" s="3"/>
      <c r="C4234" s="3"/>
      <c r="D4234" s="6"/>
      <c r="E4234" s="8"/>
      <c r="O4234" s="10"/>
      <c r="S4234" s="16"/>
      <c r="T4234" s="17"/>
    </row>
    <row r="4235" spans="2:20" x14ac:dyDescent="0.35">
      <c r="B4235" s="3"/>
      <c r="C4235" s="3"/>
      <c r="D4235" s="6"/>
      <c r="E4235" s="8"/>
      <c r="O4235" s="10"/>
      <c r="S4235" s="16"/>
      <c r="T4235" s="17"/>
    </row>
    <row r="4236" spans="2:20" x14ac:dyDescent="0.35">
      <c r="B4236" s="3"/>
      <c r="C4236" s="3"/>
      <c r="D4236" s="6"/>
      <c r="E4236" s="8"/>
      <c r="O4236" s="10"/>
      <c r="S4236" s="16"/>
      <c r="T4236" s="17"/>
    </row>
    <row r="4237" spans="2:20" x14ac:dyDescent="0.35">
      <c r="B4237" s="3"/>
      <c r="C4237" s="3"/>
      <c r="D4237" s="6"/>
      <c r="E4237" s="8"/>
      <c r="O4237" s="10"/>
      <c r="S4237" s="16"/>
      <c r="T4237" s="17"/>
    </row>
    <row r="4238" spans="2:20" x14ac:dyDescent="0.35">
      <c r="B4238" s="3"/>
      <c r="C4238" s="3"/>
      <c r="D4238" s="6"/>
      <c r="E4238" s="8"/>
      <c r="O4238" s="10"/>
      <c r="S4238" s="16"/>
      <c r="T4238" s="17"/>
    </row>
    <row r="4239" spans="2:20" x14ac:dyDescent="0.35">
      <c r="B4239" s="3"/>
      <c r="C4239" s="3"/>
      <c r="D4239" s="6"/>
      <c r="E4239" s="8"/>
      <c r="O4239" s="10"/>
      <c r="S4239" s="16"/>
      <c r="T4239" s="17"/>
    </row>
    <row r="4240" spans="2:20" x14ac:dyDescent="0.35">
      <c r="B4240" s="3"/>
      <c r="C4240" s="3"/>
      <c r="D4240" s="6"/>
      <c r="E4240" s="8"/>
      <c r="O4240" s="10"/>
      <c r="S4240" s="16"/>
      <c r="T4240" s="17"/>
    </row>
    <row r="4241" spans="2:20" x14ac:dyDescent="0.35">
      <c r="B4241" s="3"/>
      <c r="C4241" s="3"/>
      <c r="D4241" s="6"/>
      <c r="E4241" s="8"/>
      <c r="O4241" s="10"/>
      <c r="S4241" s="16"/>
      <c r="T4241" s="17"/>
    </row>
    <row r="4242" spans="2:20" x14ac:dyDescent="0.35">
      <c r="B4242" s="3"/>
      <c r="C4242" s="3"/>
      <c r="D4242" s="6"/>
      <c r="E4242" s="8"/>
      <c r="O4242" s="10"/>
      <c r="S4242" s="16"/>
      <c r="T4242" s="17"/>
    </row>
    <row r="4243" spans="2:20" x14ac:dyDescent="0.35">
      <c r="B4243" s="3"/>
      <c r="C4243" s="3"/>
      <c r="D4243" s="6"/>
      <c r="E4243" s="8"/>
      <c r="O4243" s="10"/>
      <c r="S4243" s="16"/>
      <c r="T4243" s="17"/>
    </row>
    <row r="4244" spans="2:20" x14ac:dyDescent="0.35">
      <c r="B4244" s="3"/>
      <c r="C4244" s="3"/>
      <c r="D4244" s="6"/>
      <c r="E4244" s="8"/>
      <c r="O4244" s="10"/>
      <c r="S4244" s="16"/>
      <c r="T4244" s="17"/>
    </row>
    <row r="4245" spans="2:20" x14ac:dyDescent="0.35">
      <c r="B4245" s="3"/>
      <c r="C4245" s="3"/>
      <c r="D4245" s="6"/>
      <c r="E4245" s="8"/>
      <c r="O4245" s="10"/>
      <c r="S4245" s="16"/>
      <c r="T4245" s="17"/>
    </row>
    <row r="4246" spans="2:20" x14ac:dyDescent="0.35">
      <c r="B4246" s="3"/>
      <c r="C4246" s="3"/>
      <c r="D4246" s="6"/>
      <c r="E4246" s="8"/>
      <c r="O4246" s="10"/>
      <c r="S4246" s="16"/>
      <c r="T4246" s="17"/>
    </row>
    <row r="4247" spans="2:20" x14ac:dyDescent="0.35">
      <c r="B4247" s="3"/>
      <c r="C4247" s="3"/>
      <c r="D4247" s="6"/>
      <c r="E4247" s="8"/>
      <c r="O4247" s="10"/>
      <c r="S4247" s="16"/>
      <c r="T4247" s="17"/>
    </row>
    <row r="4248" spans="2:20" x14ac:dyDescent="0.35">
      <c r="B4248" s="3"/>
      <c r="C4248" s="3"/>
      <c r="D4248" s="6"/>
      <c r="E4248" s="8"/>
      <c r="O4248" s="10"/>
      <c r="S4248" s="16"/>
      <c r="T4248" s="17"/>
    </row>
    <row r="4249" spans="2:20" x14ac:dyDescent="0.35">
      <c r="B4249" s="3"/>
      <c r="C4249" s="3"/>
      <c r="D4249" s="6"/>
      <c r="E4249" s="8"/>
      <c r="O4249" s="10"/>
      <c r="S4249" s="16"/>
      <c r="T4249" s="17"/>
    </row>
    <row r="4250" spans="2:20" x14ac:dyDescent="0.35">
      <c r="B4250" s="3"/>
      <c r="C4250" s="3"/>
      <c r="D4250" s="6"/>
      <c r="E4250" s="8"/>
      <c r="O4250" s="10"/>
      <c r="S4250" s="16"/>
      <c r="T4250" s="17"/>
    </row>
    <row r="4251" spans="2:20" x14ac:dyDescent="0.35">
      <c r="B4251" s="3"/>
      <c r="C4251" s="3"/>
      <c r="D4251" s="6"/>
      <c r="E4251" s="8"/>
      <c r="O4251" s="10"/>
      <c r="S4251" s="16"/>
      <c r="T4251" s="17"/>
    </row>
    <row r="4252" spans="2:20" x14ac:dyDescent="0.35">
      <c r="B4252" s="3"/>
      <c r="C4252" s="3"/>
      <c r="D4252" s="6"/>
      <c r="E4252" s="8"/>
      <c r="O4252" s="10"/>
      <c r="S4252" s="16"/>
      <c r="T4252" s="17"/>
    </row>
    <row r="4253" spans="2:20" x14ac:dyDescent="0.35">
      <c r="B4253" s="3"/>
      <c r="C4253" s="3"/>
      <c r="D4253" s="6"/>
      <c r="E4253" s="8"/>
      <c r="O4253" s="10"/>
      <c r="S4253" s="16"/>
      <c r="T4253" s="17"/>
    </row>
    <row r="4254" spans="2:20" x14ac:dyDescent="0.35">
      <c r="B4254" s="3"/>
      <c r="C4254" s="3"/>
      <c r="D4254" s="6"/>
      <c r="E4254" s="8"/>
      <c r="O4254" s="10"/>
      <c r="S4254" s="16"/>
      <c r="T4254" s="17"/>
    </row>
    <row r="4255" spans="2:20" x14ac:dyDescent="0.35">
      <c r="B4255" s="3"/>
      <c r="C4255" s="3"/>
      <c r="D4255" s="6"/>
      <c r="E4255" s="8"/>
      <c r="O4255" s="10"/>
      <c r="S4255" s="16"/>
      <c r="T4255" s="17"/>
    </row>
    <row r="4256" spans="2:20" x14ac:dyDescent="0.35">
      <c r="B4256" s="3"/>
      <c r="C4256" s="3"/>
      <c r="D4256" s="6"/>
      <c r="E4256" s="8"/>
      <c r="O4256" s="10"/>
      <c r="S4256" s="16"/>
      <c r="T4256" s="17"/>
    </row>
    <row r="4257" spans="2:20" x14ac:dyDescent="0.35">
      <c r="B4257" s="3"/>
      <c r="C4257" s="3"/>
      <c r="D4257" s="6"/>
      <c r="E4257" s="8"/>
      <c r="O4257" s="10"/>
      <c r="S4257" s="16"/>
      <c r="T4257" s="17"/>
    </row>
    <row r="4258" spans="2:20" x14ac:dyDescent="0.35">
      <c r="B4258" s="3"/>
      <c r="C4258" s="3"/>
      <c r="D4258" s="6"/>
      <c r="E4258" s="8"/>
      <c r="O4258" s="10"/>
      <c r="S4258" s="16"/>
      <c r="T4258" s="17"/>
    </row>
    <row r="4259" spans="2:20" x14ac:dyDescent="0.35">
      <c r="B4259" s="3"/>
      <c r="C4259" s="3"/>
      <c r="D4259" s="6"/>
      <c r="E4259" s="8"/>
      <c r="O4259" s="10"/>
      <c r="S4259" s="16"/>
      <c r="T4259" s="17"/>
    </row>
    <row r="4260" spans="2:20" x14ac:dyDescent="0.35">
      <c r="B4260" s="3"/>
      <c r="C4260" s="3"/>
      <c r="D4260" s="6"/>
      <c r="E4260" s="8"/>
      <c r="O4260" s="10"/>
      <c r="S4260" s="16"/>
      <c r="T4260" s="17"/>
    </row>
    <row r="4261" spans="2:20" x14ac:dyDescent="0.35">
      <c r="B4261" s="3"/>
      <c r="C4261" s="3"/>
      <c r="D4261" s="6"/>
      <c r="E4261" s="8"/>
      <c r="O4261" s="10"/>
      <c r="S4261" s="16"/>
      <c r="T4261" s="17"/>
    </row>
    <row r="4262" spans="2:20" x14ac:dyDescent="0.35">
      <c r="B4262" s="3"/>
      <c r="C4262" s="3"/>
      <c r="D4262" s="6"/>
      <c r="E4262" s="8"/>
      <c r="O4262" s="10"/>
      <c r="S4262" s="16"/>
      <c r="T4262" s="17"/>
    </row>
    <row r="4263" spans="2:20" x14ac:dyDescent="0.35">
      <c r="B4263" s="3"/>
      <c r="C4263" s="3"/>
      <c r="D4263" s="6"/>
      <c r="E4263" s="8"/>
      <c r="O4263" s="10"/>
      <c r="S4263" s="16"/>
      <c r="T4263" s="17"/>
    </row>
    <row r="4264" spans="2:20" x14ac:dyDescent="0.35">
      <c r="B4264" s="3"/>
      <c r="C4264" s="3"/>
      <c r="D4264" s="6"/>
      <c r="E4264" s="8"/>
      <c r="O4264" s="10"/>
      <c r="S4264" s="16"/>
      <c r="T4264" s="17"/>
    </row>
    <row r="4265" spans="2:20" x14ac:dyDescent="0.35">
      <c r="B4265" s="3"/>
      <c r="C4265" s="3"/>
      <c r="D4265" s="6"/>
      <c r="E4265" s="8"/>
      <c r="O4265" s="10"/>
      <c r="S4265" s="16"/>
      <c r="T4265" s="17"/>
    </row>
    <row r="4266" spans="2:20" x14ac:dyDescent="0.35">
      <c r="B4266" s="3"/>
      <c r="C4266" s="3"/>
      <c r="D4266" s="6"/>
      <c r="E4266" s="8"/>
      <c r="O4266" s="10"/>
      <c r="S4266" s="16"/>
      <c r="T4266" s="17"/>
    </row>
    <row r="4267" spans="2:20" x14ac:dyDescent="0.35">
      <c r="B4267" s="3"/>
      <c r="C4267" s="3"/>
      <c r="D4267" s="6"/>
      <c r="E4267" s="8"/>
      <c r="O4267" s="10"/>
      <c r="S4267" s="16"/>
      <c r="T4267" s="17"/>
    </row>
    <row r="4268" spans="2:20" x14ac:dyDescent="0.35">
      <c r="B4268" s="3"/>
      <c r="C4268" s="3"/>
      <c r="D4268" s="6"/>
      <c r="E4268" s="8"/>
      <c r="O4268" s="10"/>
      <c r="S4268" s="16"/>
      <c r="T4268" s="17"/>
    </row>
    <row r="4269" spans="2:20" x14ac:dyDescent="0.35">
      <c r="B4269" s="3"/>
      <c r="C4269" s="3"/>
      <c r="D4269" s="6"/>
      <c r="E4269" s="8"/>
      <c r="O4269" s="10"/>
      <c r="S4269" s="16"/>
      <c r="T4269" s="17"/>
    </row>
    <row r="4270" spans="2:20" x14ac:dyDescent="0.35">
      <c r="B4270" s="3"/>
      <c r="C4270" s="3"/>
      <c r="D4270" s="6"/>
      <c r="E4270" s="8"/>
      <c r="O4270" s="10"/>
      <c r="S4270" s="16"/>
      <c r="T4270" s="17"/>
    </row>
    <row r="4271" spans="2:20" x14ac:dyDescent="0.35">
      <c r="B4271" s="3"/>
      <c r="C4271" s="3"/>
      <c r="D4271" s="6"/>
      <c r="E4271" s="8"/>
      <c r="O4271" s="10"/>
      <c r="S4271" s="16"/>
      <c r="T4271" s="17"/>
    </row>
    <row r="4272" spans="2:20" x14ac:dyDescent="0.35">
      <c r="B4272" s="3"/>
      <c r="C4272" s="3"/>
      <c r="D4272" s="6"/>
      <c r="E4272" s="8"/>
      <c r="O4272" s="10"/>
      <c r="S4272" s="16"/>
      <c r="T4272" s="17"/>
    </row>
    <row r="4273" spans="2:20" x14ac:dyDescent="0.35">
      <c r="B4273" s="3"/>
      <c r="C4273" s="3"/>
      <c r="D4273" s="6"/>
      <c r="E4273" s="8"/>
      <c r="O4273" s="10"/>
      <c r="S4273" s="16"/>
      <c r="T4273" s="17"/>
    </row>
    <row r="4274" spans="2:20" x14ac:dyDescent="0.35">
      <c r="B4274" s="3"/>
      <c r="C4274" s="3"/>
      <c r="D4274" s="6"/>
      <c r="E4274" s="8"/>
      <c r="O4274" s="10"/>
      <c r="S4274" s="16"/>
      <c r="T4274" s="17"/>
    </row>
    <row r="4275" spans="2:20" x14ac:dyDescent="0.35">
      <c r="B4275" s="3"/>
      <c r="C4275" s="3"/>
      <c r="D4275" s="6"/>
      <c r="E4275" s="8"/>
      <c r="O4275" s="10"/>
      <c r="S4275" s="16"/>
      <c r="T4275" s="17"/>
    </row>
    <row r="4276" spans="2:20" x14ac:dyDescent="0.35">
      <c r="B4276" s="3"/>
      <c r="C4276" s="3"/>
      <c r="D4276" s="6"/>
      <c r="E4276" s="8"/>
      <c r="O4276" s="10"/>
      <c r="S4276" s="16"/>
      <c r="T4276" s="17"/>
    </row>
    <row r="4277" spans="2:20" x14ac:dyDescent="0.35">
      <c r="B4277" s="3"/>
      <c r="C4277" s="3"/>
      <c r="D4277" s="6"/>
      <c r="E4277" s="8"/>
      <c r="O4277" s="10"/>
      <c r="S4277" s="16"/>
      <c r="T4277" s="17"/>
    </row>
    <row r="4278" spans="2:20" x14ac:dyDescent="0.35">
      <c r="B4278" s="3"/>
      <c r="C4278" s="3"/>
      <c r="D4278" s="6"/>
      <c r="E4278" s="8"/>
      <c r="O4278" s="10"/>
      <c r="S4278" s="16"/>
      <c r="T4278" s="17"/>
    </row>
    <row r="4279" spans="2:20" x14ac:dyDescent="0.35">
      <c r="B4279" s="3"/>
      <c r="C4279" s="3"/>
      <c r="D4279" s="6"/>
      <c r="E4279" s="8"/>
      <c r="O4279" s="10"/>
      <c r="S4279" s="16"/>
      <c r="T4279" s="17"/>
    </row>
    <row r="4280" spans="2:20" x14ac:dyDescent="0.35">
      <c r="B4280" s="3"/>
      <c r="C4280" s="3"/>
      <c r="D4280" s="6"/>
      <c r="E4280" s="8"/>
      <c r="O4280" s="10"/>
      <c r="S4280" s="16"/>
      <c r="T4280" s="17"/>
    </row>
    <row r="4281" spans="2:20" x14ac:dyDescent="0.35">
      <c r="B4281" s="3"/>
      <c r="C4281" s="3"/>
      <c r="D4281" s="6"/>
      <c r="E4281" s="8"/>
      <c r="O4281" s="10"/>
      <c r="S4281" s="16"/>
      <c r="T4281" s="17"/>
    </row>
    <row r="4282" spans="2:20" x14ac:dyDescent="0.35">
      <c r="B4282" s="3"/>
      <c r="C4282" s="3"/>
      <c r="D4282" s="6"/>
      <c r="E4282" s="8"/>
      <c r="O4282" s="10"/>
      <c r="S4282" s="16"/>
      <c r="T4282" s="17"/>
    </row>
    <row r="4283" spans="2:20" x14ac:dyDescent="0.35">
      <c r="B4283" s="3"/>
      <c r="C4283" s="3"/>
      <c r="D4283" s="6"/>
      <c r="E4283" s="8"/>
      <c r="O4283" s="10"/>
      <c r="S4283" s="16"/>
      <c r="T4283" s="17"/>
    </row>
    <row r="4284" spans="2:20" x14ac:dyDescent="0.35">
      <c r="B4284" s="3"/>
      <c r="C4284" s="3"/>
      <c r="D4284" s="6"/>
      <c r="E4284" s="8"/>
      <c r="O4284" s="10"/>
      <c r="S4284" s="16"/>
      <c r="T4284" s="17"/>
    </row>
    <row r="4285" spans="2:20" x14ac:dyDescent="0.35">
      <c r="B4285" s="3"/>
      <c r="C4285" s="3"/>
      <c r="D4285" s="6"/>
      <c r="E4285" s="8"/>
      <c r="O4285" s="10"/>
      <c r="S4285" s="16"/>
      <c r="T4285" s="17"/>
    </row>
    <row r="4286" spans="2:20" x14ac:dyDescent="0.35">
      <c r="B4286" s="3"/>
      <c r="C4286" s="3"/>
      <c r="D4286" s="6"/>
      <c r="E4286" s="8"/>
      <c r="O4286" s="10"/>
      <c r="S4286" s="16"/>
      <c r="T4286" s="17"/>
    </row>
    <row r="4287" spans="2:20" x14ac:dyDescent="0.35">
      <c r="B4287" s="3"/>
      <c r="C4287" s="3"/>
      <c r="D4287" s="6"/>
      <c r="E4287" s="8"/>
      <c r="O4287" s="10"/>
      <c r="S4287" s="16"/>
      <c r="T4287" s="17"/>
    </row>
    <row r="4288" spans="2:20" x14ac:dyDescent="0.35">
      <c r="B4288" s="3"/>
      <c r="C4288" s="3"/>
      <c r="D4288" s="6"/>
      <c r="E4288" s="8"/>
      <c r="O4288" s="10"/>
      <c r="S4288" s="16"/>
      <c r="T4288" s="17"/>
    </row>
    <row r="4289" spans="2:20" x14ac:dyDescent="0.35">
      <c r="B4289" s="3"/>
      <c r="C4289" s="3"/>
      <c r="D4289" s="6"/>
      <c r="E4289" s="8"/>
      <c r="O4289" s="10"/>
      <c r="S4289" s="16"/>
      <c r="T4289" s="17"/>
    </row>
    <row r="4290" spans="2:20" x14ac:dyDescent="0.35">
      <c r="B4290" s="3"/>
      <c r="C4290" s="3"/>
      <c r="D4290" s="6"/>
      <c r="E4290" s="8"/>
      <c r="O4290" s="10"/>
      <c r="S4290" s="16"/>
      <c r="T4290" s="17"/>
    </row>
    <row r="4291" spans="2:20" x14ac:dyDescent="0.35">
      <c r="B4291" s="3"/>
      <c r="C4291" s="3"/>
      <c r="D4291" s="6"/>
      <c r="E4291" s="8"/>
      <c r="O4291" s="10"/>
      <c r="S4291" s="16"/>
      <c r="T4291" s="17"/>
    </row>
    <row r="4292" spans="2:20" x14ac:dyDescent="0.35">
      <c r="B4292" s="3"/>
      <c r="C4292" s="3"/>
      <c r="D4292" s="6"/>
      <c r="E4292" s="8"/>
      <c r="O4292" s="10"/>
      <c r="S4292" s="16"/>
      <c r="T4292" s="17"/>
    </row>
    <row r="4293" spans="2:20" x14ac:dyDescent="0.35">
      <c r="B4293" s="3"/>
      <c r="C4293" s="3"/>
      <c r="D4293" s="6"/>
      <c r="E4293" s="8"/>
      <c r="O4293" s="10"/>
      <c r="S4293" s="16"/>
      <c r="T4293" s="17"/>
    </row>
    <row r="4294" spans="2:20" x14ac:dyDescent="0.35">
      <c r="B4294" s="3"/>
      <c r="C4294" s="3"/>
      <c r="D4294" s="6"/>
      <c r="E4294" s="8"/>
      <c r="O4294" s="10"/>
      <c r="S4294" s="16"/>
      <c r="T4294" s="17"/>
    </row>
    <row r="4295" spans="2:20" x14ac:dyDescent="0.35">
      <c r="B4295" s="3"/>
      <c r="C4295" s="3"/>
      <c r="D4295" s="6"/>
      <c r="E4295" s="8"/>
      <c r="O4295" s="10"/>
      <c r="S4295" s="16"/>
      <c r="T4295" s="17"/>
    </row>
    <row r="4296" spans="2:20" x14ac:dyDescent="0.35">
      <c r="B4296" s="3"/>
      <c r="C4296" s="3"/>
      <c r="D4296" s="6"/>
      <c r="E4296" s="8"/>
      <c r="O4296" s="10"/>
      <c r="S4296" s="16"/>
      <c r="T4296" s="17"/>
    </row>
    <row r="4297" spans="2:20" x14ac:dyDescent="0.35">
      <c r="B4297" s="3"/>
      <c r="C4297" s="3"/>
      <c r="D4297" s="6"/>
      <c r="E4297" s="8"/>
      <c r="O4297" s="10"/>
      <c r="S4297" s="16"/>
      <c r="T4297" s="17"/>
    </row>
    <row r="4298" spans="2:20" x14ac:dyDescent="0.35">
      <c r="B4298" s="3"/>
      <c r="C4298" s="3"/>
      <c r="D4298" s="6"/>
      <c r="E4298" s="8"/>
      <c r="O4298" s="10"/>
      <c r="S4298" s="16"/>
      <c r="T4298" s="17"/>
    </row>
    <row r="4299" spans="2:20" x14ac:dyDescent="0.35">
      <c r="B4299" s="3"/>
      <c r="C4299" s="3"/>
      <c r="D4299" s="6"/>
      <c r="E4299" s="8"/>
      <c r="O4299" s="10"/>
      <c r="S4299" s="16"/>
      <c r="T4299" s="17"/>
    </row>
    <row r="4300" spans="2:20" x14ac:dyDescent="0.35">
      <c r="B4300" s="3"/>
      <c r="C4300" s="3"/>
      <c r="D4300" s="6"/>
      <c r="E4300" s="8"/>
      <c r="O4300" s="10"/>
      <c r="S4300" s="16"/>
      <c r="T4300" s="17"/>
    </row>
    <row r="4301" spans="2:20" x14ac:dyDescent="0.35">
      <c r="B4301" s="3"/>
      <c r="C4301" s="3"/>
      <c r="D4301" s="6"/>
      <c r="E4301" s="8"/>
      <c r="O4301" s="10"/>
      <c r="S4301" s="16"/>
      <c r="T4301" s="17"/>
    </row>
    <row r="4302" spans="2:20" x14ac:dyDescent="0.35">
      <c r="B4302" s="3"/>
      <c r="C4302" s="3"/>
      <c r="D4302" s="6"/>
      <c r="E4302" s="8"/>
      <c r="O4302" s="10"/>
      <c r="S4302" s="16"/>
      <c r="T4302" s="17"/>
    </row>
    <row r="4303" spans="2:20" x14ac:dyDescent="0.35">
      <c r="B4303" s="3"/>
      <c r="C4303" s="3"/>
      <c r="D4303" s="6"/>
      <c r="E4303" s="8"/>
      <c r="O4303" s="10"/>
      <c r="S4303" s="16"/>
      <c r="T4303" s="17"/>
    </row>
    <row r="4304" spans="2:20" x14ac:dyDescent="0.35">
      <c r="B4304" s="3"/>
      <c r="C4304" s="3"/>
      <c r="D4304" s="6"/>
      <c r="E4304" s="8"/>
      <c r="O4304" s="10"/>
      <c r="S4304" s="16"/>
      <c r="T4304" s="17"/>
    </row>
    <row r="4305" spans="2:20" x14ac:dyDescent="0.35">
      <c r="B4305" s="3"/>
      <c r="C4305" s="3"/>
      <c r="D4305" s="6"/>
      <c r="E4305" s="8"/>
      <c r="O4305" s="10"/>
      <c r="S4305" s="16"/>
      <c r="T4305" s="17"/>
    </row>
    <row r="4306" spans="2:20" x14ac:dyDescent="0.35">
      <c r="B4306" s="3"/>
      <c r="C4306" s="3"/>
      <c r="D4306" s="6"/>
      <c r="E4306" s="8"/>
      <c r="O4306" s="10"/>
      <c r="S4306" s="16"/>
      <c r="T4306" s="17"/>
    </row>
    <row r="4307" spans="2:20" x14ac:dyDescent="0.35">
      <c r="B4307" s="3"/>
      <c r="C4307" s="3"/>
      <c r="D4307" s="6"/>
      <c r="E4307" s="8"/>
      <c r="O4307" s="10"/>
      <c r="S4307" s="16"/>
      <c r="T4307" s="17"/>
    </row>
    <row r="4308" spans="2:20" x14ac:dyDescent="0.35">
      <c r="B4308" s="3"/>
      <c r="C4308" s="3"/>
      <c r="D4308" s="6"/>
      <c r="E4308" s="8"/>
      <c r="O4308" s="10"/>
      <c r="S4308" s="16"/>
      <c r="T4308" s="17"/>
    </row>
    <row r="4309" spans="2:20" x14ac:dyDescent="0.35">
      <c r="B4309" s="3"/>
      <c r="C4309" s="3"/>
      <c r="D4309" s="6"/>
      <c r="E4309" s="8"/>
      <c r="O4309" s="10"/>
      <c r="S4309" s="16"/>
      <c r="T4309" s="17"/>
    </row>
    <row r="4310" spans="2:20" x14ac:dyDescent="0.35">
      <c r="B4310" s="3"/>
      <c r="C4310" s="3"/>
      <c r="D4310" s="6"/>
      <c r="E4310" s="8"/>
      <c r="O4310" s="10"/>
      <c r="S4310" s="16"/>
      <c r="T4310" s="17"/>
    </row>
    <row r="4311" spans="2:20" x14ac:dyDescent="0.35">
      <c r="B4311" s="3"/>
      <c r="C4311" s="3"/>
      <c r="D4311" s="6"/>
      <c r="E4311" s="8"/>
      <c r="O4311" s="10"/>
      <c r="S4311" s="16"/>
      <c r="T4311" s="17"/>
    </row>
    <row r="4312" spans="2:20" x14ac:dyDescent="0.35">
      <c r="B4312" s="3"/>
      <c r="C4312" s="3"/>
      <c r="D4312" s="6"/>
      <c r="E4312" s="8"/>
      <c r="O4312" s="10"/>
      <c r="S4312" s="16"/>
      <c r="T4312" s="17"/>
    </row>
    <row r="4313" spans="2:20" x14ac:dyDescent="0.35">
      <c r="B4313" s="3"/>
      <c r="C4313" s="3"/>
      <c r="D4313" s="6"/>
      <c r="E4313" s="8"/>
      <c r="O4313" s="10"/>
      <c r="S4313" s="16"/>
      <c r="T4313" s="17"/>
    </row>
    <row r="4314" spans="2:20" x14ac:dyDescent="0.35">
      <c r="B4314" s="3"/>
      <c r="C4314" s="3"/>
      <c r="D4314" s="6"/>
      <c r="E4314" s="8"/>
      <c r="O4314" s="10"/>
      <c r="S4314" s="16"/>
      <c r="T4314" s="17"/>
    </row>
    <row r="4315" spans="2:20" x14ac:dyDescent="0.35">
      <c r="B4315" s="3"/>
      <c r="C4315" s="3"/>
      <c r="D4315" s="6"/>
      <c r="E4315" s="8"/>
      <c r="O4315" s="10"/>
      <c r="S4315" s="16"/>
      <c r="T4315" s="17"/>
    </row>
    <row r="4316" spans="2:20" x14ac:dyDescent="0.35">
      <c r="B4316" s="3"/>
      <c r="C4316" s="3"/>
      <c r="D4316" s="6"/>
      <c r="E4316" s="8"/>
      <c r="O4316" s="10"/>
      <c r="S4316" s="16"/>
      <c r="T4316" s="17"/>
    </row>
    <row r="4317" spans="2:20" x14ac:dyDescent="0.35">
      <c r="B4317" s="3"/>
      <c r="C4317" s="3"/>
      <c r="D4317" s="6"/>
      <c r="E4317" s="8"/>
      <c r="O4317" s="10"/>
      <c r="S4317" s="16"/>
      <c r="T4317" s="17"/>
    </row>
    <row r="4318" spans="2:20" x14ac:dyDescent="0.35">
      <c r="B4318" s="3"/>
      <c r="C4318" s="3"/>
      <c r="D4318" s="6"/>
      <c r="E4318" s="8"/>
      <c r="O4318" s="10"/>
      <c r="S4318" s="16"/>
      <c r="T4318" s="17"/>
    </row>
    <row r="4319" spans="2:20" x14ac:dyDescent="0.35">
      <c r="B4319" s="3"/>
      <c r="C4319" s="3"/>
      <c r="D4319" s="6"/>
      <c r="E4319" s="8"/>
      <c r="O4319" s="10"/>
      <c r="S4319" s="16"/>
      <c r="T4319" s="17"/>
    </row>
    <row r="4320" spans="2:20" x14ac:dyDescent="0.35">
      <c r="B4320" s="3"/>
      <c r="C4320" s="3"/>
      <c r="D4320" s="6"/>
      <c r="E4320" s="8"/>
      <c r="O4320" s="10"/>
      <c r="S4320" s="16"/>
      <c r="T4320" s="17"/>
    </row>
    <row r="4321" spans="2:20" x14ac:dyDescent="0.35">
      <c r="B4321" s="3"/>
      <c r="C4321" s="3"/>
      <c r="D4321" s="6"/>
      <c r="E4321" s="8"/>
      <c r="O4321" s="10"/>
      <c r="S4321" s="16"/>
      <c r="T4321" s="17"/>
    </row>
    <row r="4322" spans="2:20" x14ac:dyDescent="0.35">
      <c r="B4322" s="3"/>
      <c r="C4322" s="3"/>
      <c r="D4322" s="6"/>
      <c r="E4322" s="8"/>
      <c r="O4322" s="10"/>
      <c r="S4322" s="16"/>
      <c r="T4322" s="17"/>
    </row>
    <row r="4323" spans="2:20" x14ac:dyDescent="0.35">
      <c r="B4323" s="3"/>
      <c r="C4323" s="3"/>
      <c r="D4323" s="6"/>
      <c r="E4323" s="8"/>
      <c r="O4323" s="10"/>
      <c r="S4323" s="16"/>
      <c r="T4323" s="17"/>
    </row>
    <row r="4324" spans="2:20" x14ac:dyDescent="0.35">
      <c r="B4324" s="3"/>
      <c r="C4324" s="3"/>
      <c r="D4324" s="6"/>
      <c r="E4324" s="8"/>
      <c r="O4324" s="10"/>
      <c r="S4324" s="16"/>
      <c r="T4324" s="17"/>
    </row>
    <row r="4325" spans="2:20" x14ac:dyDescent="0.35">
      <c r="B4325" s="3"/>
      <c r="C4325" s="3"/>
      <c r="D4325" s="6"/>
      <c r="E4325" s="8"/>
      <c r="O4325" s="10"/>
      <c r="S4325" s="16"/>
      <c r="T4325" s="17"/>
    </row>
    <row r="4326" spans="2:20" x14ac:dyDescent="0.35">
      <c r="B4326" s="3"/>
      <c r="C4326" s="3"/>
      <c r="D4326" s="6"/>
      <c r="E4326" s="8"/>
      <c r="O4326" s="10"/>
      <c r="S4326" s="16"/>
      <c r="T4326" s="17"/>
    </row>
    <row r="4327" spans="2:20" x14ac:dyDescent="0.35">
      <c r="B4327" s="3"/>
      <c r="C4327" s="3"/>
      <c r="D4327" s="6"/>
      <c r="E4327" s="8"/>
      <c r="O4327" s="10"/>
      <c r="S4327" s="16"/>
      <c r="T4327" s="17"/>
    </row>
    <row r="4328" spans="2:20" x14ac:dyDescent="0.35">
      <c r="B4328" s="3"/>
      <c r="C4328" s="3"/>
      <c r="D4328" s="6"/>
      <c r="E4328" s="8"/>
      <c r="O4328" s="10"/>
      <c r="S4328" s="16"/>
      <c r="T4328" s="17"/>
    </row>
    <row r="4329" spans="2:20" x14ac:dyDescent="0.35">
      <c r="B4329" s="3"/>
      <c r="C4329" s="3"/>
      <c r="D4329" s="6"/>
      <c r="E4329" s="8"/>
      <c r="O4329" s="10"/>
      <c r="S4329" s="16"/>
      <c r="T4329" s="17"/>
    </row>
    <row r="4330" spans="2:20" x14ac:dyDescent="0.35">
      <c r="B4330" s="3"/>
      <c r="C4330" s="3"/>
      <c r="D4330" s="6"/>
      <c r="E4330" s="8"/>
      <c r="O4330" s="10"/>
      <c r="S4330" s="16"/>
      <c r="T4330" s="17"/>
    </row>
    <row r="4331" spans="2:20" x14ac:dyDescent="0.35">
      <c r="B4331" s="3"/>
      <c r="C4331" s="3"/>
      <c r="D4331" s="6"/>
      <c r="E4331" s="8"/>
      <c r="O4331" s="10"/>
      <c r="S4331" s="16"/>
      <c r="T4331" s="17"/>
    </row>
    <row r="4332" spans="2:20" x14ac:dyDescent="0.35">
      <c r="B4332" s="3"/>
      <c r="C4332" s="3"/>
      <c r="D4332" s="6"/>
      <c r="E4332" s="8"/>
      <c r="O4332" s="10"/>
      <c r="S4332" s="16"/>
      <c r="T4332" s="17"/>
    </row>
    <row r="4333" spans="2:20" x14ac:dyDescent="0.35">
      <c r="B4333" s="3"/>
      <c r="C4333" s="3"/>
      <c r="D4333" s="6"/>
      <c r="E4333" s="8"/>
      <c r="O4333" s="10"/>
      <c r="S4333" s="16"/>
      <c r="T4333" s="17"/>
    </row>
    <row r="4334" spans="2:20" x14ac:dyDescent="0.35">
      <c r="B4334" s="3"/>
      <c r="C4334" s="3"/>
      <c r="D4334" s="6"/>
      <c r="E4334" s="8"/>
      <c r="O4334" s="10"/>
      <c r="S4334" s="16"/>
      <c r="T4334" s="17"/>
    </row>
    <row r="4335" spans="2:20" x14ac:dyDescent="0.35">
      <c r="B4335" s="3"/>
      <c r="C4335" s="3"/>
      <c r="D4335" s="6"/>
      <c r="E4335" s="8"/>
      <c r="O4335" s="10"/>
      <c r="S4335" s="16"/>
      <c r="T4335" s="17"/>
    </row>
    <row r="4336" spans="2:20" x14ac:dyDescent="0.35">
      <c r="B4336" s="3"/>
      <c r="C4336" s="3"/>
      <c r="D4336" s="6"/>
      <c r="E4336" s="8"/>
      <c r="O4336" s="10"/>
      <c r="S4336" s="16"/>
      <c r="T4336" s="17"/>
    </row>
    <row r="4337" spans="2:20" x14ac:dyDescent="0.35">
      <c r="B4337" s="3"/>
      <c r="C4337" s="3"/>
      <c r="D4337" s="6"/>
      <c r="E4337" s="8"/>
      <c r="O4337" s="10"/>
      <c r="S4337" s="16"/>
      <c r="T4337" s="17"/>
    </row>
    <row r="4338" spans="2:20" x14ac:dyDescent="0.35">
      <c r="B4338" s="3"/>
      <c r="C4338" s="3"/>
      <c r="D4338" s="6"/>
      <c r="E4338" s="8"/>
      <c r="O4338" s="10"/>
      <c r="S4338" s="16"/>
      <c r="T4338" s="17"/>
    </row>
    <row r="4339" spans="2:20" x14ac:dyDescent="0.35">
      <c r="B4339" s="3"/>
      <c r="C4339" s="3"/>
      <c r="D4339" s="6"/>
      <c r="E4339" s="8"/>
      <c r="O4339" s="10"/>
      <c r="S4339" s="16"/>
      <c r="T4339" s="17"/>
    </row>
    <row r="4340" spans="2:20" x14ac:dyDescent="0.35">
      <c r="B4340" s="3"/>
      <c r="C4340" s="3"/>
      <c r="D4340" s="6"/>
      <c r="E4340" s="8"/>
      <c r="O4340" s="10"/>
      <c r="S4340" s="16"/>
      <c r="T4340" s="17"/>
    </row>
    <row r="4341" spans="2:20" x14ac:dyDescent="0.35">
      <c r="B4341" s="3"/>
      <c r="C4341" s="3"/>
      <c r="D4341" s="6"/>
      <c r="E4341" s="8"/>
      <c r="O4341" s="10"/>
      <c r="S4341" s="16"/>
      <c r="T4341" s="17"/>
    </row>
    <row r="4342" spans="2:20" x14ac:dyDescent="0.35">
      <c r="B4342" s="3"/>
      <c r="C4342" s="3"/>
      <c r="D4342" s="6"/>
      <c r="E4342" s="8"/>
      <c r="O4342" s="10"/>
      <c r="S4342" s="16"/>
      <c r="T4342" s="17"/>
    </row>
    <row r="4343" spans="2:20" x14ac:dyDescent="0.35">
      <c r="B4343" s="3"/>
      <c r="C4343" s="3"/>
      <c r="D4343" s="6"/>
      <c r="E4343" s="8"/>
      <c r="O4343" s="10"/>
      <c r="S4343" s="16"/>
      <c r="T4343" s="17"/>
    </row>
    <row r="4344" spans="2:20" x14ac:dyDescent="0.35">
      <c r="B4344" s="3"/>
      <c r="C4344" s="3"/>
      <c r="D4344" s="6"/>
      <c r="E4344" s="8"/>
      <c r="O4344" s="10"/>
      <c r="S4344" s="16"/>
      <c r="T4344" s="17"/>
    </row>
    <row r="4345" spans="2:20" x14ac:dyDescent="0.35">
      <c r="B4345" s="3"/>
      <c r="C4345" s="3"/>
      <c r="D4345" s="6"/>
      <c r="E4345" s="8"/>
      <c r="O4345" s="10"/>
      <c r="S4345" s="16"/>
      <c r="T4345" s="17"/>
    </row>
    <row r="4346" spans="2:20" x14ac:dyDescent="0.35">
      <c r="B4346" s="3"/>
      <c r="C4346" s="3"/>
      <c r="D4346" s="6"/>
      <c r="E4346" s="8"/>
      <c r="O4346" s="10"/>
      <c r="S4346" s="16"/>
      <c r="T4346" s="17"/>
    </row>
    <row r="4347" spans="2:20" x14ac:dyDescent="0.35">
      <c r="B4347" s="3"/>
      <c r="C4347" s="3"/>
      <c r="D4347" s="6"/>
      <c r="E4347" s="8"/>
      <c r="O4347" s="10"/>
      <c r="S4347" s="16"/>
      <c r="T4347" s="17"/>
    </row>
    <row r="4348" spans="2:20" x14ac:dyDescent="0.35">
      <c r="B4348" s="3"/>
      <c r="C4348" s="3"/>
      <c r="D4348" s="6"/>
      <c r="E4348" s="8"/>
      <c r="O4348" s="10"/>
      <c r="S4348" s="16"/>
      <c r="T4348" s="17"/>
    </row>
    <row r="4349" spans="2:20" x14ac:dyDescent="0.35">
      <c r="B4349" s="3"/>
      <c r="C4349" s="3"/>
      <c r="D4349" s="6"/>
      <c r="E4349" s="8"/>
      <c r="O4349" s="10"/>
      <c r="S4349" s="16"/>
      <c r="T4349" s="17"/>
    </row>
    <row r="4350" spans="2:20" x14ac:dyDescent="0.35">
      <c r="B4350" s="3"/>
      <c r="C4350" s="3"/>
      <c r="D4350" s="6"/>
      <c r="E4350" s="8"/>
      <c r="O4350" s="10"/>
      <c r="S4350" s="16"/>
      <c r="T4350" s="17"/>
    </row>
    <row r="4351" spans="2:20" x14ac:dyDescent="0.35">
      <c r="B4351" s="3"/>
      <c r="C4351" s="3"/>
      <c r="D4351" s="6"/>
      <c r="E4351" s="8"/>
      <c r="O4351" s="10"/>
      <c r="S4351" s="16"/>
      <c r="T4351" s="17"/>
    </row>
    <row r="4352" spans="2:20" x14ac:dyDescent="0.35">
      <c r="B4352" s="3"/>
      <c r="C4352" s="3"/>
      <c r="D4352" s="6"/>
      <c r="E4352" s="8"/>
      <c r="O4352" s="10"/>
      <c r="S4352" s="16"/>
      <c r="T4352" s="17"/>
    </row>
    <row r="4353" spans="2:20" x14ac:dyDescent="0.35">
      <c r="B4353" s="3"/>
      <c r="C4353" s="3"/>
      <c r="D4353" s="6"/>
      <c r="E4353" s="8"/>
      <c r="O4353" s="10"/>
      <c r="S4353" s="16"/>
      <c r="T4353" s="17"/>
    </row>
    <row r="4354" spans="2:20" x14ac:dyDescent="0.35">
      <c r="B4354" s="3"/>
      <c r="C4354" s="3"/>
      <c r="D4354" s="6"/>
      <c r="E4354" s="8"/>
      <c r="O4354" s="10"/>
      <c r="S4354" s="16"/>
      <c r="T4354" s="17"/>
    </row>
    <row r="4355" spans="2:20" x14ac:dyDescent="0.35">
      <c r="B4355" s="3"/>
      <c r="C4355" s="3"/>
      <c r="D4355" s="6"/>
      <c r="E4355" s="8"/>
      <c r="O4355" s="10"/>
      <c r="S4355" s="16"/>
      <c r="T4355" s="17"/>
    </row>
    <row r="4356" spans="2:20" x14ac:dyDescent="0.35">
      <c r="B4356" s="3"/>
      <c r="C4356" s="3"/>
      <c r="D4356" s="6"/>
      <c r="E4356" s="8"/>
      <c r="O4356" s="10"/>
      <c r="S4356" s="16"/>
      <c r="T4356" s="17"/>
    </row>
    <row r="4357" spans="2:20" x14ac:dyDescent="0.35">
      <c r="B4357" s="3"/>
      <c r="C4357" s="3"/>
      <c r="D4357" s="6"/>
      <c r="E4357" s="8"/>
      <c r="O4357" s="10"/>
      <c r="S4357" s="16"/>
      <c r="T4357" s="17"/>
    </row>
    <row r="4358" spans="2:20" x14ac:dyDescent="0.35">
      <c r="B4358" s="3"/>
      <c r="C4358" s="3"/>
      <c r="D4358" s="6"/>
      <c r="E4358" s="8"/>
      <c r="O4358" s="10"/>
      <c r="S4358" s="16"/>
      <c r="T4358" s="17"/>
    </row>
    <row r="4359" spans="2:20" x14ac:dyDescent="0.35">
      <c r="B4359" s="3"/>
      <c r="C4359" s="3"/>
      <c r="D4359" s="6"/>
      <c r="E4359" s="8"/>
      <c r="O4359" s="10"/>
      <c r="S4359" s="16"/>
      <c r="T4359" s="17"/>
    </row>
    <row r="4360" spans="2:20" x14ac:dyDescent="0.35">
      <c r="B4360" s="3"/>
      <c r="C4360" s="3"/>
      <c r="D4360" s="6"/>
      <c r="E4360" s="8"/>
      <c r="O4360" s="10"/>
      <c r="S4360" s="16"/>
      <c r="T4360" s="17"/>
    </row>
    <row r="4361" spans="2:20" x14ac:dyDescent="0.35">
      <c r="B4361" s="3"/>
      <c r="C4361" s="3"/>
      <c r="D4361" s="6"/>
      <c r="E4361" s="8"/>
      <c r="O4361" s="10"/>
      <c r="S4361" s="16"/>
      <c r="T4361" s="17"/>
    </row>
    <row r="4362" spans="2:20" x14ac:dyDescent="0.35">
      <c r="B4362" s="3"/>
      <c r="C4362" s="3"/>
      <c r="D4362" s="6"/>
      <c r="E4362" s="8"/>
      <c r="O4362" s="10"/>
      <c r="S4362" s="16"/>
      <c r="T4362" s="17"/>
    </row>
    <row r="4363" spans="2:20" x14ac:dyDescent="0.35">
      <c r="B4363" s="3"/>
      <c r="C4363" s="3"/>
      <c r="D4363" s="6"/>
      <c r="E4363" s="8"/>
      <c r="O4363" s="10"/>
      <c r="S4363" s="16"/>
      <c r="T4363" s="17"/>
    </row>
    <row r="4364" spans="2:20" x14ac:dyDescent="0.35">
      <c r="B4364" s="3"/>
      <c r="C4364" s="3"/>
      <c r="D4364" s="6"/>
      <c r="E4364" s="8"/>
      <c r="O4364" s="10"/>
      <c r="S4364" s="16"/>
      <c r="T4364" s="17"/>
    </row>
    <row r="4365" spans="2:20" x14ac:dyDescent="0.35">
      <c r="B4365" s="3"/>
      <c r="C4365" s="3"/>
      <c r="D4365" s="6"/>
      <c r="E4365" s="8"/>
      <c r="O4365" s="10"/>
      <c r="S4365" s="16"/>
      <c r="T4365" s="17"/>
    </row>
    <row r="4366" spans="2:20" x14ac:dyDescent="0.35">
      <c r="B4366" s="3"/>
      <c r="C4366" s="3"/>
      <c r="D4366" s="6"/>
      <c r="E4366" s="8"/>
      <c r="O4366" s="10"/>
      <c r="S4366" s="16"/>
      <c r="T4366" s="17"/>
    </row>
    <row r="4367" spans="2:20" x14ac:dyDescent="0.35">
      <c r="B4367" s="3"/>
      <c r="C4367" s="3"/>
      <c r="D4367" s="6"/>
      <c r="E4367" s="8"/>
      <c r="O4367" s="10"/>
      <c r="S4367" s="16"/>
      <c r="T4367" s="17"/>
    </row>
    <row r="4368" spans="2:20" x14ac:dyDescent="0.35">
      <c r="B4368" s="3"/>
      <c r="C4368" s="3"/>
      <c r="D4368" s="6"/>
      <c r="E4368" s="8"/>
      <c r="O4368" s="10"/>
      <c r="S4368" s="16"/>
      <c r="T4368" s="17"/>
    </row>
    <row r="4369" spans="2:20" x14ac:dyDescent="0.35">
      <c r="B4369" s="3"/>
      <c r="C4369" s="3"/>
      <c r="D4369" s="6"/>
      <c r="E4369" s="8"/>
      <c r="O4369" s="10"/>
      <c r="S4369" s="16"/>
      <c r="T4369" s="17"/>
    </row>
    <row r="4370" spans="2:20" x14ac:dyDescent="0.35">
      <c r="B4370" s="3"/>
      <c r="C4370" s="3"/>
      <c r="D4370" s="6"/>
      <c r="E4370" s="8"/>
      <c r="O4370" s="10"/>
      <c r="S4370" s="16"/>
      <c r="T4370" s="17"/>
    </row>
    <row r="4371" spans="2:20" x14ac:dyDescent="0.35">
      <c r="B4371" s="3"/>
      <c r="C4371" s="3"/>
      <c r="D4371" s="6"/>
      <c r="E4371" s="8"/>
      <c r="O4371" s="10"/>
      <c r="S4371" s="16"/>
      <c r="T4371" s="17"/>
    </row>
    <row r="4372" spans="2:20" x14ac:dyDescent="0.35">
      <c r="B4372" s="3"/>
      <c r="C4372" s="3"/>
      <c r="D4372" s="6"/>
      <c r="E4372" s="8"/>
      <c r="O4372" s="10"/>
      <c r="S4372" s="16"/>
      <c r="T4372" s="17"/>
    </row>
    <row r="4373" spans="2:20" x14ac:dyDescent="0.35">
      <c r="B4373" s="3"/>
      <c r="C4373" s="3"/>
      <c r="D4373" s="6"/>
      <c r="E4373" s="8"/>
      <c r="O4373" s="10"/>
      <c r="S4373" s="16"/>
      <c r="T4373" s="17"/>
    </row>
    <row r="4374" spans="2:20" x14ac:dyDescent="0.35">
      <c r="B4374" s="3"/>
      <c r="C4374" s="3"/>
      <c r="D4374" s="6"/>
      <c r="E4374" s="8"/>
      <c r="O4374" s="10"/>
      <c r="S4374" s="16"/>
      <c r="T4374" s="17"/>
    </row>
    <row r="4375" spans="2:20" x14ac:dyDescent="0.35">
      <c r="B4375" s="3"/>
      <c r="C4375" s="3"/>
      <c r="D4375" s="6"/>
      <c r="E4375" s="8"/>
      <c r="O4375" s="10"/>
      <c r="S4375" s="16"/>
      <c r="T4375" s="17"/>
    </row>
    <row r="4376" spans="2:20" x14ac:dyDescent="0.35">
      <c r="B4376" s="3"/>
      <c r="C4376" s="3"/>
      <c r="D4376" s="6"/>
      <c r="E4376" s="8"/>
      <c r="O4376" s="10"/>
      <c r="S4376" s="16"/>
      <c r="T4376" s="17"/>
    </row>
    <row r="4377" spans="2:20" x14ac:dyDescent="0.35">
      <c r="B4377" s="3"/>
      <c r="C4377" s="3"/>
      <c r="D4377" s="6"/>
      <c r="E4377" s="8"/>
      <c r="O4377" s="10"/>
      <c r="S4377" s="16"/>
      <c r="T4377" s="17"/>
    </row>
    <row r="4378" spans="2:20" x14ac:dyDescent="0.35">
      <c r="B4378" s="3"/>
      <c r="C4378" s="3"/>
      <c r="D4378" s="6"/>
      <c r="E4378" s="8"/>
      <c r="O4378" s="10"/>
      <c r="S4378" s="16"/>
      <c r="T4378" s="17"/>
    </row>
    <row r="4379" spans="2:20" x14ac:dyDescent="0.35">
      <c r="B4379" s="3"/>
      <c r="C4379" s="3"/>
      <c r="D4379" s="6"/>
      <c r="E4379" s="8"/>
      <c r="O4379" s="10"/>
      <c r="S4379" s="16"/>
      <c r="T4379" s="17"/>
    </row>
    <row r="4380" spans="2:20" x14ac:dyDescent="0.35">
      <c r="B4380" s="3"/>
      <c r="C4380" s="3"/>
      <c r="D4380" s="6"/>
      <c r="E4380" s="8"/>
      <c r="O4380" s="10"/>
      <c r="S4380" s="16"/>
      <c r="T4380" s="17"/>
    </row>
    <row r="4381" spans="2:20" x14ac:dyDescent="0.35">
      <c r="B4381" s="3"/>
      <c r="C4381" s="3"/>
      <c r="D4381" s="6"/>
      <c r="E4381" s="8"/>
      <c r="O4381" s="10"/>
      <c r="S4381" s="16"/>
      <c r="T4381" s="17"/>
    </row>
    <row r="4382" spans="2:20" x14ac:dyDescent="0.35">
      <c r="B4382" s="3"/>
      <c r="C4382" s="3"/>
      <c r="D4382" s="6"/>
      <c r="E4382" s="8"/>
      <c r="O4382" s="10"/>
      <c r="S4382" s="16"/>
      <c r="T4382" s="17"/>
    </row>
    <row r="4383" spans="2:20" x14ac:dyDescent="0.35">
      <c r="B4383" s="3"/>
      <c r="C4383" s="3"/>
      <c r="D4383" s="6"/>
      <c r="E4383" s="8"/>
      <c r="O4383" s="10"/>
      <c r="S4383" s="16"/>
      <c r="T4383" s="17"/>
    </row>
    <row r="4384" spans="2:20" x14ac:dyDescent="0.35">
      <c r="B4384" s="3"/>
      <c r="C4384" s="3"/>
      <c r="D4384" s="6"/>
      <c r="E4384" s="8"/>
      <c r="O4384" s="10"/>
      <c r="S4384" s="16"/>
      <c r="T4384" s="17"/>
    </row>
    <row r="4385" spans="2:20" x14ac:dyDescent="0.35">
      <c r="B4385" s="3"/>
      <c r="C4385" s="3"/>
      <c r="D4385" s="6"/>
      <c r="E4385" s="8"/>
      <c r="O4385" s="10"/>
      <c r="S4385" s="16"/>
      <c r="T4385" s="17"/>
    </row>
    <row r="4386" spans="2:20" x14ac:dyDescent="0.35">
      <c r="B4386" s="3"/>
      <c r="C4386" s="3"/>
      <c r="D4386" s="6"/>
      <c r="E4386" s="8"/>
      <c r="O4386" s="10"/>
      <c r="S4386" s="16"/>
      <c r="T4386" s="17"/>
    </row>
    <row r="4387" spans="2:20" x14ac:dyDescent="0.35">
      <c r="B4387" s="3"/>
      <c r="C4387" s="3"/>
      <c r="D4387" s="6"/>
      <c r="E4387" s="8"/>
      <c r="O4387" s="10"/>
      <c r="S4387" s="16"/>
      <c r="T4387" s="17"/>
    </row>
    <row r="4388" spans="2:20" x14ac:dyDescent="0.35">
      <c r="B4388" s="3"/>
      <c r="C4388" s="3"/>
      <c r="D4388" s="6"/>
      <c r="E4388" s="8"/>
      <c r="O4388" s="10"/>
      <c r="S4388" s="16"/>
      <c r="T4388" s="17"/>
    </row>
    <row r="4389" spans="2:20" x14ac:dyDescent="0.35">
      <c r="B4389" s="3"/>
      <c r="C4389" s="3"/>
      <c r="D4389" s="6"/>
      <c r="E4389" s="8"/>
      <c r="O4389" s="10"/>
      <c r="S4389" s="16"/>
      <c r="T4389" s="17"/>
    </row>
    <row r="4390" spans="2:20" x14ac:dyDescent="0.35">
      <c r="B4390" s="3"/>
      <c r="C4390" s="3"/>
      <c r="D4390" s="6"/>
      <c r="E4390" s="8"/>
      <c r="O4390" s="10"/>
      <c r="S4390" s="16"/>
      <c r="T4390" s="17"/>
    </row>
    <row r="4391" spans="2:20" x14ac:dyDescent="0.35">
      <c r="B4391" s="3"/>
      <c r="C4391" s="3"/>
      <c r="D4391" s="6"/>
      <c r="E4391" s="8"/>
      <c r="O4391" s="10"/>
      <c r="S4391" s="16"/>
      <c r="T4391" s="17"/>
    </row>
    <row r="4392" spans="2:20" x14ac:dyDescent="0.35">
      <c r="B4392" s="3"/>
      <c r="C4392" s="3"/>
      <c r="D4392" s="6"/>
      <c r="E4392" s="8"/>
      <c r="O4392" s="10"/>
      <c r="S4392" s="16"/>
      <c r="T4392" s="17"/>
    </row>
    <row r="4393" spans="2:20" x14ac:dyDescent="0.35">
      <c r="B4393" s="3"/>
      <c r="C4393" s="3"/>
      <c r="D4393" s="6"/>
      <c r="E4393" s="8"/>
      <c r="O4393" s="10"/>
      <c r="S4393" s="16"/>
      <c r="T4393" s="17"/>
    </row>
    <row r="4394" spans="2:20" x14ac:dyDescent="0.35">
      <c r="B4394" s="3"/>
      <c r="C4394" s="3"/>
      <c r="D4394" s="6"/>
      <c r="E4394" s="8"/>
      <c r="O4394" s="10"/>
      <c r="S4394" s="16"/>
      <c r="T4394" s="17"/>
    </row>
    <row r="4395" spans="2:20" x14ac:dyDescent="0.35">
      <c r="B4395" s="3"/>
      <c r="C4395" s="3"/>
      <c r="D4395" s="6"/>
      <c r="E4395" s="8"/>
      <c r="O4395" s="10"/>
      <c r="S4395" s="16"/>
      <c r="T4395" s="17"/>
    </row>
    <row r="4396" spans="2:20" x14ac:dyDescent="0.35">
      <c r="B4396" s="3"/>
      <c r="C4396" s="3"/>
      <c r="D4396" s="6"/>
      <c r="E4396" s="8"/>
      <c r="O4396" s="10"/>
      <c r="S4396" s="16"/>
      <c r="T4396" s="17"/>
    </row>
    <row r="4397" spans="2:20" x14ac:dyDescent="0.35">
      <c r="B4397" s="3"/>
      <c r="C4397" s="3"/>
      <c r="D4397" s="6"/>
      <c r="E4397" s="8"/>
      <c r="O4397" s="10"/>
      <c r="S4397" s="16"/>
      <c r="T4397" s="17"/>
    </row>
    <row r="4398" spans="2:20" x14ac:dyDescent="0.35">
      <c r="B4398" s="3"/>
      <c r="C4398" s="3"/>
      <c r="D4398" s="6"/>
      <c r="E4398" s="8"/>
      <c r="O4398" s="10"/>
      <c r="S4398" s="16"/>
      <c r="T4398" s="17"/>
    </row>
    <row r="4399" spans="2:20" x14ac:dyDescent="0.35">
      <c r="B4399" s="3"/>
      <c r="C4399" s="3"/>
      <c r="D4399" s="6"/>
      <c r="E4399" s="8"/>
      <c r="O4399" s="10"/>
      <c r="S4399" s="16"/>
      <c r="T4399" s="17"/>
    </row>
    <row r="4400" spans="2:20" x14ac:dyDescent="0.35">
      <c r="B4400" s="3"/>
      <c r="C4400" s="3"/>
      <c r="D4400" s="6"/>
      <c r="E4400" s="8"/>
      <c r="O4400" s="10"/>
      <c r="S4400" s="16"/>
      <c r="T4400" s="17"/>
    </row>
    <row r="4401" spans="2:20" x14ac:dyDescent="0.35">
      <c r="B4401" s="3"/>
      <c r="C4401" s="3"/>
      <c r="D4401" s="6"/>
      <c r="E4401" s="8"/>
      <c r="O4401" s="10"/>
      <c r="S4401" s="16"/>
      <c r="T4401" s="17"/>
    </row>
    <row r="4402" spans="2:20" x14ac:dyDescent="0.35">
      <c r="B4402" s="3"/>
      <c r="C4402" s="3"/>
      <c r="D4402" s="6"/>
      <c r="E4402" s="8"/>
      <c r="O4402" s="10"/>
      <c r="S4402" s="16"/>
      <c r="T4402" s="17"/>
    </row>
    <row r="4403" spans="2:20" x14ac:dyDescent="0.35">
      <c r="B4403" s="3"/>
      <c r="C4403" s="3"/>
      <c r="D4403" s="6"/>
      <c r="E4403" s="8"/>
      <c r="O4403" s="10"/>
      <c r="S4403" s="16"/>
      <c r="T4403" s="17"/>
    </row>
    <row r="4404" spans="2:20" x14ac:dyDescent="0.35">
      <c r="B4404" s="3"/>
      <c r="C4404" s="3"/>
      <c r="D4404" s="6"/>
      <c r="E4404" s="8"/>
      <c r="O4404" s="10"/>
      <c r="S4404" s="16"/>
      <c r="T4404" s="17"/>
    </row>
    <row r="4405" spans="2:20" x14ac:dyDescent="0.35">
      <c r="B4405" s="3"/>
      <c r="C4405" s="3"/>
      <c r="D4405" s="6"/>
      <c r="E4405" s="8"/>
      <c r="O4405" s="10"/>
      <c r="S4405" s="16"/>
      <c r="T4405" s="17"/>
    </row>
    <row r="4406" spans="2:20" x14ac:dyDescent="0.35">
      <c r="B4406" s="3"/>
      <c r="C4406" s="3"/>
      <c r="D4406" s="6"/>
      <c r="E4406" s="8"/>
      <c r="O4406" s="10"/>
      <c r="S4406" s="16"/>
      <c r="T4406" s="17"/>
    </row>
    <row r="4407" spans="2:20" x14ac:dyDescent="0.35">
      <c r="B4407" s="3"/>
      <c r="C4407" s="3"/>
      <c r="D4407" s="6"/>
      <c r="E4407" s="8"/>
      <c r="O4407" s="10"/>
      <c r="S4407" s="16"/>
      <c r="T4407" s="17"/>
    </row>
    <row r="4408" spans="2:20" x14ac:dyDescent="0.35">
      <c r="B4408" s="3"/>
      <c r="C4408" s="3"/>
      <c r="D4408" s="6"/>
      <c r="E4408" s="8"/>
      <c r="O4408" s="10"/>
      <c r="S4408" s="16"/>
      <c r="T4408" s="17"/>
    </row>
    <row r="4409" spans="2:20" x14ac:dyDescent="0.35">
      <c r="B4409" s="3"/>
      <c r="C4409" s="3"/>
      <c r="D4409" s="6"/>
      <c r="E4409" s="8"/>
      <c r="O4409" s="10"/>
      <c r="S4409" s="16"/>
      <c r="T4409" s="17"/>
    </row>
    <row r="4410" spans="2:20" x14ac:dyDescent="0.35">
      <c r="B4410" s="3"/>
      <c r="C4410" s="3"/>
      <c r="D4410" s="6"/>
      <c r="E4410" s="8"/>
      <c r="O4410" s="10"/>
      <c r="S4410" s="16"/>
      <c r="T4410" s="17"/>
    </row>
    <row r="4411" spans="2:20" x14ac:dyDescent="0.35">
      <c r="B4411" s="3"/>
      <c r="C4411" s="3"/>
      <c r="D4411" s="6"/>
      <c r="E4411" s="8"/>
      <c r="O4411" s="10"/>
      <c r="S4411" s="16"/>
      <c r="T4411" s="17"/>
    </row>
    <row r="4412" spans="2:20" x14ac:dyDescent="0.35">
      <c r="B4412" s="3"/>
      <c r="C4412" s="3"/>
      <c r="D4412" s="6"/>
      <c r="E4412" s="8"/>
      <c r="O4412" s="10"/>
      <c r="S4412" s="16"/>
      <c r="T4412" s="17"/>
    </row>
    <row r="4413" spans="2:20" x14ac:dyDescent="0.35">
      <c r="B4413" s="3"/>
      <c r="C4413" s="3"/>
      <c r="D4413" s="6"/>
      <c r="E4413" s="8"/>
      <c r="O4413" s="10"/>
      <c r="S4413" s="16"/>
      <c r="T4413" s="17"/>
    </row>
    <row r="4414" spans="2:20" x14ac:dyDescent="0.35">
      <c r="B4414" s="3"/>
      <c r="C4414" s="3"/>
      <c r="D4414" s="6"/>
      <c r="E4414" s="8"/>
      <c r="O4414" s="10"/>
      <c r="S4414" s="16"/>
      <c r="T4414" s="17"/>
    </row>
    <row r="4415" spans="2:20" x14ac:dyDescent="0.35">
      <c r="B4415" s="3"/>
      <c r="C4415" s="3"/>
      <c r="D4415" s="6"/>
      <c r="E4415" s="8"/>
      <c r="O4415" s="10"/>
      <c r="S4415" s="16"/>
      <c r="T4415" s="17"/>
    </row>
    <row r="4416" spans="2:20" x14ac:dyDescent="0.35">
      <c r="B4416" s="3"/>
      <c r="C4416" s="3"/>
      <c r="D4416" s="6"/>
      <c r="E4416" s="8"/>
      <c r="O4416" s="10"/>
      <c r="S4416" s="16"/>
      <c r="T4416" s="17"/>
    </row>
    <row r="4417" spans="2:20" x14ac:dyDescent="0.35">
      <c r="B4417" s="3"/>
      <c r="C4417" s="3"/>
      <c r="D4417" s="6"/>
      <c r="E4417" s="8"/>
      <c r="O4417" s="10"/>
      <c r="S4417" s="16"/>
      <c r="T4417" s="17"/>
    </row>
    <row r="4418" spans="2:20" x14ac:dyDescent="0.35">
      <c r="B4418" s="3"/>
      <c r="C4418" s="3"/>
      <c r="D4418" s="6"/>
      <c r="E4418" s="8"/>
      <c r="O4418" s="10"/>
      <c r="S4418" s="16"/>
      <c r="T4418" s="17"/>
    </row>
    <row r="4419" spans="2:20" x14ac:dyDescent="0.35">
      <c r="B4419" s="3"/>
      <c r="C4419" s="3"/>
      <c r="D4419" s="6"/>
      <c r="E4419" s="8"/>
      <c r="O4419" s="10"/>
      <c r="S4419" s="16"/>
      <c r="T4419" s="17"/>
    </row>
    <row r="4420" spans="2:20" x14ac:dyDescent="0.35">
      <c r="B4420" s="3"/>
      <c r="C4420" s="3"/>
      <c r="D4420" s="6"/>
      <c r="E4420" s="8"/>
      <c r="O4420" s="10"/>
      <c r="S4420" s="16"/>
      <c r="T4420" s="17"/>
    </row>
    <row r="4421" spans="2:20" x14ac:dyDescent="0.35">
      <c r="B4421" s="3"/>
      <c r="C4421" s="3"/>
      <c r="D4421" s="6"/>
      <c r="E4421" s="8"/>
      <c r="O4421" s="10"/>
      <c r="S4421" s="16"/>
      <c r="T4421" s="17"/>
    </row>
    <row r="4422" spans="2:20" x14ac:dyDescent="0.35">
      <c r="B4422" s="3"/>
      <c r="C4422" s="3"/>
      <c r="D4422" s="6"/>
      <c r="E4422" s="8"/>
      <c r="O4422" s="10"/>
      <c r="S4422" s="16"/>
      <c r="T4422" s="17"/>
    </row>
    <row r="4423" spans="2:20" x14ac:dyDescent="0.35">
      <c r="B4423" s="3"/>
      <c r="C4423" s="3"/>
      <c r="D4423" s="6"/>
      <c r="E4423" s="8"/>
      <c r="O4423" s="10"/>
      <c r="S4423" s="16"/>
      <c r="T4423" s="17"/>
    </row>
    <row r="4424" spans="2:20" x14ac:dyDescent="0.35">
      <c r="B4424" s="3"/>
      <c r="C4424" s="3"/>
      <c r="D4424" s="6"/>
      <c r="E4424" s="8"/>
      <c r="O4424" s="10"/>
      <c r="S4424" s="16"/>
      <c r="T4424" s="17"/>
    </row>
    <row r="4425" spans="2:20" x14ac:dyDescent="0.35">
      <c r="B4425" s="3"/>
      <c r="C4425" s="3"/>
      <c r="D4425" s="6"/>
      <c r="E4425" s="8"/>
      <c r="O4425" s="10"/>
      <c r="S4425" s="16"/>
      <c r="T4425" s="17"/>
    </row>
    <row r="4426" spans="2:20" x14ac:dyDescent="0.35">
      <c r="B4426" s="3"/>
      <c r="C4426" s="3"/>
      <c r="D4426" s="6"/>
      <c r="E4426" s="8"/>
      <c r="O4426" s="10"/>
      <c r="S4426" s="16"/>
      <c r="T4426" s="17"/>
    </row>
    <row r="4427" spans="2:20" x14ac:dyDescent="0.35">
      <c r="B4427" s="3"/>
      <c r="C4427" s="3"/>
      <c r="D4427" s="6"/>
      <c r="E4427" s="8"/>
      <c r="O4427" s="10"/>
      <c r="S4427" s="16"/>
      <c r="T4427" s="17"/>
    </row>
    <row r="4428" spans="2:20" x14ac:dyDescent="0.35">
      <c r="B4428" s="3"/>
      <c r="C4428" s="3"/>
      <c r="D4428" s="6"/>
      <c r="E4428" s="8"/>
      <c r="O4428" s="10"/>
      <c r="S4428" s="16"/>
      <c r="T4428" s="17"/>
    </row>
    <row r="4429" spans="2:20" x14ac:dyDescent="0.35">
      <c r="B4429" s="3"/>
      <c r="C4429" s="3"/>
      <c r="D4429" s="6"/>
      <c r="E4429" s="8"/>
      <c r="O4429" s="10"/>
      <c r="S4429" s="16"/>
      <c r="T4429" s="17"/>
    </row>
    <row r="4430" spans="2:20" x14ac:dyDescent="0.35">
      <c r="B4430" s="3"/>
      <c r="C4430" s="3"/>
      <c r="D4430" s="6"/>
      <c r="E4430" s="8"/>
      <c r="O4430" s="10"/>
      <c r="S4430" s="16"/>
      <c r="T4430" s="17"/>
    </row>
    <row r="4431" spans="2:20" x14ac:dyDescent="0.35">
      <c r="B4431" s="3"/>
      <c r="C4431" s="3"/>
      <c r="D4431" s="6"/>
      <c r="E4431" s="8"/>
      <c r="O4431" s="10"/>
      <c r="S4431" s="16"/>
      <c r="T4431" s="17"/>
    </row>
    <row r="4432" spans="2:20" x14ac:dyDescent="0.35">
      <c r="B4432" s="3"/>
      <c r="C4432" s="3"/>
      <c r="D4432" s="6"/>
      <c r="E4432" s="8"/>
      <c r="O4432" s="10"/>
      <c r="S4432" s="16"/>
      <c r="T4432" s="17"/>
    </row>
    <row r="4433" spans="2:20" x14ac:dyDescent="0.35">
      <c r="B4433" s="3"/>
      <c r="C4433" s="3"/>
      <c r="D4433" s="6"/>
      <c r="E4433" s="8"/>
      <c r="O4433" s="10"/>
      <c r="S4433" s="16"/>
      <c r="T4433" s="17"/>
    </row>
    <row r="4434" spans="2:20" x14ac:dyDescent="0.35">
      <c r="B4434" s="3"/>
      <c r="C4434" s="3"/>
      <c r="D4434" s="6"/>
      <c r="E4434" s="8"/>
      <c r="O4434" s="10"/>
      <c r="S4434" s="16"/>
      <c r="T4434" s="17"/>
    </row>
    <row r="4435" spans="2:20" x14ac:dyDescent="0.35">
      <c r="B4435" s="3"/>
      <c r="C4435" s="3"/>
      <c r="D4435" s="6"/>
      <c r="E4435" s="8"/>
      <c r="O4435" s="10"/>
      <c r="S4435" s="16"/>
      <c r="T4435" s="17"/>
    </row>
    <row r="4436" spans="2:20" x14ac:dyDescent="0.35">
      <c r="B4436" s="3"/>
      <c r="C4436" s="3"/>
      <c r="D4436" s="6"/>
      <c r="E4436" s="8"/>
      <c r="O4436" s="10"/>
      <c r="S4436" s="16"/>
      <c r="T4436" s="17"/>
    </row>
    <row r="4437" spans="2:20" x14ac:dyDescent="0.35">
      <c r="B4437" s="3"/>
      <c r="C4437" s="3"/>
      <c r="D4437" s="6"/>
      <c r="E4437" s="8"/>
      <c r="O4437" s="10"/>
      <c r="S4437" s="16"/>
      <c r="T4437" s="17"/>
    </row>
    <row r="4438" spans="2:20" x14ac:dyDescent="0.35">
      <c r="B4438" s="3"/>
      <c r="C4438" s="3"/>
      <c r="D4438" s="6"/>
      <c r="E4438" s="8"/>
      <c r="O4438" s="10"/>
      <c r="S4438" s="16"/>
      <c r="T4438" s="17"/>
    </row>
    <row r="4439" spans="2:20" x14ac:dyDescent="0.35">
      <c r="B4439" s="3"/>
      <c r="C4439" s="3"/>
      <c r="D4439" s="6"/>
      <c r="E4439" s="8"/>
      <c r="O4439" s="10"/>
      <c r="S4439" s="16"/>
      <c r="T4439" s="17"/>
    </row>
    <row r="4440" spans="2:20" x14ac:dyDescent="0.35">
      <c r="B4440" s="3"/>
      <c r="C4440" s="3"/>
      <c r="D4440" s="6"/>
      <c r="E4440" s="8"/>
      <c r="O4440" s="10"/>
      <c r="S4440" s="16"/>
      <c r="T4440" s="17"/>
    </row>
    <row r="4441" spans="2:20" x14ac:dyDescent="0.35">
      <c r="B4441" s="3"/>
      <c r="C4441" s="3"/>
      <c r="D4441" s="6"/>
      <c r="E4441" s="8"/>
      <c r="O4441" s="10"/>
      <c r="S4441" s="16"/>
      <c r="T4441" s="17"/>
    </row>
    <row r="4442" spans="2:20" x14ac:dyDescent="0.35">
      <c r="B4442" s="3"/>
      <c r="C4442" s="3"/>
      <c r="D4442" s="6"/>
      <c r="E4442" s="8"/>
      <c r="O4442" s="10"/>
      <c r="S4442" s="16"/>
      <c r="T4442" s="17"/>
    </row>
    <row r="4443" spans="2:20" x14ac:dyDescent="0.35">
      <c r="B4443" s="3"/>
      <c r="C4443" s="3"/>
      <c r="D4443" s="6"/>
      <c r="E4443" s="8"/>
      <c r="O4443" s="10"/>
      <c r="S4443" s="16"/>
      <c r="T4443" s="17"/>
    </row>
    <row r="4444" spans="2:20" x14ac:dyDescent="0.35">
      <c r="B4444" s="3"/>
      <c r="C4444" s="3"/>
      <c r="D4444" s="6"/>
      <c r="E4444" s="8"/>
      <c r="O4444" s="10"/>
      <c r="S4444" s="16"/>
      <c r="T4444" s="17"/>
    </row>
    <row r="4445" spans="2:20" x14ac:dyDescent="0.35">
      <c r="B4445" s="3"/>
      <c r="C4445" s="3"/>
      <c r="D4445" s="6"/>
      <c r="E4445" s="8"/>
      <c r="O4445" s="10"/>
      <c r="S4445" s="16"/>
      <c r="T4445" s="17"/>
    </row>
    <row r="4446" spans="2:20" x14ac:dyDescent="0.35">
      <c r="B4446" s="3"/>
      <c r="C4446" s="3"/>
      <c r="D4446" s="6"/>
      <c r="E4446" s="8"/>
      <c r="O4446" s="10"/>
      <c r="S4446" s="16"/>
      <c r="T4446" s="17"/>
    </row>
    <row r="4447" spans="2:20" x14ac:dyDescent="0.35">
      <c r="B4447" s="3"/>
      <c r="C4447" s="3"/>
      <c r="D4447" s="6"/>
      <c r="E4447" s="8"/>
      <c r="O4447" s="10"/>
      <c r="S4447" s="16"/>
      <c r="T4447" s="17"/>
    </row>
    <row r="4448" spans="2:20" x14ac:dyDescent="0.35">
      <c r="B4448" s="3"/>
      <c r="C4448" s="3"/>
      <c r="D4448" s="6"/>
      <c r="E4448" s="8"/>
      <c r="O4448" s="10"/>
      <c r="S4448" s="16"/>
      <c r="T4448" s="17"/>
    </row>
    <row r="4449" spans="2:20" x14ac:dyDescent="0.35">
      <c r="B4449" s="3"/>
      <c r="C4449" s="3"/>
      <c r="D4449" s="6"/>
      <c r="E4449" s="8"/>
      <c r="O4449" s="10"/>
      <c r="S4449" s="16"/>
      <c r="T4449" s="17"/>
    </row>
    <row r="4450" spans="2:20" x14ac:dyDescent="0.35">
      <c r="B4450" s="3"/>
      <c r="C4450" s="3"/>
      <c r="D4450" s="6"/>
      <c r="E4450" s="8"/>
      <c r="O4450" s="10"/>
      <c r="S4450" s="16"/>
      <c r="T4450" s="17"/>
    </row>
    <row r="4451" spans="2:20" x14ac:dyDescent="0.35">
      <c r="B4451" s="3"/>
      <c r="C4451" s="3"/>
      <c r="D4451" s="6"/>
      <c r="E4451" s="8"/>
      <c r="O4451" s="10"/>
      <c r="S4451" s="16"/>
      <c r="T4451" s="17"/>
    </row>
    <row r="4452" spans="2:20" x14ac:dyDescent="0.35">
      <c r="B4452" s="3"/>
      <c r="C4452" s="3"/>
      <c r="D4452" s="6"/>
      <c r="E4452" s="8"/>
      <c r="O4452" s="10"/>
      <c r="S4452" s="16"/>
      <c r="T4452" s="17"/>
    </row>
    <row r="4453" spans="2:20" x14ac:dyDescent="0.35">
      <c r="B4453" s="3"/>
      <c r="C4453" s="3"/>
      <c r="D4453" s="6"/>
      <c r="E4453" s="8"/>
      <c r="O4453" s="10"/>
      <c r="S4453" s="16"/>
      <c r="T4453" s="17"/>
    </row>
    <row r="4454" spans="2:20" x14ac:dyDescent="0.35">
      <c r="B4454" s="3"/>
      <c r="C4454" s="3"/>
      <c r="D4454" s="6"/>
      <c r="E4454" s="8"/>
      <c r="O4454" s="10"/>
      <c r="S4454" s="16"/>
      <c r="T4454" s="17"/>
    </row>
    <row r="4455" spans="2:20" x14ac:dyDescent="0.35">
      <c r="B4455" s="3"/>
      <c r="C4455" s="3"/>
      <c r="D4455" s="6"/>
      <c r="E4455" s="8"/>
      <c r="O4455" s="10"/>
      <c r="S4455" s="16"/>
      <c r="T4455" s="17"/>
    </row>
    <row r="4456" spans="2:20" x14ac:dyDescent="0.35">
      <c r="B4456" s="3"/>
      <c r="C4456" s="3"/>
      <c r="D4456" s="6"/>
      <c r="E4456" s="8"/>
      <c r="O4456" s="10"/>
      <c r="S4456" s="16"/>
      <c r="T4456" s="17"/>
    </row>
    <row r="4457" spans="2:20" x14ac:dyDescent="0.35">
      <c r="B4457" s="3"/>
      <c r="C4457" s="3"/>
      <c r="D4457" s="6"/>
      <c r="E4457" s="8"/>
      <c r="O4457" s="10"/>
      <c r="S4457" s="16"/>
      <c r="T4457" s="17"/>
    </row>
    <row r="4458" spans="2:20" x14ac:dyDescent="0.35">
      <c r="B4458" s="3"/>
      <c r="C4458" s="3"/>
      <c r="D4458" s="6"/>
      <c r="E4458" s="8"/>
      <c r="O4458" s="10"/>
      <c r="S4458" s="16"/>
      <c r="T4458" s="17"/>
    </row>
    <row r="4459" spans="2:20" x14ac:dyDescent="0.35">
      <c r="B4459" s="3"/>
      <c r="C4459" s="3"/>
      <c r="D4459" s="6"/>
      <c r="E4459" s="8"/>
      <c r="O4459" s="10"/>
      <c r="S4459" s="16"/>
      <c r="T4459" s="17"/>
    </row>
    <row r="4460" spans="2:20" x14ac:dyDescent="0.35">
      <c r="B4460" s="3"/>
      <c r="C4460" s="3"/>
      <c r="D4460" s="6"/>
      <c r="E4460" s="8"/>
      <c r="O4460" s="10"/>
      <c r="S4460" s="16"/>
      <c r="T4460" s="17"/>
    </row>
    <row r="4461" spans="2:20" x14ac:dyDescent="0.35">
      <c r="B4461" s="3"/>
      <c r="C4461" s="3"/>
      <c r="D4461" s="6"/>
      <c r="E4461" s="8"/>
      <c r="O4461" s="10"/>
      <c r="S4461" s="16"/>
      <c r="T4461" s="17"/>
    </row>
    <row r="4462" spans="2:20" x14ac:dyDescent="0.35">
      <c r="B4462" s="3"/>
      <c r="C4462" s="3"/>
      <c r="D4462" s="6"/>
      <c r="E4462" s="8"/>
      <c r="O4462" s="10"/>
      <c r="S4462" s="16"/>
      <c r="T4462" s="17"/>
    </row>
    <row r="4463" spans="2:20" x14ac:dyDescent="0.35">
      <c r="B4463" s="3"/>
      <c r="C4463" s="3"/>
      <c r="D4463" s="6"/>
      <c r="E4463" s="8"/>
      <c r="O4463" s="10"/>
      <c r="S4463" s="16"/>
      <c r="T4463" s="17"/>
    </row>
    <row r="4464" spans="2:20" x14ac:dyDescent="0.35">
      <c r="B4464" s="3"/>
      <c r="C4464" s="3"/>
      <c r="D4464" s="6"/>
      <c r="E4464" s="8"/>
      <c r="O4464" s="10"/>
      <c r="S4464" s="16"/>
      <c r="T4464" s="17"/>
    </row>
    <row r="4465" spans="2:20" x14ac:dyDescent="0.35">
      <c r="B4465" s="3"/>
      <c r="C4465" s="3"/>
      <c r="D4465" s="6"/>
      <c r="E4465" s="8"/>
      <c r="O4465" s="10"/>
      <c r="S4465" s="16"/>
      <c r="T4465" s="17"/>
    </row>
    <row r="4466" spans="2:20" x14ac:dyDescent="0.35">
      <c r="B4466" s="3"/>
      <c r="C4466" s="3"/>
      <c r="D4466" s="6"/>
      <c r="E4466" s="8"/>
      <c r="O4466" s="10"/>
      <c r="S4466" s="16"/>
      <c r="T4466" s="17"/>
    </row>
    <row r="4467" spans="2:20" x14ac:dyDescent="0.35">
      <c r="B4467" s="3"/>
      <c r="C4467" s="3"/>
      <c r="D4467" s="6"/>
      <c r="E4467" s="8"/>
      <c r="O4467" s="10"/>
      <c r="S4467" s="16"/>
      <c r="T4467" s="17"/>
    </row>
    <row r="4468" spans="2:20" x14ac:dyDescent="0.35">
      <c r="B4468" s="3"/>
      <c r="C4468" s="3"/>
      <c r="D4468" s="6"/>
      <c r="E4468" s="8"/>
      <c r="O4468" s="10"/>
      <c r="S4468" s="16"/>
      <c r="T4468" s="17"/>
    </row>
    <row r="4469" spans="2:20" x14ac:dyDescent="0.35">
      <c r="B4469" s="3"/>
      <c r="C4469" s="3"/>
      <c r="D4469" s="6"/>
      <c r="E4469" s="8"/>
      <c r="O4469" s="10"/>
      <c r="S4469" s="16"/>
      <c r="T4469" s="17"/>
    </row>
    <row r="4470" spans="2:20" x14ac:dyDescent="0.35">
      <c r="B4470" s="3"/>
      <c r="C4470" s="3"/>
      <c r="D4470" s="6"/>
      <c r="E4470" s="8"/>
      <c r="O4470" s="10"/>
      <c r="S4470" s="16"/>
      <c r="T4470" s="17"/>
    </row>
    <row r="4471" spans="2:20" x14ac:dyDescent="0.35">
      <c r="B4471" s="3"/>
      <c r="C4471" s="3"/>
      <c r="D4471" s="6"/>
      <c r="E4471" s="8"/>
      <c r="O4471" s="10"/>
      <c r="S4471" s="16"/>
      <c r="T4471" s="17"/>
    </row>
    <row r="4472" spans="2:20" x14ac:dyDescent="0.35">
      <c r="B4472" s="3"/>
      <c r="C4472" s="3"/>
      <c r="D4472" s="6"/>
      <c r="E4472" s="8"/>
      <c r="O4472" s="10"/>
      <c r="S4472" s="16"/>
      <c r="T4472" s="17"/>
    </row>
    <row r="4473" spans="2:20" x14ac:dyDescent="0.35">
      <c r="B4473" s="3"/>
      <c r="C4473" s="3"/>
      <c r="D4473" s="6"/>
      <c r="E4473" s="8"/>
      <c r="O4473" s="10"/>
      <c r="S4473" s="16"/>
      <c r="T4473" s="17"/>
    </row>
    <row r="4474" spans="2:20" x14ac:dyDescent="0.35">
      <c r="B4474" s="3"/>
      <c r="C4474" s="3"/>
      <c r="D4474" s="6"/>
      <c r="E4474" s="8"/>
      <c r="O4474" s="10"/>
      <c r="S4474" s="16"/>
      <c r="T4474" s="17"/>
    </row>
    <row r="4475" spans="2:20" x14ac:dyDescent="0.35">
      <c r="B4475" s="3"/>
      <c r="C4475" s="3"/>
      <c r="D4475" s="6"/>
      <c r="E4475" s="8"/>
      <c r="O4475" s="10"/>
      <c r="S4475" s="16"/>
      <c r="T4475" s="17"/>
    </row>
    <row r="4476" spans="2:20" x14ac:dyDescent="0.35">
      <c r="B4476" s="3"/>
      <c r="C4476" s="3"/>
      <c r="D4476" s="6"/>
      <c r="E4476" s="8"/>
      <c r="O4476" s="10"/>
      <c r="S4476" s="16"/>
      <c r="T4476" s="17"/>
    </row>
    <row r="4477" spans="2:20" x14ac:dyDescent="0.35">
      <c r="B4477" s="3"/>
      <c r="C4477" s="3"/>
      <c r="D4477" s="6"/>
      <c r="E4477" s="8"/>
      <c r="O4477" s="10"/>
      <c r="S4477" s="16"/>
      <c r="T4477" s="17"/>
    </row>
    <row r="4478" spans="2:20" x14ac:dyDescent="0.35">
      <c r="B4478" s="3"/>
      <c r="C4478" s="3"/>
      <c r="D4478" s="6"/>
      <c r="E4478" s="8"/>
      <c r="O4478" s="10"/>
      <c r="S4478" s="16"/>
      <c r="T4478" s="17"/>
    </row>
    <row r="4479" spans="2:20" x14ac:dyDescent="0.35">
      <c r="B4479" s="3"/>
      <c r="C4479" s="3"/>
      <c r="D4479" s="6"/>
      <c r="E4479" s="8"/>
      <c r="O4479" s="10"/>
      <c r="S4479" s="16"/>
      <c r="T4479" s="17"/>
    </row>
    <row r="4480" spans="2:20" x14ac:dyDescent="0.35">
      <c r="B4480" s="3"/>
      <c r="C4480" s="3"/>
      <c r="D4480" s="6"/>
      <c r="E4480" s="8"/>
      <c r="O4480" s="10"/>
      <c r="S4480" s="16"/>
      <c r="T4480" s="17"/>
    </row>
    <row r="4481" spans="2:20" x14ac:dyDescent="0.35">
      <c r="B4481" s="3"/>
      <c r="C4481" s="3"/>
      <c r="D4481" s="6"/>
      <c r="E4481" s="8"/>
      <c r="O4481" s="10"/>
      <c r="S4481" s="16"/>
      <c r="T4481" s="17"/>
    </row>
    <row r="4482" spans="2:20" x14ac:dyDescent="0.35">
      <c r="B4482" s="3"/>
      <c r="C4482" s="3"/>
      <c r="D4482" s="6"/>
      <c r="E4482" s="8"/>
      <c r="O4482" s="10"/>
      <c r="S4482" s="16"/>
      <c r="T4482" s="17"/>
    </row>
    <row r="4483" spans="2:20" x14ac:dyDescent="0.35">
      <c r="B4483" s="3"/>
      <c r="C4483" s="3"/>
      <c r="D4483" s="6"/>
      <c r="E4483" s="8"/>
      <c r="O4483" s="10"/>
      <c r="S4483" s="16"/>
      <c r="T4483" s="17"/>
    </row>
    <row r="4484" spans="2:20" x14ac:dyDescent="0.35">
      <c r="B4484" s="3"/>
      <c r="C4484" s="3"/>
      <c r="D4484" s="6"/>
      <c r="E4484" s="8"/>
      <c r="O4484" s="10"/>
      <c r="S4484" s="16"/>
      <c r="T4484" s="17"/>
    </row>
    <row r="4485" spans="2:20" x14ac:dyDescent="0.35">
      <c r="B4485" s="3"/>
      <c r="C4485" s="3"/>
      <c r="D4485" s="6"/>
      <c r="E4485" s="8"/>
      <c r="O4485" s="10"/>
      <c r="S4485" s="16"/>
      <c r="T4485" s="17"/>
    </row>
    <row r="4486" spans="2:20" x14ac:dyDescent="0.35">
      <c r="B4486" s="3"/>
      <c r="C4486" s="3"/>
      <c r="D4486" s="6"/>
      <c r="E4486" s="8"/>
      <c r="O4486" s="10"/>
      <c r="S4486" s="16"/>
      <c r="T4486" s="17"/>
    </row>
    <row r="4487" spans="2:20" x14ac:dyDescent="0.35">
      <c r="B4487" s="3"/>
      <c r="C4487" s="3"/>
      <c r="D4487" s="6"/>
      <c r="E4487" s="8"/>
      <c r="O4487" s="10"/>
      <c r="S4487" s="16"/>
      <c r="T4487" s="17"/>
    </row>
    <row r="4488" spans="2:20" x14ac:dyDescent="0.35">
      <c r="B4488" s="3"/>
      <c r="C4488" s="3"/>
      <c r="D4488" s="6"/>
      <c r="E4488" s="8"/>
      <c r="O4488" s="10"/>
      <c r="S4488" s="16"/>
      <c r="T4488" s="17"/>
    </row>
    <row r="4489" spans="2:20" x14ac:dyDescent="0.35">
      <c r="B4489" s="3"/>
      <c r="C4489" s="3"/>
      <c r="D4489" s="6"/>
      <c r="E4489" s="8"/>
      <c r="O4489" s="10"/>
      <c r="S4489" s="16"/>
      <c r="T4489" s="17"/>
    </row>
    <row r="4490" spans="2:20" x14ac:dyDescent="0.35">
      <c r="B4490" s="3"/>
      <c r="C4490" s="3"/>
      <c r="D4490" s="6"/>
      <c r="E4490" s="8"/>
      <c r="O4490" s="10"/>
      <c r="S4490" s="16"/>
      <c r="T4490" s="17"/>
    </row>
    <row r="4491" spans="2:20" x14ac:dyDescent="0.35">
      <c r="B4491" s="3"/>
      <c r="C4491" s="3"/>
      <c r="D4491" s="6"/>
      <c r="E4491" s="8"/>
      <c r="O4491" s="10"/>
      <c r="S4491" s="16"/>
      <c r="T4491" s="17"/>
    </row>
    <row r="4492" spans="2:20" x14ac:dyDescent="0.35">
      <c r="B4492" s="3"/>
      <c r="C4492" s="3"/>
      <c r="D4492" s="6"/>
      <c r="E4492" s="8"/>
      <c r="O4492" s="10"/>
      <c r="S4492" s="16"/>
      <c r="T4492" s="17"/>
    </row>
    <row r="4493" spans="2:20" x14ac:dyDescent="0.35">
      <c r="B4493" s="3"/>
      <c r="C4493" s="3"/>
      <c r="D4493" s="6"/>
      <c r="E4493" s="8"/>
      <c r="O4493" s="10"/>
      <c r="S4493" s="16"/>
      <c r="T4493" s="17"/>
    </row>
    <row r="4494" spans="2:20" x14ac:dyDescent="0.35">
      <c r="B4494" s="3"/>
      <c r="C4494" s="3"/>
      <c r="D4494" s="6"/>
      <c r="E4494" s="8"/>
      <c r="O4494" s="10"/>
      <c r="S4494" s="16"/>
      <c r="T4494" s="17"/>
    </row>
    <row r="4495" spans="2:20" x14ac:dyDescent="0.35">
      <c r="B4495" s="3"/>
      <c r="C4495" s="3"/>
      <c r="D4495" s="6"/>
      <c r="E4495" s="8"/>
      <c r="O4495" s="10"/>
      <c r="S4495" s="16"/>
      <c r="T4495" s="17"/>
    </row>
    <row r="4496" spans="2:20" x14ac:dyDescent="0.35">
      <c r="B4496" s="3"/>
      <c r="C4496" s="3"/>
      <c r="D4496" s="6"/>
      <c r="E4496" s="8"/>
      <c r="O4496" s="10"/>
      <c r="S4496" s="16"/>
      <c r="T4496" s="17"/>
    </row>
    <row r="4497" spans="2:20" x14ac:dyDescent="0.35">
      <c r="B4497" s="3"/>
      <c r="C4497" s="3"/>
      <c r="D4497" s="6"/>
      <c r="E4497" s="8"/>
      <c r="O4497" s="10"/>
      <c r="S4497" s="16"/>
      <c r="T4497" s="17"/>
    </row>
    <row r="4498" spans="2:20" x14ac:dyDescent="0.35">
      <c r="B4498" s="3"/>
      <c r="C4498" s="3"/>
      <c r="D4498" s="6"/>
      <c r="E4498" s="8"/>
      <c r="O4498" s="10"/>
      <c r="S4498" s="16"/>
      <c r="T4498" s="17"/>
    </row>
    <row r="4499" spans="2:20" x14ac:dyDescent="0.35">
      <c r="B4499" s="3"/>
      <c r="C4499" s="3"/>
      <c r="D4499" s="6"/>
      <c r="E4499" s="8"/>
      <c r="O4499" s="10"/>
      <c r="S4499" s="16"/>
      <c r="T4499" s="17"/>
    </row>
    <row r="4500" spans="2:20" x14ac:dyDescent="0.35">
      <c r="B4500" s="3"/>
      <c r="C4500" s="3"/>
      <c r="D4500" s="6"/>
      <c r="E4500" s="8"/>
      <c r="O4500" s="10"/>
      <c r="S4500" s="16"/>
      <c r="T4500" s="17"/>
    </row>
    <row r="4501" spans="2:20" x14ac:dyDescent="0.35">
      <c r="B4501" s="3"/>
      <c r="C4501" s="3"/>
      <c r="D4501" s="6"/>
      <c r="E4501" s="8"/>
      <c r="O4501" s="10"/>
      <c r="S4501" s="16"/>
      <c r="T4501" s="17"/>
    </row>
    <row r="4502" spans="2:20" x14ac:dyDescent="0.35">
      <c r="B4502" s="3"/>
      <c r="C4502" s="3"/>
      <c r="D4502" s="6"/>
      <c r="E4502" s="8"/>
      <c r="O4502" s="10"/>
      <c r="S4502" s="16"/>
      <c r="T4502" s="17"/>
    </row>
    <row r="4503" spans="2:20" x14ac:dyDescent="0.35">
      <c r="B4503" s="3"/>
      <c r="C4503" s="3"/>
      <c r="D4503" s="6"/>
      <c r="E4503" s="8"/>
      <c r="O4503" s="10"/>
      <c r="S4503" s="16"/>
      <c r="T4503" s="17"/>
    </row>
    <row r="4504" spans="2:20" x14ac:dyDescent="0.35">
      <c r="B4504" s="3"/>
      <c r="C4504" s="3"/>
      <c r="D4504" s="6"/>
      <c r="E4504" s="8"/>
      <c r="O4504" s="10"/>
      <c r="S4504" s="16"/>
      <c r="T4504" s="17"/>
    </row>
    <row r="4505" spans="2:20" x14ac:dyDescent="0.35">
      <c r="B4505" s="3"/>
      <c r="C4505" s="3"/>
      <c r="D4505" s="6"/>
      <c r="E4505" s="8"/>
      <c r="O4505" s="10"/>
      <c r="S4505" s="16"/>
      <c r="T4505" s="17"/>
    </row>
    <row r="4506" spans="2:20" x14ac:dyDescent="0.35">
      <c r="B4506" s="3"/>
      <c r="C4506" s="3"/>
      <c r="D4506" s="6"/>
      <c r="E4506" s="8"/>
      <c r="O4506" s="10"/>
      <c r="S4506" s="16"/>
      <c r="T4506" s="17"/>
    </row>
    <row r="4507" spans="2:20" x14ac:dyDescent="0.35">
      <c r="B4507" s="3"/>
      <c r="C4507" s="3"/>
      <c r="D4507" s="6"/>
      <c r="E4507" s="8"/>
      <c r="O4507" s="10"/>
      <c r="S4507" s="16"/>
      <c r="T4507" s="17"/>
    </row>
    <row r="4508" spans="2:20" x14ac:dyDescent="0.35">
      <c r="B4508" s="3"/>
      <c r="C4508" s="3"/>
      <c r="D4508" s="6"/>
      <c r="E4508" s="8"/>
      <c r="O4508" s="10"/>
      <c r="S4508" s="16"/>
      <c r="T4508" s="17"/>
    </row>
    <row r="4509" spans="2:20" x14ac:dyDescent="0.35">
      <c r="B4509" s="3"/>
      <c r="C4509" s="3"/>
      <c r="D4509" s="6"/>
      <c r="E4509" s="8"/>
      <c r="O4509" s="10"/>
      <c r="S4509" s="16"/>
      <c r="T4509" s="17"/>
    </row>
    <row r="4510" spans="2:20" x14ac:dyDescent="0.35">
      <c r="B4510" s="3"/>
      <c r="C4510" s="3"/>
      <c r="D4510" s="6"/>
      <c r="E4510" s="8"/>
      <c r="O4510" s="10"/>
      <c r="S4510" s="16"/>
      <c r="T4510" s="17"/>
    </row>
    <row r="4511" spans="2:20" x14ac:dyDescent="0.35">
      <c r="B4511" s="3"/>
      <c r="C4511" s="3"/>
      <c r="D4511" s="6"/>
      <c r="E4511" s="8"/>
      <c r="O4511" s="10"/>
      <c r="S4511" s="16"/>
      <c r="T4511" s="17"/>
    </row>
    <row r="4512" spans="2:20" x14ac:dyDescent="0.35">
      <c r="B4512" s="3"/>
      <c r="C4512" s="3"/>
      <c r="D4512" s="6"/>
      <c r="E4512" s="8"/>
      <c r="O4512" s="10"/>
      <c r="S4512" s="16"/>
      <c r="T4512" s="17"/>
    </row>
    <row r="4513" spans="2:20" x14ac:dyDescent="0.35">
      <c r="B4513" s="3"/>
      <c r="C4513" s="3"/>
      <c r="D4513" s="6"/>
      <c r="E4513" s="8"/>
      <c r="O4513" s="10"/>
      <c r="S4513" s="16"/>
      <c r="T4513" s="17"/>
    </row>
    <row r="4514" spans="2:20" x14ac:dyDescent="0.35">
      <c r="B4514" s="3"/>
      <c r="C4514" s="3"/>
      <c r="D4514" s="6"/>
      <c r="E4514" s="8"/>
      <c r="O4514" s="10"/>
      <c r="S4514" s="16"/>
      <c r="T4514" s="17"/>
    </row>
    <row r="4515" spans="2:20" x14ac:dyDescent="0.35">
      <c r="B4515" s="3"/>
      <c r="C4515" s="3"/>
      <c r="D4515" s="6"/>
      <c r="E4515" s="8"/>
      <c r="O4515" s="10"/>
      <c r="S4515" s="16"/>
      <c r="T4515" s="17"/>
    </row>
    <row r="4516" spans="2:20" x14ac:dyDescent="0.35">
      <c r="B4516" s="3"/>
      <c r="C4516" s="3"/>
      <c r="D4516" s="6"/>
      <c r="E4516" s="8"/>
      <c r="O4516" s="10"/>
      <c r="S4516" s="16"/>
      <c r="T4516" s="17"/>
    </row>
    <row r="4517" spans="2:20" x14ac:dyDescent="0.35">
      <c r="B4517" s="3"/>
      <c r="C4517" s="3"/>
      <c r="D4517" s="6"/>
      <c r="E4517" s="8"/>
      <c r="O4517" s="10"/>
      <c r="S4517" s="16"/>
      <c r="T4517" s="17"/>
    </row>
    <row r="4518" spans="2:20" x14ac:dyDescent="0.35">
      <c r="B4518" s="3"/>
      <c r="C4518" s="3"/>
      <c r="D4518" s="6"/>
      <c r="E4518" s="8"/>
      <c r="O4518" s="10"/>
      <c r="S4518" s="16"/>
      <c r="T4518" s="17"/>
    </row>
    <row r="4519" spans="2:20" x14ac:dyDescent="0.35">
      <c r="B4519" s="3"/>
      <c r="C4519" s="3"/>
      <c r="D4519" s="6"/>
      <c r="E4519" s="8"/>
      <c r="O4519" s="10"/>
      <c r="S4519" s="16"/>
      <c r="T4519" s="17"/>
    </row>
    <row r="4520" spans="2:20" x14ac:dyDescent="0.35">
      <c r="B4520" s="3"/>
      <c r="C4520" s="3"/>
      <c r="D4520" s="6"/>
      <c r="E4520" s="8"/>
      <c r="O4520" s="10"/>
      <c r="S4520" s="16"/>
      <c r="T4520" s="17"/>
    </row>
    <row r="4521" spans="2:20" x14ac:dyDescent="0.35">
      <c r="B4521" s="3"/>
      <c r="C4521" s="3"/>
      <c r="D4521" s="6"/>
      <c r="E4521" s="8"/>
      <c r="O4521" s="10"/>
      <c r="S4521" s="16"/>
      <c r="T4521" s="17"/>
    </row>
    <row r="4522" spans="2:20" x14ac:dyDescent="0.35">
      <c r="B4522" s="3"/>
      <c r="C4522" s="3"/>
      <c r="D4522" s="6"/>
      <c r="E4522" s="8"/>
      <c r="O4522" s="10"/>
      <c r="S4522" s="16"/>
      <c r="T4522" s="17"/>
    </row>
    <row r="4523" spans="2:20" x14ac:dyDescent="0.35">
      <c r="B4523" s="3"/>
      <c r="C4523" s="3"/>
      <c r="D4523" s="6"/>
      <c r="E4523" s="8"/>
      <c r="O4523" s="10"/>
      <c r="S4523" s="16"/>
      <c r="T4523" s="17"/>
    </row>
    <row r="4524" spans="2:20" x14ac:dyDescent="0.35">
      <c r="B4524" s="3"/>
      <c r="C4524" s="3"/>
      <c r="D4524" s="6"/>
      <c r="E4524" s="8"/>
      <c r="O4524" s="10"/>
      <c r="S4524" s="16"/>
      <c r="T4524" s="17"/>
    </row>
    <row r="4525" spans="2:20" x14ac:dyDescent="0.35">
      <c r="B4525" s="3"/>
      <c r="C4525" s="3"/>
      <c r="D4525" s="6"/>
      <c r="E4525" s="8"/>
      <c r="O4525" s="10"/>
      <c r="S4525" s="16"/>
      <c r="T4525" s="17"/>
    </row>
    <row r="4526" spans="2:20" x14ac:dyDescent="0.35">
      <c r="B4526" s="3"/>
      <c r="C4526" s="3"/>
      <c r="D4526" s="6"/>
      <c r="E4526" s="8"/>
      <c r="O4526" s="10"/>
      <c r="S4526" s="16"/>
      <c r="T4526" s="17"/>
    </row>
    <row r="4527" spans="2:20" x14ac:dyDescent="0.35">
      <c r="B4527" s="3"/>
      <c r="C4527" s="3"/>
      <c r="D4527" s="6"/>
      <c r="E4527" s="8"/>
      <c r="O4527" s="10"/>
      <c r="S4527" s="16"/>
      <c r="T4527" s="17"/>
    </row>
    <row r="4528" spans="2:20" x14ac:dyDescent="0.35">
      <c r="B4528" s="3"/>
      <c r="C4528" s="3"/>
      <c r="D4528" s="6"/>
      <c r="E4528" s="8"/>
      <c r="O4528" s="10"/>
      <c r="S4528" s="16"/>
      <c r="T4528" s="17"/>
    </row>
    <row r="4529" spans="2:20" x14ac:dyDescent="0.35">
      <c r="B4529" s="3"/>
      <c r="C4529" s="3"/>
      <c r="D4529" s="6"/>
      <c r="E4529" s="8"/>
      <c r="O4529" s="10"/>
      <c r="S4529" s="16"/>
      <c r="T4529" s="17"/>
    </row>
    <row r="4530" spans="2:20" x14ac:dyDescent="0.35">
      <c r="B4530" s="3"/>
      <c r="C4530" s="3"/>
      <c r="D4530" s="6"/>
      <c r="E4530" s="8"/>
      <c r="O4530" s="10"/>
      <c r="S4530" s="16"/>
      <c r="T4530" s="17"/>
    </row>
    <row r="4531" spans="2:20" x14ac:dyDescent="0.35">
      <c r="B4531" s="3"/>
      <c r="C4531" s="3"/>
      <c r="D4531" s="6"/>
      <c r="E4531" s="8"/>
      <c r="O4531" s="10"/>
      <c r="S4531" s="16"/>
      <c r="T4531" s="17"/>
    </row>
    <row r="4532" spans="2:20" x14ac:dyDescent="0.35">
      <c r="B4532" s="3"/>
      <c r="C4532" s="3"/>
      <c r="D4532" s="6"/>
      <c r="E4532" s="8"/>
      <c r="O4532" s="10"/>
      <c r="S4532" s="16"/>
      <c r="T4532" s="17"/>
    </row>
    <row r="4533" spans="2:20" x14ac:dyDescent="0.35">
      <c r="B4533" s="3"/>
      <c r="C4533" s="3"/>
      <c r="D4533" s="6"/>
      <c r="E4533" s="8"/>
      <c r="O4533" s="10"/>
      <c r="S4533" s="16"/>
      <c r="T4533" s="17"/>
    </row>
    <row r="4534" spans="2:20" x14ac:dyDescent="0.35">
      <c r="B4534" s="3"/>
      <c r="C4534" s="3"/>
      <c r="D4534" s="6"/>
      <c r="E4534" s="8"/>
      <c r="O4534" s="10"/>
      <c r="S4534" s="16"/>
      <c r="T4534" s="17"/>
    </row>
    <row r="4535" spans="2:20" x14ac:dyDescent="0.35">
      <c r="B4535" s="3"/>
      <c r="C4535" s="3"/>
      <c r="D4535" s="6"/>
      <c r="E4535" s="8"/>
      <c r="O4535" s="10"/>
      <c r="S4535" s="16"/>
      <c r="T4535" s="17"/>
    </row>
    <row r="4536" spans="2:20" x14ac:dyDescent="0.35">
      <c r="B4536" s="3"/>
      <c r="C4536" s="3"/>
      <c r="D4536" s="6"/>
      <c r="E4536" s="8"/>
      <c r="O4536" s="10"/>
      <c r="S4536" s="16"/>
      <c r="T4536" s="17"/>
    </row>
    <row r="4537" spans="2:20" x14ac:dyDescent="0.35">
      <c r="B4537" s="3"/>
      <c r="C4537" s="3"/>
      <c r="D4537" s="6"/>
      <c r="E4537" s="8"/>
      <c r="O4537" s="10"/>
      <c r="S4537" s="16"/>
      <c r="T4537" s="17"/>
    </row>
    <row r="4538" spans="2:20" x14ac:dyDescent="0.35">
      <c r="B4538" s="3"/>
      <c r="C4538" s="3"/>
      <c r="D4538" s="6"/>
      <c r="E4538" s="8"/>
      <c r="O4538" s="10"/>
      <c r="S4538" s="16"/>
      <c r="T4538" s="17"/>
    </row>
    <row r="4539" spans="2:20" x14ac:dyDescent="0.35">
      <c r="B4539" s="3"/>
      <c r="C4539" s="3"/>
      <c r="D4539" s="6"/>
      <c r="E4539" s="8"/>
      <c r="O4539" s="10"/>
      <c r="S4539" s="16"/>
      <c r="T4539" s="17"/>
    </row>
    <row r="4540" spans="2:20" x14ac:dyDescent="0.35">
      <c r="B4540" s="3"/>
      <c r="C4540" s="3"/>
      <c r="D4540" s="6"/>
      <c r="E4540" s="8"/>
      <c r="O4540" s="10"/>
      <c r="S4540" s="16"/>
      <c r="T4540" s="17"/>
    </row>
    <row r="4541" spans="2:20" x14ac:dyDescent="0.35">
      <c r="B4541" s="3"/>
      <c r="C4541" s="3"/>
      <c r="D4541" s="6"/>
      <c r="E4541" s="8"/>
      <c r="O4541" s="10"/>
      <c r="S4541" s="16"/>
      <c r="T4541" s="17"/>
    </row>
    <row r="4542" spans="2:20" x14ac:dyDescent="0.35">
      <c r="B4542" s="3"/>
      <c r="C4542" s="3"/>
      <c r="D4542" s="6"/>
      <c r="E4542" s="8"/>
      <c r="O4542" s="10"/>
      <c r="S4542" s="16"/>
      <c r="T4542" s="17"/>
    </row>
    <row r="4543" spans="2:20" x14ac:dyDescent="0.35">
      <c r="B4543" s="3"/>
      <c r="C4543" s="3"/>
      <c r="D4543" s="6"/>
      <c r="E4543" s="8"/>
      <c r="O4543" s="10"/>
      <c r="S4543" s="16"/>
      <c r="T4543" s="17"/>
    </row>
    <row r="4544" spans="2:20" x14ac:dyDescent="0.35">
      <c r="B4544" s="3"/>
      <c r="C4544" s="3"/>
      <c r="D4544" s="6"/>
      <c r="E4544" s="8"/>
      <c r="O4544" s="10"/>
      <c r="S4544" s="16"/>
      <c r="T4544" s="17"/>
    </row>
    <row r="4545" spans="2:20" x14ac:dyDescent="0.35">
      <c r="B4545" s="3"/>
      <c r="C4545" s="3"/>
      <c r="D4545" s="6"/>
      <c r="E4545" s="8"/>
      <c r="O4545" s="10"/>
      <c r="S4545" s="16"/>
      <c r="T4545" s="17"/>
    </row>
    <row r="4546" spans="2:20" x14ac:dyDescent="0.35">
      <c r="B4546" s="3"/>
      <c r="C4546" s="3"/>
      <c r="D4546" s="6"/>
      <c r="E4546" s="8"/>
      <c r="O4546" s="10"/>
      <c r="S4546" s="16"/>
      <c r="T4546" s="17"/>
    </row>
    <row r="4547" spans="2:20" x14ac:dyDescent="0.35">
      <c r="B4547" s="3"/>
      <c r="C4547" s="3"/>
      <c r="D4547" s="6"/>
      <c r="E4547" s="8"/>
      <c r="O4547" s="10"/>
      <c r="S4547" s="16"/>
      <c r="T4547" s="17"/>
    </row>
    <row r="4548" spans="2:20" x14ac:dyDescent="0.35">
      <c r="B4548" s="3"/>
      <c r="C4548" s="3"/>
      <c r="D4548" s="6"/>
      <c r="E4548" s="8"/>
      <c r="O4548" s="10"/>
      <c r="S4548" s="16"/>
      <c r="T4548" s="17"/>
    </row>
    <row r="4549" spans="2:20" x14ac:dyDescent="0.35">
      <c r="B4549" s="3"/>
      <c r="C4549" s="3"/>
      <c r="D4549" s="6"/>
      <c r="E4549" s="8"/>
      <c r="O4549" s="10"/>
      <c r="S4549" s="16"/>
      <c r="T4549" s="17"/>
    </row>
    <row r="4550" spans="2:20" x14ac:dyDescent="0.35">
      <c r="B4550" s="3"/>
      <c r="C4550" s="3"/>
      <c r="D4550" s="6"/>
      <c r="E4550" s="8"/>
      <c r="O4550" s="10"/>
      <c r="S4550" s="16"/>
      <c r="T4550" s="17"/>
    </row>
    <row r="4551" spans="2:20" x14ac:dyDescent="0.35">
      <c r="B4551" s="3"/>
      <c r="C4551" s="3"/>
      <c r="D4551" s="6"/>
      <c r="E4551" s="8"/>
      <c r="O4551" s="10"/>
      <c r="S4551" s="16"/>
      <c r="T4551" s="17"/>
    </row>
    <row r="4552" spans="2:20" x14ac:dyDescent="0.35">
      <c r="B4552" s="3"/>
      <c r="C4552" s="3"/>
      <c r="D4552" s="6"/>
      <c r="E4552" s="8"/>
      <c r="O4552" s="10"/>
      <c r="S4552" s="16"/>
      <c r="T4552" s="17"/>
    </row>
    <row r="4553" spans="2:20" x14ac:dyDescent="0.35">
      <c r="B4553" s="3"/>
      <c r="C4553" s="3"/>
      <c r="D4553" s="6"/>
      <c r="E4553" s="8"/>
      <c r="O4553" s="10"/>
      <c r="S4553" s="16"/>
      <c r="T4553" s="17"/>
    </row>
    <row r="4554" spans="2:20" x14ac:dyDescent="0.35">
      <c r="B4554" s="3"/>
      <c r="C4554" s="3"/>
      <c r="D4554" s="6"/>
      <c r="E4554" s="8"/>
      <c r="O4554" s="10"/>
      <c r="S4554" s="16"/>
      <c r="T4554" s="17"/>
    </row>
    <row r="4555" spans="2:20" x14ac:dyDescent="0.35">
      <c r="B4555" s="3"/>
      <c r="C4555" s="3"/>
      <c r="D4555" s="6"/>
      <c r="E4555" s="8"/>
      <c r="O4555" s="10"/>
      <c r="S4555" s="16"/>
      <c r="T4555" s="17"/>
    </row>
    <row r="4556" spans="2:20" x14ac:dyDescent="0.35">
      <c r="B4556" s="3"/>
      <c r="C4556" s="3"/>
      <c r="D4556" s="6"/>
      <c r="E4556" s="8"/>
      <c r="O4556" s="10"/>
      <c r="S4556" s="16"/>
      <c r="T4556" s="17"/>
    </row>
    <row r="4557" spans="2:20" x14ac:dyDescent="0.35">
      <c r="B4557" s="3"/>
      <c r="C4557" s="3"/>
      <c r="D4557" s="6"/>
      <c r="E4557" s="8"/>
      <c r="O4557" s="10"/>
      <c r="S4557" s="16"/>
      <c r="T4557" s="17"/>
    </row>
    <row r="4558" spans="2:20" x14ac:dyDescent="0.35">
      <c r="B4558" s="3"/>
      <c r="C4558" s="3"/>
      <c r="D4558" s="6"/>
      <c r="E4558" s="8"/>
      <c r="O4558" s="10"/>
      <c r="S4558" s="16"/>
      <c r="T4558" s="17"/>
    </row>
    <row r="4559" spans="2:20" x14ac:dyDescent="0.35">
      <c r="B4559" s="3"/>
      <c r="C4559" s="3"/>
      <c r="D4559" s="6"/>
      <c r="E4559" s="8"/>
      <c r="O4559" s="10"/>
      <c r="S4559" s="16"/>
      <c r="T4559" s="17"/>
    </row>
    <row r="4560" spans="2:20" x14ac:dyDescent="0.35">
      <c r="B4560" s="3"/>
      <c r="C4560" s="3"/>
      <c r="D4560" s="6"/>
      <c r="E4560" s="8"/>
      <c r="O4560" s="10"/>
      <c r="S4560" s="16"/>
      <c r="T4560" s="17"/>
    </row>
    <row r="4561" spans="2:20" x14ac:dyDescent="0.35">
      <c r="B4561" s="3"/>
      <c r="C4561" s="3"/>
      <c r="D4561" s="6"/>
      <c r="E4561" s="8"/>
      <c r="O4561" s="10"/>
      <c r="S4561" s="16"/>
      <c r="T4561" s="17"/>
    </row>
    <row r="4562" spans="2:20" x14ac:dyDescent="0.35">
      <c r="B4562" s="3"/>
      <c r="C4562" s="3"/>
      <c r="D4562" s="6"/>
      <c r="E4562" s="8"/>
      <c r="O4562" s="10"/>
      <c r="S4562" s="16"/>
      <c r="T4562" s="17"/>
    </row>
    <row r="4563" spans="2:20" x14ac:dyDescent="0.35">
      <c r="B4563" s="3"/>
      <c r="C4563" s="3"/>
      <c r="D4563" s="6"/>
      <c r="E4563" s="8"/>
      <c r="O4563" s="10"/>
      <c r="S4563" s="16"/>
      <c r="T4563" s="17"/>
    </row>
    <row r="4564" spans="2:20" x14ac:dyDescent="0.35">
      <c r="B4564" s="3"/>
      <c r="C4564" s="3"/>
      <c r="D4564" s="6"/>
      <c r="E4564" s="8"/>
      <c r="O4564" s="10"/>
      <c r="S4564" s="16"/>
      <c r="T4564" s="17"/>
    </row>
    <row r="4565" spans="2:20" x14ac:dyDescent="0.35">
      <c r="B4565" s="3"/>
      <c r="C4565" s="3"/>
      <c r="D4565" s="6"/>
      <c r="E4565" s="8"/>
      <c r="O4565" s="10"/>
      <c r="S4565" s="16"/>
      <c r="T4565" s="17"/>
    </row>
    <row r="4566" spans="2:20" x14ac:dyDescent="0.35">
      <c r="B4566" s="3"/>
      <c r="C4566" s="3"/>
      <c r="D4566" s="6"/>
      <c r="E4566" s="8"/>
      <c r="O4566" s="10"/>
      <c r="S4566" s="16"/>
      <c r="T4566" s="17"/>
    </row>
    <row r="4567" spans="2:20" x14ac:dyDescent="0.35">
      <c r="B4567" s="3"/>
      <c r="C4567" s="3"/>
      <c r="D4567" s="6"/>
      <c r="E4567" s="8"/>
      <c r="O4567" s="10"/>
      <c r="S4567" s="16"/>
      <c r="T4567" s="17"/>
    </row>
    <row r="4568" spans="2:20" x14ac:dyDescent="0.35">
      <c r="B4568" s="3"/>
      <c r="C4568" s="3"/>
      <c r="D4568" s="6"/>
      <c r="E4568" s="8"/>
      <c r="O4568" s="10"/>
      <c r="S4568" s="16"/>
      <c r="T4568" s="17"/>
    </row>
    <row r="4569" spans="2:20" x14ac:dyDescent="0.35">
      <c r="B4569" s="3"/>
      <c r="C4569" s="3"/>
      <c r="D4569" s="6"/>
      <c r="E4569" s="8"/>
      <c r="O4569" s="10"/>
      <c r="S4569" s="16"/>
      <c r="T4569" s="17"/>
    </row>
    <row r="4570" spans="2:20" x14ac:dyDescent="0.35">
      <c r="B4570" s="3"/>
      <c r="C4570" s="3"/>
      <c r="D4570" s="6"/>
      <c r="E4570" s="8"/>
      <c r="O4570" s="10"/>
      <c r="S4570" s="16"/>
      <c r="T4570" s="17"/>
    </row>
    <row r="4571" spans="2:20" x14ac:dyDescent="0.35">
      <c r="B4571" s="3"/>
      <c r="C4571" s="3"/>
      <c r="D4571" s="6"/>
      <c r="E4571" s="8"/>
      <c r="O4571" s="10"/>
      <c r="S4571" s="16"/>
      <c r="T4571" s="17"/>
    </row>
    <row r="4572" spans="2:20" x14ac:dyDescent="0.35">
      <c r="B4572" s="3"/>
      <c r="C4572" s="3"/>
      <c r="D4572" s="6"/>
      <c r="E4572" s="8"/>
      <c r="O4572" s="10"/>
      <c r="S4572" s="16"/>
      <c r="T4572" s="17"/>
    </row>
    <row r="4573" spans="2:20" x14ac:dyDescent="0.35">
      <c r="B4573" s="3"/>
      <c r="C4573" s="3"/>
      <c r="D4573" s="6"/>
      <c r="E4573" s="8"/>
      <c r="O4573" s="10"/>
      <c r="S4573" s="16"/>
      <c r="T4573" s="17"/>
    </row>
    <row r="4574" spans="2:20" x14ac:dyDescent="0.35">
      <c r="B4574" s="3"/>
      <c r="C4574" s="3"/>
      <c r="D4574" s="6"/>
      <c r="E4574" s="8"/>
      <c r="O4574" s="10"/>
      <c r="S4574" s="16"/>
      <c r="T4574" s="17"/>
    </row>
    <row r="4575" spans="2:20" x14ac:dyDescent="0.35">
      <c r="B4575" s="3"/>
      <c r="C4575" s="3"/>
      <c r="D4575" s="6"/>
      <c r="E4575" s="8"/>
      <c r="O4575" s="10"/>
      <c r="S4575" s="16"/>
      <c r="T4575" s="17"/>
    </row>
    <row r="4576" spans="2:20" x14ac:dyDescent="0.35">
      <c r="B4576" s="3"/>
      <c r="C4576" s="3"/>
      <c r="D4576" s="6"/>
      <c r="E4576" s="8"/>
      <c r="O4576" s="10"/>
      <c r="S4576" s="16"/>
      <c r="T4576" s="17"/>
    </row>
    <row r="4577" spans="2:20" x14ac:dyDescent="0.35">
      <c r="B4577" s="3"/>
      <c r="C4577" s="3"/>
      <c r="D4577" s="6"/>
      <c r="E4577" s="8"/>
      <c r="O4577" s="10"/>
      <c r="S4577" s="16"/>
      <c r="T4577" s="17"/>
    </row>
    <row r="4578" spans="2:20" x14ac:dyDescent="0.35">
      <c r="B4578" s="3"/>
      <c r="C4578" s="3"/>
      <c r="D4578" s="6"/>
      <c r="E4578" s="8"/>
      <c r="O4578" s="10"/>
      <c r="S4578" s="16"/>
      <c r="T4578" s="17"/>
    </row>
    <row r="4579" spans="2:20" x14ac:dyDescent="0.35">
      <c r="B4579" s="3"/>
      <c r="C4579" s="3"/>
      <c r="D4579" s="6"/>
      <c r="E4579" s="8"/>
      <c r="O4579" s="10"/>
      <c r="S4579" s="16"/>
      <c r="T4579" s="17"/>
    </row>
    <row r="4580" spans="2:20" x14ac:dyDescent="0.35">
      <c r="B4580" s="3"/>
      <c r="C4580" s="3"/>
      <c r="D4580" s="6"/>
      <c r="E4580" s="8"/>
      <c r="O4580" s="10"/>
      <c r="S4580" s="16"/>
      <c r="T4580" s="17"/>
    </row>
    <row r="4581" spans="2:20" x14ac:dyDescent="0.35">
      <c r="B4581" s="3"/>
      <c r="C4581" s="3"/>
      <c r="D4581" s="6"/>
      <c r="E4581" s="8"/>
      <c r="O4581" s="10"/>
      <c r="S4581" s="16"/>
      <c r="T4581" s="17"/>
    </row>
    <row r="4582" spans="2:20" x14ac:dyDescent="0.35">
      <c r="B4582" s="3"/>
      <c r="C4582" s="3"/>
      <c r="D4582" s="6"/>
      <c r="E4582" s="8"/>
      <c r="O4582" s="10"/>
      <c r="S4582" s="16"/>
      <c r="T4582" s="17"/>
    </row>
    <row r="4583" spans="2:20" x14ac:dyDescent="0.35">
      <c r="B4583" s="3"/>
      <c r="C4583" s="3"/>
      <c r="D4583" s="6"/>
      <c r="E4583" s="8"/>
      <c r="O4583" s="10"/>
      <c r="S4583" s="16"/>
      <c r="T4583" s="17"/>
    </row>
    <row r="4584" spans="2:20" x14ac:dyDescent="0.35">
      <c r="B4584" s="3"/>
      <c r="C4584" s="3"/>
      <c r="D4584" s="6"/>
      <c r="E4584" s="8"/>
      <c r="O4584" s="10"/>
      <c r="S4584" s="16"/>
      <c r="T4584" s="17"/>
    </row>
    <row r="4585" spans="2:20" x14ac:dyDescent="0.35">
      <c r="B4585" s="3"/>
      <c r="C4585" s="3"/>
      <c r="D4585" s="6"/>
      <c r="E4585" s="8"/>
      <c r="O4585" s="10"/>
      <c r="S4585" s="16"/>
      <c r="T4585" s="17"/>
    </row>
    <row r="4586" spans="2:20" x14ac:dyDescent="0.35">
      <c r="B4586" s="3"/>
      <c r="C4586" s="3"/>
      <c r="D4586" s="6"/>
      <c r="E4586" s="8"/>
      <c r="O4586" s="10"/>
      <c r="S4586" s="16"/>
      <c r="T4586" s="17"/>
    </row>
    <row r="4587" spans="2:20" x14ac:dyDescent="0.35">
      <c r="B4587" s="3"/>
      <c r="C4587" s="3"/>
      <c r="D4587" s="6"/>
      <c r="E4587" s="8"/>
      <c r="O4587" s="10"/>
      <c r="S4587" s="16"/>
      <c r="T4587" s="17"/>
    </row>
    <row r="4588" spans="2:20" x14ac:dyDescent="0.35">
      <c r="B4588" s="3"/>
      <c r="C4588" s="3"/>
      <c r="D4588" s="6"/>
      <c r="E4588" s="8"/>
      <c r="O4588" s="10"/>
      <c r="S4588" s="16"/>
      <c r="T4588" s="17"/>
    </row>
    <row r="4589" spans="2:20" x14ac:dyDescent="0.35">
      <c r="B4589" s="3"/>
      <c r="C4589" s="3"/>
      <c r="D4589" s="6"/>
      <c r="E4589" s="8"/>
      <c r="O4589" s="10"/>
      <c r="S4589" s="16"/>
      <c r="T4589" s="17"/>
    </row>
    <row r="4590" spans="2:20" x14ac:dyDescent="0.35">
      <c r="B4590" s="3"/>
      <c r="C4590" s="3"/>
      <c r="D4590" s="6"/>
      <c r="E4590" s="8"/>
      <c r="O4590" s="10"/>
      <c r="S4590" s="16"/>
      <c r="T4590" s="17"/>
    </row>
    <row r="4591" spans="2:20" x14ac:dyDescent="0.35">
      <c r="B4591" s="3"/>
      <c r="C4591" s="3"/>
      <c r="D4591" s="6"/>
      <c r="E4591" s="8"/>
      <c r="O4591" s="10"/>
      <c r="S4591" s="16"/>
      <c r="T4591" s="17"/>
    </row>
    <row r="4592" spans="2:20" x14ac:dyDescent="0.35">
      <c r="B4592" s="3"/>
      <c r="C4592" s="3"/>
      <c r="D4592" s="6"/>
      <c r="E4592" s="8"/>
      <c r="O4592" s="10"/>
      <c r="S4592" s="16"/>
      <c r="T4592" s="17"/>
    </row>
    <row r="4593" spans="2:20" x14ac:dyDescent="0.35">
      <c r="B4593" s="3"/>
      <c r="C4593" s="3"/>
      <c r="D4593" s="6"/>
      <c r="E4593" s="8"/>
      <c r="O4593" s="10"/>
      <c r="S4593" s="16"/>
      <c r="T4593" s="17"/>
    </row>
    <row r="4594" spans="2:20" x14ac:dyDescent="0.35">
      <c r="B4594" s="3"/>
      <c r="C4594" s="3"/>
      <c r="D4594" s="6"/>
      <c r="E4594" s="8"/>
      <c r="O4594" s="10"/>
      <c r="S4594" s="16"/>
      <c r="T4594" s="17"/>
    </row>
    <row r="4595" spans="2:20" x14ac:dyDescent="0.35">
      <c r="B4595" s="3"/>
      <c r="C4595" s="3"/>
      <c r="D4595" s="6"/>
      <c r="E4595" s="8"/>
      <c r="O4595" s="10"/>
      <c r="S4595" s="16"/>
      <c r="T4595" s="17"/>
    </row>
    <row r="4596" spans="2:20" x14ac:dyDescent="0.35">
      <c r="B4596" s="3"/>
      <c r="C4596" s="3"/>
      <c r="D4596" s="6"/>
      <c r="E4596" s="8"/>
      <c r="O4596" s="10"/>
      <c r="S4596" s="16"/>
      <c r="T4596" s="17"/>
    </row>
    <row r="4597" spans="2:20" x14ac:dyDescent="0.35">
      <c r="B4597" s="3"/>
      <c r="C4597" s="3"/>
      <c r="D4597" s="6"/>
      <c r="E4597" s="8"/>
      <c r="O4597" s="10"/>
      <c r="S4597" s="16"/>
      <c r="T4597" s="17"/>
    </row>
    <row r="4598" spans="2:20" x14ac:dyDescent="0.35">
      <c r="B4598" s="3"/>
      <c r="C4598" s="3"/>
      <c r="D4598" s="6"/>
      <c r="E4598" s="8"/>
      <c r="O4598" s="10"/>
      <c r="S4598" s="16"/>
      <c r="T4598" s="17"/>
    </row>
    <row r="4599" spans="2:20" x14ac:dyDescent="0.35">
      <c r="B4599" s="3"/>
      <c r="C4599" s="3"/>
      <c r="D4599" s="6"/>
      <c r="E4599" s="8"/>
      <c r="O4599" s="10"/>
      <c r="S4599" s="16"/>
      <c r="T4599" s="17"/>
    </row>
    <row r="4600" spans="2:20" x14ac:dyDescent="0.35">
      <c r="B4600" s="3"/>
      <c r="C4600" s="3"/>
      <c r="D4600" s="6"/>
      <c r="E4600" s="8"/>
      <c r="O4600" s="10"/>
      <c r="S4600" s="16"/>
      <c r="T4600" s="17"/>
    </row>
    <row r="4601" spans="2:20" x14ac:dyDescent="0.35">
      <c r="B4601" s="3"/>
      <c r="C4601" s="3"/>
      <c r="D4601" s="6"/>
      <c r="E4601" s="8"/>
      <c r="O4601" s="10"/>
      <c r="S4601" s="16"/>
      <c r="T4601" s="17"/>
    </row>
    <row r="4602" spans="2:20" x14ac:dyDescent="0.35">
      <c r="B4602" s="3"/>
      <c r="C4602" s="3"/>
      <c r="D4602" s="6"/>
      <c r="E4602" s="8"/>
      <c r="O4602" s="10"/>
      <c r="S4602" s="16"/>
      <c r="T4602" s="17"/>
    </row>
    <row r="4603" spans="2:20" x14ac:dyDescent="0.35">
      <c r="B4603" s="3"/>
      <c r="C4603" s="3"/>
      <c r="D4603" s="6"/>
      <c r="E4603" s="8"/>
      <c r="O4603" s="10"/>
      <c r="S4603" s="16"/>
      <c r="T4603" s="17"/>
    </row>
    <row r="4604" spans="2:20" x14ac:dyDescent="0.35">
      <c r="B4604" s="3"/>
      <c r="C4604" s="3"/>
      <c r="D4604" s="6"/>
      <c r="E4604" s="8"/>
      <c r="O4604" s="10"/>
      <c r="S4604" s="16"/>
      <c r="T4604" s="17"/>
    </row>
    <row r="4605" spans="2:20" x14ac:dyDescent="0.35">
      <c r="B4605" s="3"/>
      <c r="C4605" s="3"/>
      <c r="D4605" s="6"/>
      <c r="E4605" s="8"/>
      <c r="O4605" s="10"/>
      <c r="S4605" s="16"/>
      <c r="T4605" s="17"/>
    </row>
    <row r="4606" spans="2:20" x14ac:dyDescent="0.35">
      <c r="B4606" s="3"/>
      <c r="C4606" s="3"/>
      <c r="D4606" s="6"/>
      <c r="E4606" s="8"/>
      <c r="O4606" s="10"/>
      <c r="S4606" s="16"/>
      <c r="T4606" s="17"/>
    </row>
    <row r="4607" spans="2:20" x14ac:dyDescent="0.35">
      <c r="B4607" s="3"/>
      <c r="C4607" s="3"/>
      <c r="D4607" s="6"/>
      <c r="E4607" s="8"/>
      <c r="O4607" s="10"/>
      <c r="S4607" s="16"/>
      <c r="T4607" s="17"/>
    </row>
    <row r="4608" spans="2:20" x14ac:dyDescent="0.35">
      <c r="B4608" s="3"/>
      <c r="C4608" s="3"/>
      <c r="D4608" s="6"/>
      <c r="E4608" s="8"/>
      <c r="O4608" s="10"/>
      <c r="S4608" s="16"/>
      <c r="T4608" s="17"/>
    </row>
    <row r="4609" spans="2:20" x14ac:dyDescent="0.35">
      <c r="B4609" s="3"/>
      <c r="C4609" s="3"/>
      <c r="D4609" s="6"/>
      <c r="E4609" s="8"/>
      <c r="O4609" s="10"/>
      <c r="S4609" s="16"/>
      <c r="T4609" s="17"/>
    </row>
    <row r="4610" spans="2:20" x14ac:dyDescent="0.35">
      <c r="B4610" s="3"/>
      <c r="C4610" s="3"/>
      <c r="D4610" s="6"/>
      <c r="E4610" s="8"/>
      <c r="O4610" s="10"/>
      <c r="S4610" s="16"/>
      <c r="T4610" s="17"/>
    </row>
    <row r="4611" spans="2:20" x14ac:dyDescent="0.35">
      <c r="B4611" s="3"/>
      <c r="C4611" s="3"/>
      <c r="D4611" s="6"/>
      <c r="E4611" s="8"/>
      <c r="O4611" s="10"/>
      <c r="S4611" s="16"/>
      <c r="T4611" s="17"/>
    </row>
    <row r="4612" spans="2:20" x14ac:dyDescent="0.35">
      <c r="B4612" s="3"/>
      <c r="C4612" s="3"/>
      <c r="D4612" s="6"/>
      <c r="E4612" s="8"/>
      <c r="O4612" s="10"/>
      <c r="S4612" s="16"/>
      <c r="T4612" s="17"/>
    </row>
    <row r="4613" spans="2:20" x14ac:dyDescent="0.35">
      <c r="B4613" s="3"/>
      <c r="C4613" s="3"/>
      <c r="D4613" s="6"/>
      <c r="E4613" s="8"/>
      <c r="O4613" s="10"/>
      <c r="S4613" s="16"/>
      <c r="T4613" s="17"/>
    </row>
    <row r="4614" spans="2:20" x14ac:dyDescent="0.35">
      <c r="B4614" s="3"/>
      <c r="C4614" s="3"/>
      <c r="D4614" s="6"/>
      <c r="E4614" s="8"/>
      <c r="O4614" s="10"/>
      <c r="S4614" s="16"/>
      <c r="T4614" s="17"/>
    </row>
    <row r="4615" spans="2:20" x14ac:dyDescent="0.35">
      <c r="B4615" s="3"/>
      <c r="C4615" s="3"/>
      <c r="D4615" s="6"/>
      <c r="E4615" s="8"/>
      <c r="O4615" s="10"/>
      <c r="S4615" s="16"/>
      <c r="T4615" s="17"/>
    </row>
    <row r="4616" spans="2:20" x14ac:dyDescent="0.35">
      <c r="B4616" s="3"/>
      <c r="C4616" s="3"/>
      <c r="D4616" s="6"/>
      <c r="E4616" s="8"/>
      <c r="O4616" s="10"/>
      <c r="S4616" s="16"/>
      <c r="T4616" s="17"/>
    </row>
    <row r="4617" spans="2:20" x14ac:dyDescent="0.35">
      <c r="B4617" s="3"/>
      <c r="C4617" s="3"/>
      <c r="D4617" s="6"/>
      <c r="E4617" s="8"/>
      <c r="O4617" s="10"/>
      <c r="S4617" s="16"/>
      <c r="T4617" s="17"/>
    </row>
    <row r="4618" spans="2:20" x14ac:dyDescent="0.35">
      <c r="B4618" s="3"/>
      <c r="C4618" s="3"/>
      <c r="D4618" s="6"/>
      <c r="E4618" s="8"/>
      <c r="O4618" s="10"/>
      <c r="S4618" s="16"/>
      <c r="T4618" s="17"/>
    </row>
    <row r="4619" spans="2:20" x14ac:dyDescent="0.35">
      <c r="B4619" s="3"/>
      <c r="C4619" s="3"/>
      <c r="D4619" s="6"/>
      <c r="E4619" s="8"/>
      <c r="O4619" s="10"/>
      <c r="S4619" s="16"/>
      <c r="T4619" s="17"/>
    </row>
    <row r="4620" spans="2:20" x14ac:dyDescent="0.35">
      <c r="B4620" s="3"/>
      <c r="C4620" s="3"/>
      <c r="D4620" s="6"/>
      <c r="E4620" s="8"/>
      <c r="O4620" s="10"/>
      <c r="S4620" s="16"/>
      <c r="T4620" s="17"/>
    </row>
    <row r="4621" spans="2:20" x14ac:dyDescent="0.35">
      <c r="B4621" s="3"/>
      <c r="C4621" s="3"/>
      <c r="D4621" s="6"/>
      <c r="E4621" s="8"/>
      <c r="O4621" s="10"/>
      <c r="S4621" s="16"/>
      <c r="T4621" s="17"/>
    </row>
    <row r="4622" spans="2:20" x14ac:dyDescent="0.35">
      <c r="B4622" s="3"/>
      <c r="C4622" s="3"/>
      <c r="D4622" s="6"/>
      <c r="E4622" s="8"/>
      <c r="O4622" s="10"/>
      <c r="S4622" s="16"/>
      <c r="T4622" s="17"/>
    </row>
    <row r="4623" spans="2:20" x14ac:dyDescent="0.35">
      <c r="B4623" s="3"/>
      <c r="C4623" s="3"/>
      <c r="D4623" s="6"/>
      <c r="E4623" s="8"/>
      <c r="O4623" s="10"/>
      <c r="S4623" s="16"/>
      <c r="T4623" s="17"/>
    </row>
    <row r="4624" spans="2:20" x14ac:dyDescent="0.35">
      <c r="B4624" s="3"/>
      <c r="C4624" s="3"/>
      <c r="D4624" s="6"/>
      <c r="E4624" s="8"/>
      <c r="O4624" s="10"/>
      <c r="S4624" s="16"/>
      <c r="T4624" s="17"/>
    </row>
    <row r="4625" spans="2:20" x14ac:dyDescent="0.35">
      <c r="B4625" s="3"/>
      <c r="C4625" s="3"/>
      <c r="D4625" s="6"/>
      <c r="E4625" s="8"/>
      <c r="O4625" s="10"/>
      <c r="S4625" s="16"/>
      <c r="T4625" s="17"/>
    </row>
    <row r="4626" spans="2:20" x14ac:dyDescent="0.35">
      <c r="B4626" s="3"/>
      <c r="C4626" s="3"/>
      <c r="D4626" s="6"/>
      <c r="E4626" s="8"/>
      <c r="O4626" s="10"/>
      <c r="S4626" s="16"/>
      <c r="T4626" s="17"/>
    </row>
    <row r="4627" spans="2:20" x14ac:dyDescent="0.35">
      <c r="B4627" s="3"/>
      <c r="C4627" s="3"/>
      <c r="D4627" s="6"/>
      <c r="E4627" s="8"/>
      <c r="O4627" s="10"/>
      <c r="S4627" s="16"/>
      <c r="T4627" s="17"/>
    </row>
    <row r="4628" spans="2:20" x14ac:dyDescent="0.35">
      <c r="B4628" s="3"/>
      <c r="C4628" s="3"/>
      <c r="D4628" s="6"/>
      <c r="E4628" s="8"/>
      <c r="O4628" s="10"/>
      <c r="S4628" s="16"/>
      <c r="T4628" s="17"/>
    </row>
    <row r="4629" spans="2:20" x14ac:dyDescent="0.35">
      <c r="B4629" s="3"/>
      <c r="C4629" s="3"/>
      <c r="D4629" s="6"/>
      <c r="E4629" s="8"/>
      <c r="O4629" s="10"/>
      <c r="S4629" s="16"/>
      <c r="T4629" s="17"/>
    </row>
    <row r="4630" spans="2:20" x14ac:dyDescent="0.35">
      <c r="B4630" s="3"/>
      <c r="C4630" s="3"/>
      <c r="D4630" s="6"/>
      <c r="E4630" s="8"/>
      <c r="O4630" s="10"/>
      <c r="S4630" s="16"/>
      <c r="T4630" s="17"/>
    </row>
    <row r="4631" spans="2:20" x14ac:dyDescent="0.35">
      <c r="B4631" s="3"/>
      <c r="C4631" s="3"/>
      <c r="D4631" s="6"/>
      <c r="E4631" s="8"/>
      <c r="O4631" s="10"/>
      <c r="S4631" s="16"/>
      <c r="T4631" s="17"/>
    </row>
    <row r="4632" spans="2:20" x14ac:dyDescent="0.35">
      <c r="B4632" s="3"/>
      <c r="C4632" s="3"/>
      <c r="D4632" s="6"/>
      <c r="E4632" s="8"/>
      <c r="O4632" s="10"/>
      <c r="S4632" s="16"/>
      <c r="T4632" s="17"/>
    </row>
    <row r="4633" spans="2:20" x14ac:dyDescent="0.35">
      <c r="B4633" s="3"/>
      <c r="C4633" s="3"/>
      <c r="D4633" s="6"/>
      <c r="E4633" s="8"/>
      <c r="O4633" s="10"/>
      <c r="S4633" s="16"/>
      <c r="T4633" s="17"/>
    </row>
    <row r="4634" spans="2:20" x14ac:dyDescent="0.35">
      <c r="B4634" s="3"/>
      <c r="C4634" s="3"/>
      <c r="D4634" s="6"/>
      <c r="E4634" s="8"/>
      <c r="O4634" s="10"/>
      <c r="S4634" s="16"/>
      <c r="T4634" s="17"/>
    </row>
    <row r="4635" spans="2:20" x14ac:dyDescent="0.35">
      <c r="B4635" s="3"/>
      <c r="C4635" s="3"/>
      <c r="D4635" s="6"/>
      <c r="E4635" s="8"/>
      <c r="O4635" s="10"/>
      <c r="S4635" s="16"/>
      <c r="T4635" s="17"/>
    </row>
    <row r="4636" spans="2:20" x14ac:dyDescent="0.35">
      <c r="B4636" s="3"/>
      <c r="C4636" s="3"/>
      <c r="D4636" s="6"/>
      <c r="E4636" s="8"/>
      <c r="O4636" s="10"/>
      <c r="S4636" s="16"/>
      <c r="T4636" s="17"/>
    </row>
    <row r="4637" spans="2:20" x14ac:dyDescent="0.35">
      <c r="B4637" s="3"/>
      <c r="C4637" s="3"/>
      <c r="D4637" s="6"/>
      <c r="E4637" s="8"/>
      <c r="O4637" s="10"/>
      <c r="S4637" s="16"/>
      <c r="T4637" s="17"/>
    </row>
    <row r="4638" spans="2:20" x14ac:dyDescent="0.35">
      <c r="B4638" s="3"/>
      <c r="C4638" s="3"/>
      <c r="D4638" s="6"/>
      <c r="E4638" s="8"/>
      <c r="O4638" s="10"/>
      <c r="S4638" s="16"/>
      <c r="T4638" s="17"/>
    </row>
    <row r="4639" spans="2:20" x14ac:dyDescent="0.35">
      <c r="B4639" s="3"/>
      <c r="C4639" s="3"/>
      <c r="D4639" s="6"/>
      <c r="E4639" s="8"/>
      <c r="O4639" s="10"/>
      <c r="S4639" s="16"/>
      <c r="T4639" s="17"/>
    </row>
    <row r="4640" spans="2:20" x14ac:dyDescent="0.35">
      <c r="B4640" s="3"/>
      <c r="C4640" s="3"/>
      <c r="D4640" s="6"/>
      <c r="E4640" s="8"/>
      <c r="O4640" s="10"/>
      <c r="S4640" s="16"/>
      <c r="T4640" s="17"/>
    </row>
    <row r="4641" spans="2:20" x14ac:dyDescent="0.35">
      <c r="B4641" s="3"/>
      <c r="C4641" s="3"/>
      <c r="D4641" s="6"/>
      <c r="E4641" s="8"/>
      <c r="O4641" s="10"/>
      <c r="S4641" s="16"/>
      <c r="T4641" s="17"/>
    </row>
    <row r="4642" spans="2:20" x14ac:dyDescent="0.35">
      <c r="B4642" s="3"/>
      <c r="C4642" s="3"/>
      <c r="D4642" s="6"/>
      <c r="E4642" s="8"/>
      <c r="O4642" s="10"/>
      <c r="S4642" s="16"/>
      <c r="T4642" s="17"/>
    </row>
    <row r="4643" spans="2:20" x14ac:dyDescent="0.35">
      <c r="B4643" s="3"/>
      <c r="C4643" s="3"/>
      <c r="D4643" s="6"/>
      <c r="E4643" s="8"/>
      <c r="O4643" s="10"/>
      <c r="S4643" s="16"/>
      <c r="T4643" s="17"/>
    </row>
    <row r="4644" spans="2:20" x14ac:dyDescent="0.35">
      <c r="B4644" s="3"/>
      <c r="C4644" s="3"/>
      <c r="D4644" s="6"/>
      <c r="E4644" s="8"/>
      <c r="O4644" s="10"/>
      <c r="S4644" s="16"/>
      <c r="T4644" s="17"/>
    </row>
    <row r="4645" spans="2:20" x14ac:dyDescent="0.35">
      <c r="B4645" s="3"/>
      <c r="C4645" s="3"/>
      <c r="D4645" s="6"/>
      <c r="E4645" s="8"/>
      <c r="O4645" s="10"/>
      <c r="S4645" s="16"/>
      <c r="T4645" s="17"/>
    </row>
    <row r="4646" spans="2:20" x14ac:dyDescent="0.35">
      <c r="B4646" s="3"/>
      <c r="C4646" s="3"/>
      <c r="D4646" s="6"/>
      <c r="E4646" s="8"/>
      <c r="O4646" s="10"/>
      <c r="S4646" s="16"/>
      <c r="T4646" s="17"/>
    </row>
    <row r="4647" spans="2:20" x14ac:dyDescent="0.35">
      <c r="B4647" s="3"/>
      <c r="C4647" s="3"/>
      <c r="D4647" s="6"/>
      <c r="E4647" s="8"/>
      <c r="O4647" s="10"/>
      <c r="S4647" s="16"/>
      <c r="T4647" s="17"/>
    </row>
    <row r="4648" spans="2:20" x14ac:dyDescent="0.35">
      <c r="B4648" s="3"/>
      <c r="C4648" s="3"/>
      <c r="D4648" s="6"/>
      <c r="E4648" s="8"/>
      <c r="O4648" s="10"/>
      <c r="S4648" s="16"/>
      <c r="T4648" s="17"/>
    </row>
    <row r="4649" spans="2:20" x14ac:dyDescent="0.35">
      <c r="B4649" s="3"/>
      <c r="C4649" s="3"/>
      <c r="D4649" s="6"/>
      <c r="E4649" s="8"/>
      <c r="O4649" s="10"/>
      <c r="S4649" s="16"/>
      <c r="T4649" s="17"/>
    </row>
    <row r="4650" spans="2:20" x14ac:dyDescent="0.35">
      <c r="B4650" s="3"/>
      <c r="C4650" s="3"/>
      <c r="D4650" s="6"/>
      <c r="E4650" s="8"/>
      <c r="O4650" s="10"/>
      <c r="S4650" s="16"/>
      <c r="T4650" s="17"/>
    </row>
    <row r="4651" spans="2:20" x14ac:dyDescent="0.35">
      <c r="B4651" s="3"/>
      <c r="C4651" s="3"/>
      <c r="D4651" s="6"/>
      <c r="E4651" s="8"/>
      <c r="O4651" s="10"/>
      <c r="S4651" s="16"/>
      <c r="T4651" s="17"/>
    </row>
    <row r="4652" spans="2:20" x14ac:dyDescent="0.35">
      <c r="B4652" s="3"/>
      <c r="C4652" s="3"/>
      <c r="D4652" s="6"/>
      <c r="E4652" s="8"/>
      <c r="O4652" s="10"/>
      <c r="S4652" s="16"/>
      <c r="T4652" s="17"/>
    </row>
    <row r="4653" spans="2:20" x14ac:dyDescent="0.35">
      <c r="B4653" s="3"/>
      <c r="C4653" s="3"/>
      <c r="D4653" s="6"/>
      <c r="E4653" s="8"/>
      <c r="O4653" s="10"/>
      <c r="S4653" s="16"/>
      <c r="T4653" s="17"/>
    </row>
    <row r="4654" spans="2:20" x14ac:dyDescent="0.35">
      <c r="B4654" s="3"/>
      <c r="C4654" s="3"/>
      <c r="D4654" s="6"/>
      <c r="E4654" s="8"/>
      <c r="O4654" s="10"/>
      <c r="S4654" s="16"/>
      <c r="T4654" s="17"/>
    </row>
    <row r="4655" spans="2:20" x14ac:dyDescent="0.35">
      <c r="B4655" s="3"/>
      <c r="C4655" s="3"/>
      <c r="D4655" s="6"/>
      <c r="E4655" s="8"/>
      <c r="O4655" s="10"/>
      <c r="S4655" s="16"/>
      <c r="T4655" s="17"/>
    </row>
    <row r="4656" spans="2:20" x14ac:dyDescent="0.35">
      <c r="B4656" s="3"/>
      <c r="C4656" s="3"/>
      <c r="D4656" s="6"/>
      <c r="E4656" s="8"/>
      <c r="O4656" s="10"/>
      <c r="S4656" s="16"/>
      <c r="T4656" s="17"/>
    </row>
    <row r="4657" spans="2:20" x14ac:dyDescent="0.35">
      <c r="B4657" s="3"/>
      <c r="C4657" s="3"/>
      <c r="D4657" s="6"/>
      <c r="E4657" s="8"/>
      <c r="O4657" s="10"/>
      <c r="S4657" s="16"/>
      <c r="T4657" s="17"/>
    </row>
    <row r="4658" spans="2:20" x14ac:dyDescent="0.35">
      <c r="B4658" s="3"/>
      <c r="C4658" s="3"/>
      <c r="D4658" s="6"/>
      <c r="E4658" s="8"/>
      <c r="O4658" s="10"/>
      <c r="S4658" s="16"/>
      <c r="T4658" s="17"/>
    </row>
    <row r="4659" spans="2:20" x14ac:dyDescent="0.35">
      <c r="B4659" s="3"/>
      <c r="C4659" s="3"/>
      <c r="D4659" s="6"/>
      <c r="E4659" s="8"/>
      <c r="O4659" s="10"/>
      <c r="S4659" s="16"/>
      <c r="T4659" s="17"/>
    </row>
    <row r="4660" spans="2:20" x14ac:dyDescent="0.35">
      <c r="B4660" s="3"/>
      <c r="C4660" s="3"/>
      <c r="D4660" s="6"/>
      <c r="E4660" s="8"/>
      <c r="O4660" s="10"/>
      <c r="S4660" s="16"/>
      <c r="T4660" s="17"/>
    </row>
    <row r="4661" spans="2:20" x14ac:dyDescent="0.35">
      <c r="B4661" s="3"/>
      <c r="C4661" s="3"/>
      <c r="D4661" s="6"/>
      <c r="E4661" s="8"/>
      <c r="O4661" s="10"/>
      <c r="S4661" s="16"/>
      <c r="T4661" s="17"/>
    </row>
    <row r="4662" spans="2:20" x14ac:dyDescent="0.35">
      <c r="B4662" s="3"/>
      <c r="C4662" s="3"/>
      <c r="D4662" s="6"/>
      <c r="E4662" s="8"/>
      <c r="O4662" s="10"/>
      <c r="S4662" s="16"/>
      <c r="T4662" s="17"/>
    </row>
    <row r="4663" spans="2:20" x14ac:dyDescent="0.35">
      <c r="B4663" s="3"/>
      <c r="C4663" s="3"/>
      <c r="D4663" s="6"/>
      <c r="E4663" s="8"/>
      <c r="O4663" s="10"/>
      <c r="S4663" s="16"/>
      <c r="T4663" s="17"/>
    </row>
    <row r="4664" spans="2:20" x14ac:dyDescent="0.35">
      <c r="B4664" s="3"/>
      <c r="C4664" s="3"/>
      <c r="D4664" s="6"/>
      <c r="E4664" s="8"/>
      <c r="O4664" s="10"/>
      <c r="S4664" s="16"/>
      <c r="T4664" s="17"/>
    </row>
    <row r="4665" spans="2:20" x14ac:dyDescent="0.35">
      <c r="B4665" s="3"/>
      <c r="C4665" s="3"/>
      <c r="D4665" s="6"/>
      <c r="E4665" s="8"/>
      <c r="O4665" s="10"/>
      <c r="S4665" s="16"/>
      <c r="T4665" s="17"/>
    </row>
    <row r="4666" spans="2:20" x14ac:dyDescent="0.35">
      <c r="B4666" s="3"/>
      <c r="C4666" s="3"/>
      <c r="D4666" s="6"/>
      <c r="E4666" s="8"/>
      <c r="O4666" s="10"/>
      <c r="S4666" s="16"/>
      <c r="T4666" s="17"/>
    </row>
    <row r="4667" spans="2:20" x14ac:dyDescent="0.35">
      <c r="B4667" s="3"/>
      <c r="C4667" s="3"/>
      <c r="D4667" s="6"/>
      <c r="E4667" s="8"/>
      <c r="O4667" s="10"/>
      <c r="S4667" s="16"/>
      <c r="T4667" s="17"/>
    </row>
    <row r="4668" spans="2:20" x14ac:dyDescent="0.35">
      <c r="B4668" s="3"/>
      <c r="C4668" s="3"/>
      <c r="D4668" s="6"/>
      <c r="E4668" s="8"/>
      <c r="O4668" s="10"/>
      <c r="S4668" s="16"/>
      <c r="T4668" s="17"/>
    </row>
    <row r="4669" spans="2:20" x14ac:dyDescent="0.35">
      <c r="B4669" s="3"/>
      <c r="C4669" s="3"/>
      <c r="D4669" s="6"/>
      <c r="E4669" s="8"/>
      <c r="O4669" s="10"/>
      <c r="S4669" s="16"/>
      <c r="T4669" s="17"/>
    </row>
    <row r="4670" spans="2:20" x14ac:dyDescent="0.35">
      <c r="B4670" s="3"/>
      <c r="C4670" s="3"/>
      <c r="D4670" s="6"/>
      <c r="E4670" s="8"/>
      <c r="O4670" s="10"/>
      <c r="S4670" s="16"/>
      <c r="T4670" s="17"/>
    </row>
    <row r="4671" spans="2:20" x14ac:dyDescent="0.35">
      <c r="B4671" s="3"/>
      <c r="C4671" s="3"/>
      <c r="D4671" s="6"/>
      <c r="E4671" s="8"/>
      <c r="O4671" s="10"/>
      <c r="S4671" s="16"/>
      <c r="T4671" s="17"/>
    </row>
    <row r="4672" spans="2:20" x14ac:dyDescent="0.35">
      <c r="B4672" s="3"/>
      <c r="C4672" s="3"/>
      <c r="D4672" s="6"/>
      <c r="E4672" s="8"/>
      <c r="O4672" s="10"/>
      <c r="S4672" s="16"/>
      <c r="T4672" s="17"/>
    </row>
    <row r="4673" spans="2:20" x14ac:dyDescent="0.35">
      <c r="B4673" s="3"/>
      <c r="C4673" s="3"/>
      <c r="D4673" s="6"/>
      <c r="E4673" s="8"/>
      <c r="O4673" s="10"/>
      <c r="S4673" s="16"/>
      <c r="T4673" s="17"/>
    </row>
    <row r="4674" spans="2:20" x14ac:dyDescent="0.35">
      <c r="B4674" s="3"/>
      <c r="C4674" s="3"/>
      <c r="D4674" s="6"/>
      <c r="E4674" s="8"/>
      <c r="O4674" s="10"/>
      <c r="S4674" s="16"/>
      <c r="T4674" s="17"/>
    </row>
    <row r="4675" spans="2:20" x14ac:dyDescent="0.35">
      <c r="B4675" s="3"/>
      <c r="C4675" s="3"/>
      <c r="D4675" s="6"/>
      <c r="E4675" s="8"/>
      <c r="O4675" s="10"/>
      <c r="S4675" s="16"/>
      <c r="T4675" s="17"/>
    </row>
    <row r="4676" spans="2:20" x14ac:dyDescent="0.35">
      <c r="B4676" s="3"/>
      <c r="C4676" s="3"/>
      <c r="D4676" s="6"/>
      <c r="E4676" s="8"/>
      <c r="O4676" s="10"/>
      <c r="S4676" s="16"/>
      <c r="T4676" s="17"/>
    </row>
    <row r="4677" spans="2:20" x14ac:dyDescent="0.35">
      <c r="B4677" s="3"/>
      <c r="C4677" s="3"/>
      <c r="D4677" s="6"/>
      <c r="E4677" s="8"/>
      <c r="O4677" s="10"/>
      <c r="S4677" s="16"/>
      <c r="T4677" s="17"/>
    </row>
    <row r="4678" spans="2:20" x14ac:dyDescent="0.35">
      <c r="B4678" s="3"/>
      <c r="C4678" s="3"/>
      <c r="D4678" s="6"/>
      <c r="E4678" s="8"/>
      <c r="O4678" s="10"/>
      <c r="S4678" s="16"/>
      <c r="T4678" s="17"/>
    </row>
    <row r="4679" spans="2:20" x14ac:dyDescent="0.35">
      <c r="B4679" s="3"/>
      <c r="C4679" s="3"/>
      <c r="D4679" s="6"/>
      <c r="E4679" s="8"/>
      <c r="O4679" s="10"/>
      <c r="S4679" s="16"/>
      <c r="T4679" s="17"/>
    </row>
    <row r="4680" spans="2:20" x14ac:dyDescent="0.35">
      <c r="B4680" s="3"/>
      <c r="C4680" s="3"/>
      <c r="D4680" s="6"/>
      <c r="E4680" s="8"/>
      <c r="O4680" s="10"/>
      <c r="S4680" s="16"/>
      <c r="T4680" s="17"/>
    </row>
    <row r="4681" spans="2:20" x14ac:dyDescent="0.35">
      <c r="B4681" s="3"/>
      <c r="C4681" s="3"/>
      <c r="D4681" s="6"/>
      <c r="E4681" s="8"/>
      <c r="O4681" s="10"/>
      <c r="S4681" s="16"/>
      <c r="T4681" s="17"/>
    </row>
    <row r="4682" spans="2:20" x14ac:dyDescent="0.35">
      <c r="B4682" s="3"/>
      <c r="C4682" s="3"/>
      <c r="D4682" s="6"/>
      <c r="E4682" s="8"/>
      <c r="O4682" s="10"/>
      <c r="S4682" s="16"/>
      <c r="T4682" s="17"/>
    </row>
    <row r="4683" spans="2:20" x14ac:dyDescent="0.35">
      <c r="B4683" s="3"/>
      <c r="C4683" s="3"/>
      <c r="D4683" s="6"/>
      <c r="E4683" s="8"/>
      <c r="O4683" s="10"/>
      <c r="S4683" s="16"/>
      <c r="T4683" s="17"/>
    </row>
    <row r="4684" spans="2:20" x14ac:dyDescent="0.35">
      <c r="B4684" s="3"/>
      <c r="C4684" s="3"/>
      <c r="D4684" s="6"/>
      <c r="E4684" s="8"/>
      <c r="O4684" s="10"/>
      <c r="S4684" s="16"/>
      <c r="T4684" s="17"/>
    </row>
    <row r="4685" spans="2:20" x14ac:dyDescent="0.35">
      <c r="B4685" s="3"/>
      <c r="C4685" s="3"/>
      <c r="D4685" s="6"/>
      <c r="E4685" s="8"/>
      <c r="O4685" s="10"/>
      <c r="S4685" s="16"/>
      <c r="T4685" s="17"/>
    </row>
    <row r="4686" spans="2:20" x14ac:dyDescent="0.35">
      <c r="B4686" s="3"/>
      <c r="C4686" s="3"/>
      <c r="D4686" s="6"/>
      <c r="E4686" s="8"/>
      <c r="O4686" s="10"/>
      <c r="S4686" s="16"/>
      <c r="T4686" s="17"/>
    </row>
    <row r="4687" spans="2:20" x14ac:dyDescent="0.35">
      <c r="B4687" s="3"/>
      <c r="C4687" s="3"/>
      <c r="D4687" s="6"/>
      <c r="E4687" s="8"/>
      <c r="O4687" s="10"/>
      <c r="S4687" s="16"/>
      <c r="T4687" s="17"/>
    </row>
    <row r="4688" spans="2:20" x14ac:dyDescent="0.35">
      <c r="B4688" s="3"/>
      <c r="C4688" s="3"/>
      <c r="D4688" s="6"/>
      <c r="E4688" s="8"/>
      <c r="O4688" s="10"/>
      <c r="S4688" s="16"/>
      <c r="T4688" s="17"/>
    </row>
    <row r="4689" spans="2:20" x14ac:dyDescent="0.35">
      <c r="B4689" s="3"/>
      <c r="C4689" s="3"/>
      <c r="D4689" s="6"/>
      <c r="E4689" s="8"/>
      <c r="O4689" s="10"/>
      <c r="S4689" s="16"/>
      <c r="T4689" s="17"/>
    </row>
    <row r="4690" spans="2:20" x14ac:dyDescent="0.35">
      <c r="B4690" s="3"/>
      <c r="C4690" s="3"/>
      <c r="D4690" s="6"/>
      <c r="E4690" s="8"/>
      <c r="O4690" s="10"/>
      <c r="S4690" s="16"/>
      <c r="T4690" s="17"/>
    </row>
    <row r="4691" spans="2:20" x14ac:dyDescent="0.35">
      <c r="B4691" s="3"/>
      <c r="C4691" s="3"/>
      <c r="D4691" s="6"/>
      <c r="E4691" s="8"/>
      <c r="O4691" s="10"/>
      <c r="S4691" s="16"/>
      <c r="T4691" s="17"/>
    </row>
    <row r="4692" spans="2:20" x14ac:dyDescent="0.35">
      <c r="B4692" s="3"/>
      <c r="C4692" s="3"/>
      <c r="D4692" s="6"/>
      <c r="E4692" s="8"/>
      <c r="O4692" s="10"/>
      <c r="S4692" s="16"/>
      <c r="T4692" s="17"/>
    </row>
    <row r="4693" spans="2:20" x14ac:dyDescent="0.35">
      <c r="B4693" s="3"/>
      <c r="C4693" s="3"/>
      <c r="D4693" s="6"/>
      <c r="E4693" s="8"/>
      <c r="O4693" s="10"/>
      <c r="S4693" s="16"/>
      <c r="T4693" s="17"/>
    </row>
    <row r="4694" spans="2:20" x14ac:dyDescent="0.35">
      <c r="B4694" s="3"/>
      <c r="C4694" s="3"/>
      <c r="D4694" s="6"/>
      <c r="E4694" s="8"/>
      <c r="O4694" s="10"/>
      <c r="S4694" s="16"/>
      <c r="T4694" s="17"/>
    </row>
    <row r="4695" spans="2:20" x14ac:dyDescent="0.35">
      <c r="B4695" s="3"/>
      <c r="C4695" s="3"/>
      <c r="D4695" s="6"/>
      <c r="E4695" s="8"/>
      <c r="O4695" s="10"/>
      <c r="S4695" s="16"/>
      <c r="T4695" s="17"/>
    </row>
    <row r="4696" spans="2:20" x14ac:dyDescent="0.35">
      <c r="B4696" s="3"/>
      <c r="C4696" s="3"/>
      <c r="D4696" s="6"/>
      <c r="E4696" s="8"/>
      <c r="O4696" s="10"/>
      <c r="S4696" s="16"/>
      <c r="T4696" s="17"/>
    </row>
    <row r="4697" spans="2:20" x14ac:dyDescent="0.35">
      <c r="B4697" s="3"/>
      <c r="C4697" s="3"/>
      <c r="D4697" s="6"/>
      <c r="E4697" s="8"/>
      <c r="O4697" s="10"/>
      <c r="S4697" s="16"/>
      <c r="T4697" s="17"/>
    </row>
    <row r="4698" spans="2:20" x14ac:dyDescent="0.35">
      <c r="B4698" s="3"/>
      <c r="C4698" s="3"/>
      <c r="D4698" s="6"/>
      <c r="E4698" s="8"/>
      <c r="O4698" s="10"/>
      <c r="S4698" s="16"/>
      <c r="T4698" s="17"/>
    </row>
    <row r="4699" spans="2:20" x14ac:dyDescent="0.35">
      <c r="B4699" s="3"/>
      <c r="C4699" s="3"/>
      <c r="D4699" s="6"/>
      <c r="E4699" s="8"/>
      <c r="O4699" s="10"/>
      <c r="S4699" s="16"/>
      <c r="T4699" s="17"/>
    </row>
    <row r="4700" spans="2:20" x14ac:dyDescent="0.35">
      <c r="B4700" s="3"/>
      <c r="C4700" s="3"/>
      <c r="D4700" s="6"/>
      <c r="E4700" s="8"/>
      <c r="O4700" s="10"/>
      <c r="S4700" s="16"/>
      <c r="T4700" s="17"/>
    </row>
    <row r="4701" spans="2:20" x14ac:dyDescent="0.35">
      <c r="B4701" s="3"/>
      <c r="C4701" s="3"/>
      <c r="D4701" s="6"/>
      <c r="E4701" s="8"/>
      <c r="O4701" s="10"/>
      <c r="S4701" s="16"/>
      <c r="T4701" s="17"/>
    </row>
    <row r="4702" spans="2:20" x14ac:dyDescent="0.35">
      <c r="B4702" s="3"/>
      <c r="C4702" s="3"/>
      <c r="D4702" s="6"/>
      <c r="E4702" s="8"/>
      <c r="O4702" s="10"/>
      <c r="S4702" s="16"/>
      <c r="T4702" s="17"/>
    </row>
    <row r="4703" spans="2:20" x14ac:dyDescent="0.35">
      <c r="B4703" s="3"/>
      <c r="C4703" s="3"/>
      <c r="D4703" s="6"/>
      <c r="E4703" s="8"/>
      <c r="O4703" s="10"/>
      <c r="S4703" s="16"/>
      <c r="T4703" s="17"/>
    </row>
    <row r="4704" spans="2:20" x14ac:dyDescent="0.35">
      <c r="B4704" s="3"/>
      <c r="C4704" s="3"/>
      <c r="D4704" s="6"/>
      <c r="E4704" s="8"/>
      <c r="O4704" s="10"/>
      <c r="S4704" s="16"/>
      <c r="T4704" s="17"/>
    </row>
    <row r="4705" spans="2:20" x14ac:dyDescent="0.35">
      <c r="B4705" s="3"/>
      <c r="C4705" s="3"/>
      <c r="D4705" s="6"/>
      <c r="E4705" s="8"/>
      <c r="O4705" s="10"/>
      <c r="S4705" s="16"/>
      <c r="T4705" s="17"/>
    </row>
    <row r="4706" spans="2:20" x14ac:dyDescent="0.35">
      <c r="B4706" s="3"/>
      <c r="C4706" s="3"/>
      <c r="D4706" s="6"/>
      <c r="E4706" s="8"/>
      <c r="O4706" s="10"/>
      <c r="S4706" s="16"/>
      <c r="T4706" s="17"/>
    </row>
    <row r="4707" spans="2:20" x14ac:dyDescent="0.35">
      <c r="B4707" s="3"/>
      <c r="C4707" s="3"/>
      <c r="D4707" s="6"/>
      <c r="E4707" s="8"/>
      <c r="O4707" s="10"/>
      <c r="S4707" s="16"/>
      <c r="T4707" s="17"/>
    </row>
    <row r="4708" spans="2:20" x14ac:dyDescent="0.35">
      <c r="B4708" s="3"/>
      <c r="C4708" s="3"/>
      <c r="D4708" s="6"/>
      <c r="E4708" s="8"/>
      <c r="O4708" s="10"/>
      <c r="S4708" s="16"/>
      <c r="T4708" s="17"/>
    </row>
    <row r="4709" spans="2:20" x14ac:dyDescent="0.35">
      <c r="B4709" s="3"/>
      <c r="C4709" s="3"/>
      <c r="D4709" s="6"/>
      <c r="E4709" s="8"/>
      <c r="O4709" s="10"/>
      <c r="S4709" s="16"/>
      <c r="T4709" s="17"/>
    </row>
    <row r="4710" spans="2:20" x14ac:dyDescent="0.35">
      <c r="B4710" s="3"/>
      <c r="C4710" s="3"/>
      <c r="D4710" s="6"/>
      <c r="E4710" s="8"/>
      <c r="O4710" s="10"/>
      <c r="S4710" s="16"/>
      <c r="T4710" s="17"/>
    </row>
    <row r="4711" spans="2:20" x14ac:dyDescent="0.35">
      <c r="B4711" s="3"/>
      <c r="C4711" s="3"/>
      <c r="D4711" s="6"/>
      <c r="E4711" s="8"/>
      <c r="O4711" s="10"/>
      <c r="S4711" s="16"/>
      <c r="T4711" s="17"/>
    </row>
    <row r="4712" spans="2:20" x14ac:dyDescent="0.35">
      <c r="B4712" s="3"/>
      <c r="C4712" s="3"/>
      <c r="D4712" s="6"/>
      <c r="E4712" s="8"/>
      <c r="O4712" s="10"/>
      <c r="S4712" s="16"/>
      <c r="T4712" s="17"/>
    </row>
    <row r="4713" spans="2:20" x14ac:dyDescent="0.35">
      <c r="B4713" s="3"/>
      <c r="C4713" s="3"/>
      <c r="D4713" s="6"/>
      <c r="E4713" s="8"/>
      <c r="O4713" s="10"/>
      <c r="S4713" s="16"/>
      <c r="T4713" s="17"/>
    </row>
    <row r="4714" spans="2:20" x14ac:dyDescent="0.35">
      <c r="B4714" s="3"/>
      <c r="C4714" s="3"/>
      <c r="D4714" s="6"/>
      <c r="E4714" s="8"/>
      <c r="O4714" s="10"/>
      <c r="S4714" s="16"/>
      <c r="T4714" s="17"/>
    </row>
    <row r="4715" spans="2:20" x14ac:dyDescent="0.35">
      <c r="B4715" s="3"/>
      <c r="C4715" s="3"/>
      <c r="D4715" s="6"/>
      <c r="E4715" s="8"/>
      <c r="O4715" s="10"/>
      <c r="S4715" s="16"/>
      <c r="T4715" s="17"/>
    </row>
    <row r="4716" spans="2:20" x14ac:dyDescent="0.35">
      <c r="B4716" s="3"/>
      <c r="C4716" s="3"/>
      <c r="D4716" s="6"/>
      <c r="E4716" s="8"/>
      <c r="O4716" s="10"/>
      <c r="S4716" s="16"/>
      <c r="T4716" s="17"/>
    </row>
    <row r="4717" spans="2:20" x14ac:dyDescent="0.35">
      <c r="B4717" s="3"/>
      <c r="C4717" s="3"/>
      <c r="D4717" s="6"/>
      <c r="E4717" s="8"/>
      <c r="O4717" s="10"/>
      <c r="S4717" s="16"/>
      <c r="T4717" s="17"/>
    </row>
    <row r="4718" spans="2:20" x14ac:dyDescent="0.35">
      <c r="B4718" s="3"/>
      <c r="C4718" s="3"/>
      <c r="D4718" s="6"/>
      <c r="E4718" s="8"/>
      <c r="O4718" s="10"/>
      <c r="S4718" s="16"/>
      <c r="T4718" s="17"/>
    </row>
    <row r="4719" spans="2:20" x14ac:dyDescent="0.35">
      <c r="B4719" s="3"/>
      <c r="C4719" s="3"/>
      <c r="D4719" s="6"/>
      <c r="E4719" s="8"/>
      <c r="O4719" s="10"/>
      <c r="S4719" s="16"/>
      <c r="T4719" s="17"/>
    </row>
    <row r="4720" spans="2:20" x14ac:dyDescent="0.35">
      <c r="B4720" s="3"/>
      <c r="C4720" s="3"/>
      <c r="D4720" s="6"/>
      <c r="E4720" s="8"/>
      <c r="O4720" s="10"/>
      <c r="S4720" s="16"/>
      <c r="T4720" s="17"/>
    </row>
    <row r="4721" spans="2:20" x14ac:dyDescent="0.35">
      <c r="B4721" s="3"/>
      <c r="C4721" s="3"/>
      <c r="D4721" s="6"/>
      <c r="E4721" s="8"/>
      <c r="O4721" s="10"/>
      <c r="S4721" s="16"/>
      <c r="T4721" s="17"/>
    </row>
    <row r="4722" spans="2:20" x14ac:dyDescent="0.35">
      <c r="B4722" s="3"/>
      <c r="C4722" s="3"/>
      <c r="D4722" s="6"/>
      <c r="E4722" s="8"/>
      <c r="O4722" s="10"/>
      <c r="S4722" s="16"/>
      <c r="T4722" s="17"/>
    </row>
    <row r="4723" spans="2:20" x14ac:dyDescent="0.35">
      <c r="B4723" s="3"/>
      <c r="C4723" s="3"/>
      <c r="D4723" s="6"/>
      <c r="E4723" s="8"/>
      <c r="O4723" s="10"/>
      <c r="S4723" s="16"/>
      <c r="T4723" s="17"/>
    </row>
    <row r="4724" spans="2:20" x14ac:dyDescent="0.35">
      <c r="B4724" s="3"/>
      <c r="C4724" s="3"/>
      <c r="D4724" s="6"/>
      <c r="E4724" s="8"/>
      <c r="O4724" s="10"/>
      <c r="S4724" s="16"/>
      <c r="T4724" s="17"/>
    </row>
    <row r="4725" spans="2:20" x14ac:dyDescent="0.35">
      <c r="B4725" s="3"/>
      <c r="C4725" s="3"/>
      <c r="D4725" s="6"/>
      <c r="E4725" s="8"/>
      <c r="O4725" s="10"/>
      <c r="S4725" s="16"/>
      <c r="T4725" s="17"/>
    </row>
    <row r="4726" spans="2:20" x14ac:dyDescent="0.35">
      <c r="B4726" s="3"/>
      <c r="C4726" s="3"/>
      <c r="D4726" s="6"/>
      <c r="E4726" s="8"/>
      <c r="O4726" s="10"/>
      <c r="S4726" s="16"/>
      <c r="T4726" s="17"/>
    </row>
    <row r="4727" spans="2:20" x14ac:dyDescent="0.35">
      <c r="B4727" s="3"/>
      <c r="C4727" s="3"/>
      <c r="D4727" s="6"/>
      <c r="E4727" s="8"/>
      <c r="O4727" s="10"/>
      <c r="S4727" s="16"/>
      <c r="T4727" s="17"/>
    </row>
    <row r="4728" spans="2:20" x14ac:dyDescent="0.35">
      <c r="B4728" s="3"/>
      <c r="C4728" s="3"/>
      <c r="D4728" s="6"/>
      <c r="E4728" s="8"/>
      <c r="O4728" s="10"/>
      <c r="S4728" s="16"/>
      <c r="T4728" s="17"/>
    </row>
    <row r="4729" spans="2:20" x14ac:dyDescent="0.35">
      <c r="B4729" s="3"/>
      <c r="C4729" s="3"/>
      <c r="D4729" s="6"/>
      <c r="E4729" s="8"/>
      <c r="O4729" s="10"/>
      <c r="S4729" s="16"/>
      <c r="T4729" s="17"/>
    </row>
    <row r="4730" spans="2:20" x14ac:dyDescent="0.35">
      <c r="B4730" s="3"/>
      <c r="C4730" s="3"/>
      <c r="D4730" s="6"/>
      <c r="E4730" s="8"/>
      <c r="O4730" s="10"/>
      <c r="S4730" s="16"/>
      <c r="T4730" s="17"/>
    </row>
    <row r="4731" spans="2:20" x14ac:dyDescent="0.35">
      <c r="B4731" s="3"/>
      <c r="C4731" s="3"/>
      <c r="D4731" s="6"/>
      <c r="E4731" s="8"/>
      <c r="O4731" s="10"/>
      <c r="S4731" s="16"/>
      <c r="T4731" s="17"/>
    </row>
    <row r="4732" spans="2:20" x14ac:dyDescent="0.35">
      <c r="B4732" s="3"/>
      <c r="C4732" s="3"/>
      <c r="D4732" s="6"/>
      <c r="E4732" s="8"/>
      <c r="O4732" s="10"/>
      <c r="S4732" s="16"/>
      <c r="T4732" s="17"/>
    </row>
    <row r="4733" spans="2:20" x14ac:dyDescent="0.35">
      <c r="B4733" s="3"/>
      <c r="C4733" s="3"/>
      <c r="D4733" s="6"/>
      <c r="E4733" s="8"/>
      <c r="O4733" s="10"/>
      <c r="S4733" s="16"/>
      <c r="T4733" s="17"/>
    </row>
    <row r="4734" spans="2:20" x14ac:dyDescent="0.35">
      <c r="B4734" s="3"/>
      <c r="C4734" s="3"/>
      <c r="D4734" s="6"/>
      <c r="E4734" s="8"/>
      <c r="O4734" s="10"/>
      <c r="S4734" s="16"/>
      <c r="T4734" s="17"/>
    </row>
    <row r="4735" spans="2:20" x14ac:dyDescent="0.35">
      <c r="B4735" s="3"/>
      <c r="C4735" s="3"/>
      <c r="D4735" s="6"/>
      <c r="E4735" s="8"/>
      <c r="O4735" s="10"/>
      <c r="S4735" s="16"/>
      <c r="T4735" s="17"/>
    </row>
    <row r="4736" spans="2:20" x14ac:dyDescent="0.35">
      <c r="B4736" s="3"/>
      <c r="C4736" s="3"/>
      <c r="D4736" s="6"/>
      <c r="E4736" s="8"/>
      <c r="O4736" s="10"/>
      <c r="S4736" s="16"/>
      <c r="T4736" s="17"/>
    </row>
    <row r="4737" spans="2:20" x14ac:dyDescent="0.35">
      <c r="B4737" s="3"/>
      <c r="C4737" s="3"/>
      <c r="D4737" s="6"/>
      <c r="E4737" s="8"/>
      <c r="O4737" s="10"/>
      <c r="S4737" s="16"/>
      <c r="T4737" s="17"/>
    </row>
    <row r="4738" spans="2:20" x14ac:dyDescent="0.35">
      <c r="B4738" s="3"/>
      <c r="C4738" s="3"/>
      <c r="D4738" s="6"/>
      <c r="E4738" s="8"/>
      <c r="O4738" s="10"/>
      <c r="S4738" s="16"/>
      <c r="T4738" s="17"/>
    </row>
    <row r="4739" spans="2:20" x14ac:dyDescent="0.35">
      <c r="B4739" s="3"/>
      <c r="C4739" s="3"/>
      <c r="D4739" s="6"/>
      <c r="E4739" s="8"/>
      <c r="O4739" s="10"/>
      <c r="S4739" s="16"/>
      <c r="T4739" s="17"/>
    </row>
    <row r="4740" spans="2:20" x14ac:dyDescent="0.35">
      <c r="B4740" s="3"/>
      <c r="C4740" s="3"/>
      <c r="D4740" s="6"/>
      <c r="E4740" s="8"/>
      <c r="O4740" s="10"/>
      <c r="S4740" s="16"/>
      <c r="T4740" s="17"/>
    </row>
    <row r="4741" spans="2:20" x14ac:dyDescent="0.35">
      <c r="B4741" s="3"/>
      <c r="C4741" s="3"/>
      <c r="D4741" s="6"/>
      <c r="E4741" s="8"/>
      <c r="O4741" s="10"/>
      <c r="S4741" s="16"/>
      <c r="T4741" s="17"/>
    </row>
    <row r="4742" spans="2:20" x14ac:dyDescent="0.35">
      <c r="B4742" s="3"/>
      <c r="C4742" s="3"/>
      <c r="D4742" s="6"/>
      <c r="E4742" s="8"/>
      <c r="O4742" s="10"/>
      <c r="S4742" s="16"/>
      <c r="T4742" s="17"/>
    </row>
    <row r="4743" spans="2:20" x14ac:dyDescent="0.35">
      <c r="B4743" s="3"/>
      <c r="C4743" s="3"/>
      <c r="D4743" s="6"/>
      <c r="E4743" s="8"/>
      <c r="O4743" s="10"/>
      <c r="S4743" s="16"/>
      <c r="T4743" s="17"/>
    </row>
    <row r="4744" spans="2:20" x14ac:dyDescent="0.35">
      <c r="B4744" s="3"/>
      <c r="C4744" s="3"/>
      <c r="D4744" s="6"/>
      <c r="E4744" s="8"/>
      <c r="O4744" s="10"/>
      <c r="S4744" s="16"/>
      <c r="T4744" s="17"/>
    </row>
    <row r="4745" spans="2:20" x14ac:dyDescent="0.35">
      <c r="B4745" s="3"/>
      <c r="C4745" s="3"/>
      <c r="D4745" s="6"/>
      <c r="E4745" s="8"/>
      <c r="O4745" s="10"/>
      <c r="S4745" s="16"/>
      <c r="T4745" s="17"/>
    </row>
    <row r="4746" spans="2:20" x14ac:dyDescent="0.35">
      <c r="B4746" s="3"/>
      <c r="C4746" s="3"/>
      <c r="D4746" s="6"/>
      <c r="E4746" s="8"/>
      <c r="O4746" s="10"/>
      <c r="S4746" s="16"/>
      <c r="T4746" s="17"/>
    </row>
    <row r="4747" spans="2:20" x14ac:dyDescent="0.35">
      <c r="B4747" s="3"/>
      <c r="C4747" s="3"/>
      <c r="D4747" s="6"/>
      <c r="E4747" s="8"/>
      <c r="O4747" s="10"/>
      <c r="S4747" s="16"/>
      <c r="T4747" s="17"/>
    </row>
    <row r="4748" spans="2:20" x14ac:dyDescent="0.35">
      <c r="B4748" s="3"/>
      <c r="C4748" s="3"/>
      <c r="D4748" s="6"/>
      <c r="E4748" s="8"/>
      <c r="O4748" s="10"/>
      <c r="S4748" s="16"/>
      <c r="T4748" s="17"/>
    </row>
    <row r="4749" spans="2:20" x14ac:dyDescent="0.35">
      <c r="B4749" s="3"/>
      <c r="C4749" s="3"/>
      <c r="D4749" s="6"/>
      <c r="E4749" s="8"/>
      <c r="O4749" s="10"/>
      <c r="S4749" s="16"/>
      <c r="T4749" s="17"/>
    </row>
    <row r="4750" spans="2:20" x14ac:dyDescent="0.35">
      <c r="B4750" s="3"/>
      <c r="C4750" s="3"/>
      <c r="D4750" s="6"/>
      <c r="E4750" s="8"/>
      <c r="O4750" s="10"/>
      <c r="S4750" s="16"/>
      <c r="T4750" s="17"/>
    </row>
    <row r="4751" spans="2:20" x14ac:dyDescent="0.35">
      <c r="B4751" s="3"/>
      <c r="C4751" s="3"/>
      <c r="D4751" s="6"/>
      <c r="E4751" s="8"/>
      <c r="O4751" s="10"/>
      <c r="S4751" s="16"/>
      <c r="T4751" s="17"/>
    </row>
    <row r="4752" spans="2:20" x14ac:dyDescent="0.35">
      <c r="B4752" s="3"/>
      <c r="C4752" s="3"/>
      <c r="D4752" s="6"/>
      <c r="E4752" s="8"/>
      <c r="O4752" s="10"/>
      <c r="S4752" s="16"/>
      <c r="T4752" s="17"/>
    </row>
    <row r="4753" spans="2:20" x14ac:dyDescent="0.35">
      <c r="B4753" s="3"/>
      <c r="C4753" s="3"/>
      <c r="D4753" s="6"/>
      <c r="E4753" s="8"/>
      <c r="O4753" s="10"/>
      <c r="S4753" s="16"/>
      <c r="T4753" s="17"/>
    </row>
    <row r="4754" spans="2:20" x14ac:dyDescent="0.35">
      <c r="B4754" s="3"/>
      <c r="C4754" s="3"/>
      <c r="D4754" s="6"/>
      <c r="E4754" s="8"/>
      <c r="O4754" s="10"/>
      <c r="S4754" s="16"/>
      <c r="T4754" s="17"/>
    </row>
    <row r="4755" spans="2:20" x14ac:dyDescent="0.35">
      <c r="B4755" s="3"/>
      <c r="C4755" s="3"/>
      <c r="D4755" s="6"/>
      <c r="E4755" s="8"/>
      <c r="O4755" s="10"/>
      <c r="S4755" s="16"/>
      <c r="T4755" s="17"/>
    </row>
    <row r="4756" spans="2:20" x14ac:dyDescent="0.35">
      <c r="B4756" s="3"/>
      <c r="C4756" s="3"/>
      <c r="D4756" s="6"/>
      <c r="E4756" s="8"/>
      <c r="O4756" s="10"/>
      <c r="S4756" s="16"/>
      <c r="T4756" s="17"/>
    </row>
    <row r="4757" spans="2:20" x14ac:dyDescent="0.35">
      <c r="B4757" s="3"/>
      <c r="C4757" s="3"/>
      <c r="D4757" s="6"/>
      <c r="E4757" s="8"/>
      <c r="O4757" s="10"/>
      <c r="S4757" s="16"/>
      <c r="T4757" s="17"/>
    </row>
    <row r="4758" spans="2:20" x14ac:dyDescent="0.35">
      <c r="B4758" s="3"/>
      <c r="C4758" s="3"/>
      <c r="D4758" s="6"/>
      <c r="E4758" s="8"/>
      <c r="O4758" s="10"/>
      <c r="S4758" s="16"/>
      <c r="T4758" s="17"/>
    </row>
    <row r="4759" spans="2:20" x14ac:dyDescent="0.35">
      <c r="B4759" s="3"/>
      <c r="C4759" s="3"/>
      <c r="D4759" s="6"/>
      <c r="E4759" s="8"/>
      <c r="O4759" s="10"/>
      <c r="S4759" s="16"/>
      <c r="T4759" s="17"/>
    </row>
    <row r="4760" spans="2:20" x14ac:dyDescent="0.35">
      <c r="B4760" s="3"/>
      <c r="C4760" s="3"/>
      <c r="D4760" s="6"/>
      <c r="E4760" s="8"/>
      <c r="O4760" s="10"/>
      <c r="S4760" s="16"/>
      <c r="T4760" s="17"/>
    </row>
    <row r="4761" spans="2:20" x14ac:dyDescent="0.35">
      <c r="B4761" s="3"/>
      <c r="C4761" s="3"/>
      <c r="D4761" s="6"/>
      <c r="E4761" s="8"/>
      <c r="O4761" s="10"/>
      <c r="S4761" s="16"/>
      <c r="T4761" s="17"/>
    </row>
    <row r="4762" spans="2:20" x14ac:dyDescent="0.35">
      <c r="B4762" s="3"/>
      <c r="C4762" s="3"/>
      <c r="D4762" s="6"/>
      <c r="E4762" s="8"/>
      <c r="O4762" s="10"/>
      <c r="S4762" s="16"/>
      <c r="T4762" s="17"/>
    </row>
    <row r="4763" spans="2:20" x14ac:dyDescent="0.35">
      <c r="B4763" s="3"/>
      <c r="C4763" s="3"/>
      <c r="D4763" s="6"/>
      <c r="E4763" s="8"/>
      <c r="O4763" s="10"/>
      <c r="S4763" s="16"/>
      <c r="T4763" s="17"/>
    </row>
    <row r="4764" spans="2:20" x14ac:dyDescent="0.35">
      <c r="B4764" s="3"/>
      <c r="C4764" s="3"/>
      <c r="D4764" s="6"/>
      <c r="E4764" s="8"/>
      <c r="O4764" s="10"/>
      <c r="S4764" s="16"/>
      <c r="T4764" s="17"/>
    </row>
    <row r="4765" spans="2:20" x14ac:dyDescent="0.35">
      <c r="B4765" s="3"/>
      <c r="C4765" s="3"/>
      <c r="D4765" s="6"/>
      <c r="E4765" s="8"/>
      <c r="O4765" s="10"/>
      <c r="S4765" s="16"/>
      <c r="T4765" s="17"/>
    </row>
    <row r="4766" spans="2:20" x14ac:dyDescent="0.35">
      <c r="B4766" s="3"/>
      <c r="C4766" s="3"/>
      <c r="D4766" s="6"/>
      <c r="E4766" s="8"/>
      <c r="O4766" s="10"/>
      <c r="S4766" s="16"/>
      <c r="T4766" s="17"/>
    </row>
    <row r="4767" spans="2:20" x14ac:dyDescent="0.35">
      <c r="B4767" s="3"/>
      <c r="C4767" s="3"/>
      <c r="D4767" s="6"/>
      <c r="E4767" s="8"/>
      <c r="O4767" s="10"/>
      <c r="S4767" s="16"/>
      <c r="T4767" s="17"/>
    </row>
    <row r="4768" spans="2:20" x14ac:dyDescent="0.35">
      <c r="B4768" s="3"/>
      <c r="C4768" s="3"/>
      <c r="D4768" s="6"/>
      <c r="E4768" s="8"/>
      <c r="O4768" s="10"/>
      <c r="S4768" s="16"/>
      <c r="T4768" s="17"/>
    </row>
    <row r="4769" spans="2:20" x14ac:dyDescent="0.35">
      <c r="B4769" s="3"/>
      <c r="C4769" s="3"/>
      <c r="D4769" s="6"/>
      <c r="E4769" s="8"/>
      <c r="O4769" s="10"/>
      <c r="S4769" s="16"/>
      <c r="T4769" s="17"/>
    </row>
    <row r="4770" spans="2:20" x14ac:dyDescent="0.35">
      <c r="B4770" s="3"/>
      <c r="C4770" s="3"/>
      <c r="D4770" s="6"/>
      <c r="E4770" s="8"/>
      <c r="O4770" s="10"/>
      <c r="S4770" s="16"/>
      <c r="T4770" s="17"/>
    </row>
    <row r="4771" spans="2:20" x14ac:dyDescent="0.35">
      <c r="B4771" s="3"/>
      <c r="C4771" s="3"/>
      <c r="D4771" s="6"/>
      <c r="E4771" s="8"/>
      <c r="O4771" s="10"/>
      <c r="S4771" s="16"/>
      <c r="T4771" s="17"/>
    </row>
    <row r="4772" spans="2:20" x14ac:dyDescent="0.35">
      <c r="B4772" s="3"/>
      <c r="C4772" s="3"/>
      <c r="D4772" s="6"/>
      <c r="E4772" s="8"/>
      <c r="O4772" s="10"/>
      <c r="S4772" s="16"/>
      <c r="T4772" s="17"/>
    </row>
    <row r="4773" spans="2:20" x14ac:dyDescent="0.35">
      <c r="B4773" s="3"/>
      <c r="C4773" s="3"/>
      <c r="D4773" s="6"/>
      <c r="E4773" s="8"/>
      <c r="O4773" s="10"/>
      <c r="S4773" s="16"/>
      <c r="T4773" s="17"/>
    </row>
    <row r="4774" spans="2:20" x14ac:dyDescent="0.35">
      <c r="B4774" s="3"/>
      <c r="C4774" s="3"/>
      <c r="D4774" s="6"/>
      <c r="E4774" s="8"/>
      <c r="O4774" s="10"/>
      <c r="S4774" s="16"/>
      <c r="T4774" s="17"/>
    </row>
    <row r="4775" spans="2:20" x14ac:dyDescent="0.35">
      <c r="B4775" s="3"/>
      <c r="C4775" s="3"/>
      <c r="D4775" s="6"/>
      <c r="E4775" s="8"/>
      <c r="O4775" s="10"/>
      <c r="S4775" s="16"/>
      <c r="T4775" s="17"/>
    </row>
    <row r="4776" spans="2:20" x14ac:dyDescent="0.35">
      <c r="B4776" s="3"/>
      <c r="C4776" s="3"/>
      <c r="D4776" s="6"/>
      <c r="E4776" s="8"/>
      <c r="O4776" s="10"/>
      <c r="S4776" s="16"/>
      <c r="T4776" s="17"/>
    </row>
    <row r="4777" spans="2:20" x14ac:dyDescent="0.35">
      <c r="B4777" s="3"/>
      <c r="C4777" s="3"/>
      <c r="D4777" s="6"/>
      <c r="E4777" s="8"/>
      <c r="O4777" s="10"/>
      <c r="S4777" s="16"/>
      <c r="T4777" s="17"/>
    </row>
    <row r="4778" spans="2:20" x14ac:dyDescent="0.35">
      <c r="B4778" s="3"/>
      <c r="C4778" s="3"/>
      <c r="D4778" s="6"/>
      <c r="E4778" s="8"/>
      <c r="O4778" s="10"/>
      <c r="S4778" s="16"/>
      <c r="T4778" s="17"/>
    </row>
    <row r="4779" spans="2:20" x14ac:dyDescent="0.35">
      <c r="B4779" s="3"/>
      <c r="C4779" s="3"/>
      <c r="D4779" s="6"/>
      <c r="E4779" s="8"/>
      <c r="O4779" s="10"/>
      <c r="S4779" s="16"/>
      <c r="T4779" s="17"/>
    </row>
    <row r="4780" spans="2:20" x14ac:dyDescent="0.35">
      <c r="B4780" s="3"/>
      <c r="C4780" s="3"/>
      <c r="D4780" s="6"/>
      <c r="E4780" s="8"/>
      <c r="O4780" s="10"/>
      <c r="S4780" s="16"/>
      <c r="T4780" s="17"/>
    </row>
    <row r="4781" spans="2:20" x14ac:dyDescent="0.35">
      <c r="B4781" s="3"/>
      <c r="C4781" s="3"/>
      <c r="D4781" s="6"/>
      <c r="E4781" s="8"/>
      <c r="O4781" s="10"/>
      <c r="S4781" s="16"/>
      <c r="T4781" s="17"/>
    </row>
    <row r="4782" spans="2:20" x14ac:dyDescent="0.35">
      <c r="B4782" s="3"/>
      <c r="C4782" s="3"/>
      <c r="D4782" s="6"/>
      <c r="E4782" s="8"/>
      <c r="O4782" s="10"/>
      <c r="S4782" s="16"/>
      <c r="T4782" s="17"/>
    </row>
    <row r="4783" spans="2:20" x14ac:dyDescent="0.35">
      <c r="B4783" s="3"/>
      <c r="C4783" s="3"/>
      <c r="D4783" s="6"/>
      <c r="E4783" s="8"/>
      <c r="O4783" s="10"/>
      <c r="S4783" s="16"/>
      <c r="T4783" s="17"/>
    </row>
    <row r="4784" spans="2:20" x14ac:dyDescent="0.35">
      <c r="B4784" s="3"/>
      <c r="C4784" s="3"/>
      <c r="D4784" s="6"/>
      <c r="E4784" s="8"/>
      <c r="O4784" s="10"/>
      <c r="S4784" s="16"/>
      <c r="T4784" s="17"/>
    </row>
    <row r="4785" spans="2:20" x14ac:dyDescent="0.35">
      <c r="B4785" s="3"/>
      <c r="C4785" s="3"/>
      <c r="D4785" s="6"/>
      <c r="E4785" s="8"/>
      <c r="O4785" s="10"/>
      <c r="S4785" s="16"/>
      <c r="T4785" s="17"/>
    </row>
    <row r="4786" spans="2:20" x14ac:dyDescent="0.35">
      <c r="B4786" s="3"/>
      <c r="C4786" s="3"/>
      <c r="D4786" s="6"/>
      <c r="E4786" s="8"/>
      <c r="O4786" s="10"/>
      <c r="S4786" s="16"/>
      <c r="T4786" s="17"/>
    </row>
    <row r="4787" spans="2:20" x14ac:dyDescent="0.35">
      <c r="B4787" s="3"/>
      <c r="C4787" s="3"/>
      <c r="D4787" s="6"/>
      <c r="E4787" s="8"/>
      <c r="O4787" s="10"/>
      <c r="S4787" s="16"/>
      <c r="T4787" s="17"/>
    </row>
    <row r="4788" spans="2:20" x14ac:dyDescent="0.35">
      <c r="B4788" s="3"/>
      <c r="C4788" s="3"/>
      <c r="D4788" s="6"/>
      <c r="E4788" s="8"/>
      <c r="O4788" s="10"/>
      <c r="S4788" s="16"/>
      <c r="T4788" s="17"/>
    </row>
    <row r="4789" spans="2:20" x14ac:dyDescent="0.35">
      <c r="B4789" s="3"/>
      <c r="C4789" s="3"/>
      <c r="D4789" s="6"/>
      <c r="E4789" s="8"/>
      <c r="O4789" s="10"/>
      <c r="S4789" s="16"/>
      <c r="T4789" s="17"/>
    </row>
    <row r="4790" spans="2:20" x14ac:dyDescent="0.35">
      <c r="B4790" s="3"/>
      <c r="C4790" s="3"/>
      <c r="D4790" s="6"/>
      <c r="E4790" s="8"/>
      <c r="O4790" s="10"/>
      <c r="S4790" s="16"/>
      <c r="T4790" s="17"/>
    </row>
    <row r="4791" spans="2:20" x14ac:dyDescent="0.35">
      <c r="B4791" s="3"/>
      <c r="C4791" s="3"/>
      <c r="D4791" s="6"/>
      <c r="E4791" s="8"/>
      <c r="O4791" s="10"/>
      <c r="S4791" s="16"/>
      <c r="T4791" s="17"/>
    </row>
    <row r="4792" spans="2:20" x14ac:dyDescent="0.35">
      <c r="B4792" s="3"/>
      <c r="C4792" s="3"/>
      <c r="D4792" s="6"/>
      <c r="E4792" s="8"/>
      <c r="O4792" s="10"/>
      <c r="S4792" s="16"/>
      <c r="T4792" s="17"/>
    </row>
    <row r="4793" spans="2:20" x14ac:dyDescent="0.35">
      <c r="B4793" s="3"/>
      <c r="C4793" s="3"/>
      <c r="D4793" s="6"/>
      <c r="E4793" s="8"/>
      <c r="O4793" s="10"/>
      <c r="S4793" s="16"/>
      <c r="T4793" s="17"/>
    </row>
    <row r="4794" spans="2:20" x14ac:dyDescent="0.35">
      <c r="B4794" s="3"/>
      <c r="C4794" s="3"/>
      <c r="D4794" s="6"/>
      <c r="E4794" s="8"/>
      <c r="O4794" s="10"/>
      <c r="S4794" s="16"/>
      <c r="T4794" s="17"/>
    </row>
    <row r="4795" spans="2:20" x14ac:dyDescent="0.35">
      <c r="B4795" s="3"/>
      <c r="C4795" s="3"/>
      <c r="D4795" s="6"/>
      <c r="E4795" s="8"/>
      <c r="O4795" s="10"/>
      <c r="S4795" s="16"/>
      <c r="T4795" s="17"/>
    </row>
    <row r="4796" spans="2:20" x14ac:dyDescent="0.35">
      <c r="B4796" s="3"/>
      <c r="C4796" s="3"/>
      <c r="D4796" s="6"/>
      <c r="E4796" s="8"/>
      <c r="O4796" s="10"/>
      <c r="S4796" s="16"/>
      <c r="T4796" s="17"/>
    </row>
    <row r="4797" spans="2:20" x14ac:dyDescent="0.35">
      <c r="B4797" s="3"/>
      <c r="C4797" s="3"/>
      <c r="D4797" s="6"/>
      <c r="E4797" s="8"/>
      <c r="O4797" s="10"/>
      <c r="S4797" s="16"/>
      <c r="T4797" s="17"/>
    </row>
    <row r="4798" spans="2:20" x14ac:dyDescent="0.35">
      <c r="B4798" s="3"/>
      <c r="C4798" s="3"/>
      <c r="D4798" s="6"/>
      <c r="E4798" s="8"/>
      <c r="O4798" s="10"/>
      <c r="S4798" s="16"/>
      <c r="T4798" s="17"/>
    </row>
    <row r="4799" spans="2:20" x14ac:dyDescent="0.35">
      <c r="B4799" s="3"/>
      <c r="C4799" s="3"/>
      <c r="D4799" s="6"/>
      <c r="E4799" s="8"/>
      <c r="O4799" s="10"/>
      <c r="S4799" s="16"/>
      <c r="T4799" s="17"/>
    </row>
    <row r="4800" spans="2:20" x14ac:dyDescent="0.35">
      <c r="B4800" s="3"/>
      <c r="C4800" s="3"/>
      <c r="D4800" s="6"/>
      <c r="E4800" s="8"/>
      <c r="O4800" s="10"/>
      <c r="S4800" s="16"/>
      <c r="T4800" s="17"/>
    </row>
    <row r="4801" spans="2:20" x14ac:dyDescent="0.35">
      <c r="B4801" s="3"/>
      <c r="C4801" s="3"/>
      <c r="D4801" s="6"/>
      <c r="E4801" s="8"/>
      <c r="O4801" s="10"/>
      <c r="S4801" s="16"/>
      <c r="T4801" s="17"/>
    </row>
    <row r="4802" spans="2:20" x14ac:dyDescent="0.35">
      <c r="B4802" s="3"/>
      <c r="C4802" s="3"/>
      <c r="D4802" s="6"/>
      <c r="E4802" s="8"/>
      <c r="O4802" s="10"/>
      <c r="S4802" s="16"/>
      <c r="T4802" s="17"/>
    </row>
    <row r="4803" spans="2:20" x14ac:dyDescent="0.35">
      <c r="B4803" s="3"/>
      <c r="C4803" s="3"/>
      <c r="D4803" s="6"/>
      <c r="E4803" s="8"/>
      <c r="O4803" s="10"/>
      <c r="S4803" s="16"/>
      <c r="T4803" s="17"/>
    </row>
    <row r="4804" spans="2:20" x14ac:dyDescent="0.35">
      <c r="B4804" s="3"/>
      <c r="C4804" s="3"/>
      <c r="D4804" s="6"/>
      <c r="E4804" s="8"/>
      <c r="O4804" s="10"/>
      <c r="S4804" s="16"/>
      <c r="T4804" s="17"/>
    </row>
    <row r="4805" spans="2:20" x14ac:dyDescent="0.35">
      <c r="B4805" s="3"/>
      <c r="C4805" s="3"/>
      <c r="D4805" s="6"/>
      <c r="E4805" s="8"/>
      <c r="O4805" s="10"/>
      <c r="S4805" s="16"/>
      <c r="T4805" s="17"/>
    </row>
    <row r="4806" spans="2:20" x14ac:dyDescent="0.35">
      <c r="B4806" s="3"/>
      <c r="C4806" s="3"/>
      <c r="D4806" s="6"/>
      <c r="E4806" s="8"/>
      <c r="O4806" s="10"/>
      <c r="S4806" s="16"/>
      <c r="T4806" s="17"/>
    </row>
    <row r="4807" spans="2:20" x14ac:dyDescent="0.35">
      <c r="B4807" s="3"/>
      <c r="C4807" s="3"/>
      <c r="D4807" s="6"/>
      <c r="E4807" s="8"/>
      <c r="O4807" s="10"/>
      <c r="S4807" s="16"/>
      <c r="T4807" s="17"/>
    </row>
    <row r="4808" spans="2:20" x14ac:dyDescent="0.35">
      <c r="B4808" s="3"/>
      <c r="C4808" s="3"/>
      <c r="D4808" s="6"/>
      <c r="E4808" s="8"/>
      <c r="O4808" s="10"/>
      <c r="S4808" s="16"/>
      <c r="T4808" s="17"/>
    </row>
    <row r="4809" spans="2:20" x14ac:dyDescent="0.35">
      <c r="B4809" s="3"/>
      <c r="C4809" s="3"/>
      <c r="D4809" s="6"/>
      <c r="E4809" s="8"/>
      <c r="O4809" s="10"/>
      <c r="S4809" s="16"/>
      <c r="T4809" s="17"/>
    </row>
    <row r="4810" spans="2:20" x14ac:dyDescent="0.35">
      <c r="B4810" s="3"/>
      <c r="C4810" s="3"/>
      <c r="D4810" s="6"/>
      <c r="E4810" s="8"/>
      <c r="O4810" s="10"/>
      <c r="S4810" s="16"/>
      <c r="T4810" s="17"/>
    </row>
    <row r="4811" spans="2:20" x14ac:dyDescent="0.35">
      <c r="B4811" s="3"/>
      <c r="C4811" s="3"/>
      <c r="D4811" s="6"/>
      <c r="E4811" s="8"/>
      <c r="O4811" s="10"/>
      <c r="S4811" s="16"/>
      <c r="T4811" s="17"/>
    </row>
    <row r="4812" spans="2:20" x14ac:dyDescent="0.35">
      <c r="B4812" s="3"/>
      <c r="C4812" s="3"/>
      <c r="D4812" s="6"/>
      <c r="E4812" s="8"/>
      <c r="O4812" s="10"/>
      <c r="S4812" s="16"/>
      <c r="T4812" s="17"/>
    </row>
    <row r="4813" spans="2:20" x14ac:dyDescent="0.35">
      <c r="B4813" s="3"/>
      <c r="C4813" s="3"/>
      <c r="D4813" s="6"/>
      <c r="E4813" s="8"/>
      <c r="O4813" s="10"/>
      <c r="S4813" s="16"/>
      <c r="T4813" s="17"/>
    </row>
    <row r="4814" spans="2:20" x14ac:dyDescent="0.35">
      <c r="B4814" s="3"/>
      <c r="C4814" s="3"/>
      <c r="D4814" s="6"/>
      <c r="E4814" s="8"/>
      <c r="O4814" s="10"/>
      <c r="S4814" s="16"/>
      <c r="T4814" s="17"/>
    </row>
    <row r="4815" spans="2:20" x14ac:dyDescent="0.35">
      <c r="B4815" s="3"/>
      <c r="C4815" s="3"/>
      <c r="D4815" s="6"/>
      <c r="E4815" s="8"/>
      <c r="O4815" s="10"/>
      <c r="S4815" s="16"/>
      <c r="T4815" s="17"/>
    </row>
    <row r="4816" spans="2:20" x14ac:dyDescent="0.35">
      <c r="B4816" s="3"/>
      <c r="C4816" s="3"/>
      <c r="D4816" s="6"/>
      <c r="E4816" s="8"/>
      <c r="O4816" s="10"/>
      <c r="S4816" s="16"/>
      <c r="T4816" s="17"/>
    </row>
    <row r="4817" spans="2:20" x14ac:dyDescent="0.35">
      <c r="B4817" s="3"/>
      <c r="C4817" s="3"/>
      <c r="D4817" s="6"/>
      <c r="E4817" s="8"/>
      <c r="O4817" s="10"/>
      <c r="S4817" s="16"/>
      <c r="T4817" s="17"/>
    </row>
    <row r="4818" spans="2:20" x14ac:dyDescent="0.35">
      <c r="B4818" s="3"/>
      <c r="C4818" s="3"/>
      <c r="D4818" s="6"/>
      <c r="E4818" s="8"/>
      <c r="O4818" s="10"/>
      <c r="S4818" s="16"/>
      <c r="T4818" s="17"/>
    </row>
    <row r="4819" spans="2:20" x14ac:dyDescent="0.35">
      <c r="B4819" s="3"/>
      <c r="C4819" s="3"/>
      <c r="D4819" s="6"/>
      <c r="E4819" s="8"/>
      <c r="O4819" s="10"/>
      <c r="S4819" s="16"/>
      <c r="T4819" s="17"/>
    </row>
    <row r="4820" spans="2:20" x14ac:dyDescent="0.35">
      <c r="B4820" s="3"/>
      <c r="C4820" s="3"/>
      <c r="D4820" s="6"/>
      <c r="E4820" s="8"/>
      <c r="O4820" s="10"/>
      <c r="S4820" s="16"/>
      <c r="T4820" s="17"/>
    </row>
    <row r="4821" spans="2:20" x14ac:dyDescent="0.35">
      <c r="B4821" s="3"/>
      <c r="C4821" s="3"/>
      <c r="D4821" s="6"/>
      <c r="E4821" s="8"/>
      <c r="O4821" s="10"/>
      <c r="S4821" s="16"/>
      <c r="T4821" s="17"/>
    </row>
    <row r="4822" spans="2:20" x14ac:dyDescent="0.35">
      <c r="B4822" s="3"/>
      <c r="C4822" s="3"/>
      <c r="D4822" s="6"/>
      <c r="E4822" s="8"/>
      <c r="O4822" s="10"/>
      <c r="S4822" s="16"/>
      <c r="T4822" s="17"/>
    </row>
    <row r="4823" spans="2:20" x14ac:dyDescent="0.35">
      <c r="B4823" s="3"/>
      <c r="C4823" s="3"/>
      <c r="D4823" s="6"/>
      <c r="E4823" s="8"/>
      <c r="O4823" s="10"/>
      <c r="S4823" s="16"/>
      <c r="T4823" s="17"/>
    </row>
    <row r="4824" spans="2:20" x14ac:dyDescent="0.35">
      <c r="B4824" s="3"/>
      <c r="C4824" s="3"/>
      <c r="D4824" s="6"/>
      <c r="E4824" s="8"/>
      <c r="O4824" s="10"/>
      <c r="S4824" s="16"/>
      <c r="T4824" s="17"/>
    </row>
    <row r="4825" spans="2:20" x14ac:dyDescent="0.35">
      <c r="B4825" s="3"/>
      <c r="C4825" s="3"/>
      <c r="D4825" s="6"/>
      <c r="E4825" s="8"/>
      <c r="O4825" s="10"/>
      <c r="S4825" s="16"/>
      <c r="T4825" s="17"/>
    </row>
    <row r="4826" spans="2:20" x14ac:dyDescent="0.35">
      <c r="B4826" s="3"/>
      <c r="C4826" s="3"/>
      <c r="D4826" s="6"/>
      <c r="E4826" s="8"/>
      <c r="O4826" s="10"/>
      <c r="S4826" s="16"/>
      <c r="T4826" s="17"/>
    </row>
    <row r="4827" spans="2:20" x14ac:dyDescent="0.35">
      <c r="B4827" s="3"/>
      <c r="C4827" s="3"/>
      <c r="D4827" s="6"/>
      <c r="E4827" s="8"/>
      <c r="O4827" s="10"/>
      <c r="S4827" s="16"/>
      <c r="T4827" s="17"/>
    </row>
    <row r="4828" spans="2:20" x14ac:dyDescent="0.35">
      <c r="B4828" s="3"/>
      <c r="C4828" s="3"/>
      <c r="D4828" s="6"/>
      <c r="E4828" s="8"/>
      <c r="O4828" s="10"/>
      <c r="S4828" s="16"/>
      <c r="T4828" s="17"/>
    </row>
    <row r="4829" spans="2:20" x14ac:dyDescent="0.35">
      <c r="B4829" s="3"/>
      <c r="C4829" s="3"/>
      <c r="D4829" s="6"/>
      <c r="E4829" s="8"/>
      <c r="O4829" s="10"/>
      <c r="S4829" s="16"/>
      <c r="T4829" s="17"/>
    </row>
    <row r="4830" spans="2:20" x14ac:dyDescent="0.35">
      <c r="B4830" s="3"/>
      <c r="C4830" s="3"/>
      <c r="D4830" s="6"/>
      <c r="E4830" s="8"/>
      <c r="O4830" s="10"/>
      <c r="S4830" s="16"/>
      <c r="T4830" s="17"/>
    </row>
    <row r="4831" spans="2:20" x14ac:dyDescent="0.35">
      <c r="B4831" s="3"/>
      <c r="C4831" s="3"/>
      <c r="D4831" s="6"/>
      <c r="E4831" s="8"/>
      <c r="O4831" s="10"/>
      <c r="S4831" s="16"/>
      <c r="T4831" s="17"/>
    </row>
    <row r="4832" spans="2:20" x14ac:dyDescent="0.35">
      <c r="B4832" s="3"/>
      <c r="C4832" s="3"/>
      <c r="D4832" s="6"/>
      <c r="E4832" s="8"/>
      <c r="O4832" s="10"/>
      <c r="S4832" s="16"/>
      <c r="T4832" s="17"/>
    </row>
    <row r="4833" spans="2:20" x14ac:dyDescent="0.35">
      <c r="B4833" s="3"/>
      <c r="C4833" s="3"/>
      <c r="D4833" s="6"/>
      <c r="E4833" s="8"/>
      <c r="O4833" s="10"/>
      <c r="S4833" s="16"/>
      <c r="T4833" s="17"/>
    </row>
    <row r="4834" spans="2:20" x14ac:dyDescent="0.35">
      <c r="B4834" s="3"/>
      <c r="C4834" s="3"/>
      <c r="D4834" s="6"/>
      <c r="E4834" s="8"/>
      <c r="O4834" s="10"/>
      <c r="S4834" s="16"/>
      <c r="T4834" s="17"/>
    </row>
    <row r="4835" spans="2:20" x14ac:dyDescent="0.35">
      <c r="B4835" s="3"/>
      <c r="C4835" s="3"/>
      <c r="D4835" s="6"/>
      <c r="E4835" s="8"/>
      <c r="O4835" s="10"/>
      <c r="S4835" s="16"/>
      <c r="T4835" s="17"/>
    </row>
    <row r="4836" spans="2:20" x14ac:dyDescent="0.35">
      <c r="B4836" s="3"/>
      <c r="C4836" s="3"/>
      <c r="D4836" s="6"/>
      <c r="E4836" s="8"/>
      <c r="O4836" s="10"/>
      <c r="S4836" s="16"/>
      <c r="T4836" s="17"/>
    </row>
    <row r="4837" spans="2:20" x14ac:dyDescent="0.35">
      <c r="B4837" s="3"/>
      <c r="C4837" s="3"/>
      <c r="D4837" s="6"/>
      <c r="E4837" s="8"/>
      <c r="O4837" s="10"/>
      <c r="S4837" s="16"/>
      <c r="T4837" s="17"/>
    </row>
    <row r="4838" spans="2:20" x14ac:dyDescent="0.35">
      <c r="B4838" s="3"/>
      <c r="C4838" s="3"/>
      <c r="D4838" s="6"/>
      <c r="E4838" s="8"/>
      <c r="O4838" s="10"/>
      <c r="S4838" s="16"/>
      <c r="T4838" s="17"/>
    </row>
    <row r="4839" spans="2:20" x14ac:dyDescent="0.35">
      <c r="B4839" s="3"/>
      <c r="C4839" s="3"/>
      <c r="D4839" s="6"/>
      <c r="E4839" s="8"/>
      <c r="O4839" s="10"/>
      <c r="S4839" s="16"/>
      <c r="T4839" s="17"/>
    </row>
    <row r="4840" spans="2:20" x14ac:dyDescent="0.35">
      <c r="B4840" s="3"/>
      <c r="C4840" s="3"/>
      <c r="D4840" s="6"/>
      <c r="E4840" s="8"/>
      <c r="O4840" s="10"/>
      <c r="S4840" s="16"/>
      <c r="T4840" s="17"/>
    </row>
    <row r="4841" spans="2:20" x14ac:dyDescent="0.35">
      <c r="B4841" s="3"/>
      <c r="C4841" s="3"/>
      <c r="D4841" s="6"/>
      <c r="E4841" s="8"/>
      <c r="O4841" s="10"/>
      <c r="S4841" s="16"/>
      <c r="T4841" s="17"/>
    </row>
    <row r="4842" spans="2:20" x14ac:dyDescent="0.35">
      <c r="B4842" s="3"/>
      <c r="C4842" s="3"/>
      <c r="D4842" s="6"/>
      <c r="E4842" s="8"/>
      <c r="O4842" s="10"/>
      <c r="S4842" s="16"/>
      <c r="T4842" s="17"/>
    </row>
    <row r="4843" spans="2:20" x14ac:dyDescent="0.35">
      <c r="B4843" s="3"/>
      <c r="C4843" s="3"/>
      <c r="D4843" s="6"/>
      <c r="E4843" s="8"/>
      <c r="O4843" s="10"/>
      <c r="S4843" s="16"/>
      <c r="T4843" s="17"/>
    </row>
    <row r="4844" spans="2:20" x14ac:dyDescent="0.35">
      <c r="B4844" s="3"/>
      <c r="C4844" s="3"/>
      <c r="D4844" s="6"/>
      <c r="E4844" s="8"/>
      <c r="O4844" s="10"/>
      <c r="S4844" s="16"/>
      <c r="T4844" s="17"/>
    </row>
    <row r="4845" spans="2:20" x14ac:dyDescent="0.35">
      <c r="B4845" s="3"/>
      <c r="C4845" s="3"/>
      <c r="D4845" s="6"/>
      <c r="E4845" s="8"/>
      <c r="O4845" s="10"/>
      <c r="S4845" s="16"/>
      <c r="T4845" s="17"/>
    </row>
    <row r="4846" spans="2:20" x14ac:dyDescent="0.35">
      <c r="B4846" s="3"/>
      <c r="C4846" s="3"/>
      <c r="D4846" s="6"/>
      <c r="E4846" s="8"/>
      <c r="O4846" s="10"/>
      <c r="S4846" s="16"/>
      <c r="T4846" s="17"/>
    </row>
    <row r="4847" spans="2:20" x14ac:dyDescent="0.35">
      <c r="B4847" s="3"/>
      <c r="C4847" s="3"/>
      <c r="D4847" s="6"/>
      <c r="E4847" s="8"/>
      <c r="O4847" s="10"/>
      <c r="S4847" s="16"/>
      <c r="T4847" s="17"/>
    </row>
    <row r="4848" spans="2:20" x14ac:dyDescent="0.35">
      <c r="B4848" s="3"/>
      <c r="C4848" s="3"/>
      <c r="D4848" s="6"/>
      <c r="E4848" s="8"/>
      <c r="O4848" s="10"/>
      <c r="S4848" s="16"/>
      <c r="T4848" s="17"/>
    </row>
    <row r="4849" spans="2:20" x14ac:dyDescent="0.35">
      <c r="B4849" s="3"/>
      <c r="C4849" s="3"/>
      <c r="D4849" s="6"/>
      <c r="E4849" s="8"/>
      <c r="O4849" s="10"/>
      <c r="S4849" s="16"/>
      <c r="T4849" s="17"/>
    </row>
    <row r="4850" spans="2:20" x14ac:dyDescent="0.35">
      <c r="B4850" s="3"/>
      <c r="C4850" s="3"/>
      <c r="D4850" s="6"/>
      <c r="E4850" s="8"/>
      <c r="O4850" s="10"/>
      <c r="S4850" s="16"/>
      <c r="T4850" s="17"/>
    </row>
    <row r="4851" spans="2:20" x14ac:dyDescent="0.35">
      <c r="B4851" s="3"/>
      <c r="C4851" s="3"/>
      <c r="D4851" s="6"/>
      <c r="E4851" s="8"/>
      <c r="O4851" s="10"/>
      <c r="S4851" s="16"/>
      <c r="T4851" s="17"/>
    </row>
    <row r="4852" spans="2:20" x14ac:dyDescent="0.35">
      <c r="B4852" s="3"/>
      <c r="C4852" s="3"/>
      <c r="D4852" s="6"/>
      <c r="E4852" s="8"/>
      <c r="O4852" s="10"/>
      <c r="S4852" s="16"/>
      <c r="T4852" s="17"/>
    </row>
    <row r="4853" spans="2:20" x14ac:dyDescent="0.35">
      <c r="B4853" s="3"/>
      <c r="C4853" s="3"/>
      <c r="D4853" s="6"/>
      <c r="E4853" s="8"/>
      <c r="O4853" s="10"/>
      <c r="S4853" s="16"/>
      <c r="T4853" s="17"/>
    </row>
    <row r="4854" spans="2:20" x14ac:dyDescent="0.35">
      <c r="B4854" s="3"/>
      <c r="C4854" s="3"/>
      <c r="D4854" s="6"/>
      <c r="E4854" s="8"/>
      <c r="O4854" s="10"/>
      <c r="S4854" s="16"/>
      <c r="T4854" s="17"/>
    </row>
    <row r="4855" spans="2:20" x14ac:dyDescent="0.35">
      <c r="B4855" s="3"/>
      <c r="C4855" s="3"/>
      <c r="D4855" s="6"/>
      <c r="E4855" s="8"/>
      <c r="O4855" s="10"/>
      <c r="S4855" s="16"/>
      <c r="T4855" s="17"/>
    </row>
    <row r="4856" spans="2:20" x14ac:dyDescent="0.35">
      <c r="B4856" s="3"/>
      <c r="C4856" s="3"/>
      <c r="D4856" s="6"/>
      <c r="E4856" s="8"/>
      <c r="O4856" s="10"/>
      <c r="S4856" s="16"/>
      <c r="T4856" s="17"/>
    </row>
    <row r="4857" spans="2:20" x14ac:dyDescent="0.35">
      <c r="B4857" s="3"/>
      <c r="C4857" s="3"/>
      <c r="D4857" s="6"/>
      <c r="E4857" s="8"/>
      <c r="O4857" s="10"/>
      <c r="S4857" s="16"/>
      <c r="T4857" s="17"/>
    </row>
    <row r="4858" spans="2:20" x14ac:dyDescent="0.35">
      <c r="B4858" s="3"/>
      <c r="C4858" s="3"/>
      <c r="D4858" s="6"/>
      <c r="E4858" s="8"/>
      <c r="O4858" s="10"/>
      <c r="S4858" s="16"/>
      <c r="T4858" s="17"/>
    </row>
    <row r="4859" spans="2:20" x14ac:dyDescent="0.35">
      <c r="B4859" s="3"/>
      <c r="C4859" s="3"/>
      <c r="D4859" s="6"/>
      <c r="E4859" s="8"/>
      <c r="O4859" s="10"/>
      <c r="S4859" s="16"/>
      <c r="T4859" s="17"/>
    </row>
    <row r="4860" spans="2:20" x14ac:dyDescent="0.35">
      <c r="B4860" s="3"/>
      <c r="C4860" s="3"/>
      <c r="D4860" s="6"/>
      <c r="E4860" s="8"/>
      <c r="O4860" s="10"/>
      <c r="S4860" s="16"/>
      <c r="T4860" s="17"/>
    </row>
    <row r="4861" spans="2:20" x14ac:dyDescent="0.35">
      <c r="B4861" s="3"/>
      <c r="C4861" s="3"/>
      <c r="D4861" s="6"/>
      <c r="E4861" s="8"/>
      <c r="O4861" s="10"/>
      <c r="S4861" s="16"/>
      <c r="T4861" s="17"/>
    </row>
    <row r="4862" spans="2:20" x14ac:dyDescent="0.35">
      <c r="B4862" s="3"/>
      <c r="C4862" s="3"/>
      <c r="D4862" s="6"/>
      <c r="E4862" s="8"/>
      <c r="O4862" s="10"/>
      <c r="S4862" s="16"/>
      <c r="T4862" s="17"/>
    </row>
    <row r="4863" spans="2:20" x14ac:dyDescent="0.35">
      <c r="B4863" s="3"/>
      <c r="C4863" s="3"/>
      <c r="D4863" s="6"/>
      <c r="E4863" s="8"/>
      <c r="O4863" s="10"/>
      <c r="S4863" s="16"/>
      <c r="T4863" s="17"/>
    </row>
    <row r="4864" spans="2:20" x14ac:dyDescent="0.35">
      <c r="B4864" s="3"/>
      <c r="C4864" s="3"/>
      <c r="D4864" s="6"/>
      <c r="E4864" s="8"/>
      <c r="O4864" s="10"/>
      <c r="S4864" s="16"/>
      <c r="T4864" s="17"/>
    </row>
    <row r="4865" spans="2:20" x14ac:dyDescent="0.35">
      <c r="B4865" s="3"/>
      <c r="C4865" s="3"/>
      <c r="D4865" s="6"/>
      <c r="E4865" s="8"/>
      <c r="O4865" s="10"/>
      <c r="S4865" s="16"/>
      <c r="T4865" s="17"/>
    </row>
    <row r="4866" spans="2:20" x14ac:dyDescent="0.35">
      <c r="B4866" s="3"/>
      <c r="C4866" s="3"/>
      <c r="D4866" s="6"/>
      <c r="E4866" s="8"/>
      <c r="O4866" s="10"/>
      <c r="S4866" s="16"/>
      <c r="T4866" s="17"/>
    </row>
    <row r="4867" spans="2:20" x14ac:dyDescent="0.35">
      <c r="B4867" s="3"/>
      <c r="C4867" s="3"/>
      <c r="D4867" s="6"/>
      <c r="E4867" s="8"/>
      <c r="O4867" s="10"/>
      <c r="S4867" s="16"/>
      <c r="T4867" s="17"/>
    </row>
    <row r="4868" spans="2:20" x14ac:dyDescent="0.35">
      <c r="B4868" s="3"/>
      <c r="C4868" s="3"/>
      <c r="D4868" s="6"/>
      <c r="E4868" s="8"/>
      <c r="O4868" s="10"/>
      <c r="S4868" s="16"/>
      <c r="T4868" s="17"/>
    </row>
    <row r="4869" spans="2:20" x14ac:dyDescent="0.35">
      <c r="B4869" s="3"/>
      <c r="C4869" s="3"/>
      <c r="D4869" s="6"/>
      <c r="E4869" s="8"/>
      <c r="O4869" s="10"/>
      <c r="S4869" s="16"/>
      <c r="T4869" s="17"/>
    </row>
    <row r="4870" spans="2:20" x14ac:dyDescent="0.35">
      <c r="B4870" s="3"/>
      <c r="C4870" s="3"/>
      <c r="D4870" s="6"/>
      <c r="E4870" s="8"/>
      <c r="O4870" s="10"/>
      <c r="S4870" s="16"/>
      <c r="T4870" s="17"/>
    </row>
    <row r="4871" spans="2:20" x14ac:dyDescent="0.35">
      <c r="B4871" s="3"/>
      <c r="C4871" s="3"/>
      <c r="D4871" s="6"/>
      <c r="E4871" s="8"/>
      <c r="O4871" s="10"/>
      <c r="S4871" s="16"/>
      <c r="T4871" s="17"/>
    </row>
    <row r="4872" spans="2:20" x14ac:dyDescent="0.35">
      <c r="B4872" s="3"/>
      <c r="C4872" s="3"/>
      <c r="D4872" s="6"/>
      <c r="E4872" s="8"/>
      <c r="O4872" s="10"/>
      <c r="S4872" s="16"/>
      <c r="T4872" s="17"/>
    </row>
    <row r="4873" spans="2:20" x14ac:dyDescent="0.35">
      <c r="B4873" s="3"/>
      <c r="C4873" s="3"/>
      <c r="D4873" s="6"/>
      <c r="E4873" s="8"/>
      <c r="O4873" s="10"/>
      <c r="S4873" s="16"/>
      <c r="T4873" s="17"/>
    </row>
    <row r="4874" spans="2:20" x14ac:dyDescent="0.35">
      <c r="B4874" s="3"/>
      <c r="C4874" s="3"/>
      <c r="D4874" s="6"/>
      <c r="E4874" s="8"/>
      <c r="O4874" s="10"/>
      <c r="S4874" s="16"/>
      <c r="T4874" s="17"/>
    </row>
    <row r="4875" spans="2:20" x14ac:dyDescent="0.35">
      <c r="B4875" s="3"/>
      <c r="C4875" s="3"/>
      <c r="D4875" s="6"/>
      <c r="E4875" s="8"/>
      <c r="O4875" s="10"/>
      <c r="S4875" s="16"/>
      <c r="T4875" s="17"/>
    </row>
    <row r="4876" spans="2:20" x14ac:dyDescent="0.35">
      <c r="B4876" s="3"/>
      <c r="C4876" s="3"/>
      <c r="D4876" s="6"/>
      <c r="E4876" s="8"/>
      <c r="O4876" s="10"/>
      <c r="S4876" s="16"/>
      <c r="T4876" s="17"/>
    </row>
    <row r="4877" spans="2:20" x14ac:dyDescent="0.35">
      <c r="B4877" s="3"/>
      <c r="C4877" s="3"/>
      <c r="D4877" s="6"/>
      <c r="E4877" s="8"/>
      <c r="O4877" s="10"/>
      <c r="S4877" s="16"/>
      <c r="T4877" s="17"/>
    </row>
    <row r="4878" spans="2:20" x14ac:dyDescent="0.35">
      <c r="B4878" s="3"/>
      <c r="C4878" s="3"/>
      <c r="D4878" s="6"/>
      <c r="E4878" s="8"/>
      <c r="O4878" s="10"/>
      <c r="S4878" s="16"/>
      <c r="T4878" s="17"/>
    </row>
    <row r="4879" spans="2:20" x14ac:dyDescent="0.35">
      <c r="B4879" s="3"/>
      <c r="C4879" s="3"/>
      <c r="D4879" s="6"/>
      <c r="E4879" s="8"/>
      <c r="O4879" s="10"/>
      <c r="S4879" s="16"/>
      <c r="T4879" s="17"/>
    </row>
    <row r="4880" spans="2:20" x14ac:dyDescent="0.35">
      <c r="B4880" s="3"/>
      <c r="C4880" s="3"/>
      <c r="D4880" s="6"/>
      <c r="E4880" s="8"/>
      <c r="O4880" s="10"/>
      <c r="S4880" s="16"/>
      <c r="T4880" s="17"/>
    </row>
    <row r="4881" spans="2:20" x14ac:dyDescent="0.35">
      <c r="B4881" s="3"/>
      <c r="C4881" s="3"/>
      <c r="D4881" s="6"/>
      <c r="E4881" s="8"/>
      <c r="O4881" s="10"/>
      <c r="S4881" s="16"/>
      <c r="T4881" s="17"/>
    </row>
    <row r="4882" spans="2:20" x14ac:dyDescent="0.35">
      <c r="B4882" s="3"/>
      <c r="C4882" s="3"/>
      <c r="D4882" s="6"/>
      <c r="E4882" s="8"/>
      <c r="O4882" s="10"/>
      <c r="S4882" s="16"/>
      <c r="T4882" s="17"/>
    </row>
    <row r="4883" spans="2:20" x14ac:dyDescent="0.35">
      <c r="B4883" s="3"/>
      <c r="C4883" s="3"/>
      <c r="D4883" s="6"/>
      <c r="E4883" s="8"/>
      <c r="O4883" s="10"/>
      <c r="S4883" s="16"/>
      <c r="T4883" s="17"/>
    </row>
    <row r="4884" spans="2:20" x14ac:dyDescent="0.35">
      <c r="B4884" s="3"/>
      <c r="C4884" s="3"/>
      <c r="D4884" s="6"/>
      <c r="E4884" s="8"/>
      <c r="O4884" s="10"/>
      <c r="S4884" s="16"/>
      <c r="T4884" s="17"/>
    </row>
    <row r="4885" spans="2:20" x14ac:dyDescent="0.35">
      <c r="B4885" s="3"/>
      <c r="C4885" s="3"/>
      <c r="D4885" s="6"/>
      <c r="E4885" s="8"/>
      <c r="O4885" s="10"/>
      <c r="S4885" s="16"/>
      <c r="T4885" s="17"/>
    </row>
    <row r="4886" spans="2:20" x14ac:dyDescent="0.35">
      <c r="B4886" s="3"/>
      <c r="C4886" s="3"/>
      <c r="D4886" s="6"/>
      <c r="E4886" s="8"/>
      <c r="O4886" s="10"/>
      <c r="S4886" s="16"/>
      <c r="T4886" s="17"/>
    </row>
    <row r="4887" spans="2:20" x14ac:dyDescent="0.35">
      <c r="B4887" s="3"/>
      <c r="C4887" s="3"/>
      <c r="D4887" s="6"/>
      <c r="E4887" s="8"/>
      <c r="O4887" s="10"/>
      <c r="S4887" s="16"/>
      <c r="T4887" s="17"/>
    </row>
    <row r="4888" spans="2:20" x14ac:dyDescent="0.35">
      <c r="B4888" s="3"/>
      <c r="C4888" s="3"/>
      <c r="D4888" s="6"/>
      <c r="E4888" s="8"/>
      <c r="O4888" s="10"/>
      <c r="S4888" s="16"/>
      <c r="T4888" s="17"/>
    </row>
    <row r="4889" spans="2:20" x14ac:dyDescent="0.35">
      <c r="B4889" s="3"/>
      <c r="C4889" s="3"/>
      <c r="D4889" s="6"/>
      <c r="E4889" s="8"/>
      <c r="O4889" s="10"/>
      <c r="S4889" s="16"/>
      <c r="T4889" s="17"/>
    </row>
    <row r="4890" spans="2:20" x14ac:dyDescent="0.35">
      <c r="B4890" s="3"/>
      <c r="C4890" s="3"/>
      <c r="D4890" s="6"/>
      <c r="E4890" s="8"/>
      <c r="O4890" s="10"/>
      <c r="S4890" s="16"/>
      <c r="T4890" s="17"/>
    </row>
    <row r="4891" spans="2:20" x14ac:dyDescent="0.35">
      <c r="B4891" s="3"/>
      <c r="C4891" s="3"/>
      <c r="D4891" s="6"/>
      <c r="E4891" s="8"/>
      <c r="O4891" s="10"/>
      <c r="S4891" s="16"/>
      <c r="T4891" s="17"/>
    </row>
    <row r="4892" spans="2:20" x14ac:dyDescent="0.35">
      <c r="B4892" s="3"/>
      <c r="C4892" s="3"/>
      <c r="D4892" s="6"/>
      <c r="E4892" s="8"/>
      <c r="O4892" s="10"/>
      <c r="S4892" s="16"/>
      <c r="T4892" s="17"/>
    </row>
    <row r="4893" spans="2:20" x14ac:dyDescent="0.35">
      <c r="B4893" s="3"/>
      <c r="C4893" s="3"/>
      <c r="D4893" s="6"/>
      <c r="E4893" s="8"/>
      <c r="O4893" s="10"/>
      <c r="S4893" s="16"/>
      <c r="T4893" s="17"/>
    </row>
    <row r="4894" spans="2:20" x14ac:dyDescent="0.35">
      <c r="B4894" s="3"/>
      <c r="C4894" s="3"/>
      <c r="D4894" s="6"/>
      <c r="E4894" s="8"/>
      <c r="O4894" s="10"/>
      <c r="S4894" s="16"/>
      <c r="T4894" s="17"/>
    </row>
    <row r="4895" spans="2:20" x14ac:dyDescent="0.35">
      <c r="B4895" s="3"/>
      <c r="C4895" s="3"/>
      <c r="D4895" s="6"/>
      <c r="E4895" s="8"/>
      <c r="O4895" s="10"/>
      <c r="S4895" s="16"/>
      <c r="T4895" s="17"/>
    </row>
    <row r="4896" spans="2:20" x14ac:dyDescent="0.35">
      <c r="B4896" s="3"/>
      <c r="C4896" s="3"/>
      <c r="D4896" s="6"/>
      <c r="E4896" s="8"/>
      <c r="O4896" s="10"/>
      <c r="S4896" s="16"/>
      <c r="T4896" s="17"/>
    </row>
    <row r="4897" spans="2:20" x14ac:dyDescent="0.35">
      <c r="B4897" s="3"/>
      <c r="C4897" s="3"/>
      <c r="D4897" s="6"/>
      <c r="E4897" s="8"/>
      <c r="O4897" s="10"/>
      <c r="S4897" s="16"/>
      <c r="T4897" s="17"/>
    </row>
    <row r="4898" spans="2:20" x14ac:dyDescent="0.35">
      <c r="B4898" s="3"/>
      <c r="C4898" s="3"/>
      <c r="D4898" s="6"/>
      <c r="E4898" s="8"/>
      <c r="O4898" s="10"/>
      <c r="S4898" s="16"/>
      <c r="T4898" s="17"/>
    </row>
    <row r="4899" spans="2:20" x14ac:dyDescent="0.35">
      <c r="B4899" s="3"/>
      <c r="C4899" s="3"/>
      <c r="D4899" s="6"/>
      <c r="E4899" s="8"/>
      <c r="O4899" s="10"/>
      <c r="S4899" s="16"/>
      <c r="T4899" s="17"/>
    </row>
    <row r="4900" spans="2:20" x14ac:dyDescent="0.35">
      <c r="B4900" s="3"/>
      <c r="C4900" s="3"/>
      <c r="D4900" s="6"/>
      <c r="E4900" s="8"/>
      <c r="O4900" s="10"/>
      <c r="S4900" s="16"/>
      <c r="T4900" s="17"/>
    </row>
    <row r="4901" spans="2:20" x14ac:dyDescent="0.35">
      <c r="B4901" s="3"/>
      <c r="C4901" s="3"/>
      <c r="D4901" s="6"/>
      <c r="E4901" s="8"/>
      <c r="O4901" s="10"/>
      <c r="S4901" s="16"/>
      <c r="T4901" s="17"/>
    </row>
    <row r="4902" spans="2:20" x14ac:dyDescent="0.35">
      <c r="B4902" s="3"/>
      <c r="C4902" s="3"/>
      <c r="D4902" s="6"/>
      <c r="E4902" s="8"/>
      <c r="O4902" s="10"/>
      <c r="S4902" s="16"/>
      <c r="T4902" s="17"/>
    </row>
    <row r="4903" spans="2:20" x14ac:dyDescent="0.35">
      <c r="B4903" s="3"/>
      <c r="C4903" s="3"/>
      <c r="D4903" s="6"/>
      <c r="E4903" s="8"/>
      <c r="O4903" s="10"/>
      <c r="S4903" s="16"/>
      <c r="T4903" s="17"/>
    </row>
    <row r="4904" spans="2:20" x14ac:dyDescent="0.35">
      <c r="B4904" s="3"/>
      <c r="C4904" s="3"/>
      <c r="D4904" s="6"/>
      <c r="E4904" s="8"/>
      <c r="O4904" s="10"/>
      <c r="S4904" s="16"/>
      <c r="T4904" s="17"/>
    </row>
    <row r="4905" spans="2:20" x14ac:dyDescent="0.35">
      <c r="B4905" s="3"/>
      <c r="C4905" s="3"/>
      <c r="D4905" s="6"/>
      <c r="E4905" s="8"/>
      <c r="O4905" s="10"/>
      <c r="S4905" s="16"/>
      <c r="T4905" s="17"/>
    </row>
    <row r="4906" spans="2:20" x14ac:dyDescent="0.35">
      <c r="B4906" s="3"/>
      <c r="C4906" s="3"/>
      <c r="D4906" s="6"/>
      <c r="E4906" s="8"/>
      <c r="O4906" s="10"/>
      <c r="S4906" s="16"/>
      <c r="T4906" s="17"/>
    </row>
    <row r="4907" spans="2:20" x14ac:dyDescent="0.35">
      <c r="B4907" s="3"/>
      <c r="C4907" s="3"/>
      <c r="D4907" s="6"/>
      <c r="E4907" s="8"/>
      <c r="O4907" s="10"/>
      <c r="S4907" s="16"/>
      <c r="T4907" s="17"/>
    </row>
    <row r="4908" spans="2:20" x14ac:dyDescent="0.35">
      <c r="B4908" s="3"/>
      <c r="C4908" s="3"/>
      <c r="D4908" s="6"/>
      <c r="E4908" s="8"/>
      <c r="O4908" s="10"/>
      <c r="S4908" s="16"/>
      <c r="T4908" s="17"/>
    </row>
    <row r="4909" spans="2:20" x14ac:dyDescent="0.35">
      <c r="B4909" s="3"/>
      <c r="C4909" s="3"/>
      <c r="D4909" s="6"/>
      <c r="E4909" s="8"/>
      <c r="O4909" s="10"/>
      <c r="S4909" s="16"/>
      <c r="T4909" s="17"/>
    </row>
    <row r="4910" spans="2:20" x14ac:dyDescent="0.35">
      <c r="B4910" s="3"/>
      <c r="C4910" s="3"/>
      <c r="D4910" s="6"/>
      <c r="E4910" s="8"/>
      <c r="O4910" s="10"/>
      <c r="S4910" s="16"/>
      <c r="T4910" s="17"/>
    </row>
    <row r="4911" spans="2:20" x14ac:dyDescent="0.35">
      <c r="B4911" s="3"/>
      <c r="C4911" s="3"/>
      <c r="D4911" s="6"/>
      <c r="E4911" s="8"/>
      <c r="O4911" s="10"/>
      <c r="S4911" s="16"/>
      <c r="T4911" s="17"/>
    </row>
    <row r="4912" spans="2:20" x14ac:dyDescent="0.35">
      <c r="B4912" s="3"/>
      <c r="C4912" s="3"/>
      <c r="D4912" s="6"/>
      <c r="E4912" s="8"/>
      <c r="O4912" s="10"/>
      <c r="S4912" s="16"/>
      <c r="T4912" s="17"/>
    </row>
    <row r="4913" spans="2:20" x14ac:dyDescent="0.35">
      <c r="B4913" s="3"/>
      <c r="C4913" s="3"/>
      <c r="D4913" s="6"/>
      <c r="E4913" s="8"/>
      <c r="O4913" s="10"/>
      <c r="S4913" s="16"/>
      <c r="T4913" s="17"/>
    </row>
    <row r="4914" spans="2:20" x14ac:dyDescent="0.35">
      <c r="B4914" s="3"/>
      <c r="C4914" s="3"/>
      <c r="D4914" s="6"/>
      <c r="E4914" s="8"/>
      <c r="O4914" s="10"/>
      <c r="S4914" s="16"/>
      <c r="T4914" s="17"/>
    </row>
    <row r="4915" spans="2:20" x14ac:dyDescent="0.35">
      <c r="B4915" s="3"/>
      <c r="C4915" s="3"/>
      <c r="D4915" s="6"/>
      <c r="E4915" s="8"/>
      <c r="O4915" s="10"/>
      <c r="S4915" s="16"/>
      <c r="T4915" s="17"/>
    </row>
    <row r="4916" spans="2:20" x14ac:dyDescent="0.35">
      <c r="B4916" s="3"/>
      <c r="C4916" s="3"/>
      <c r="D4916" s="6"/>
      <c r="E4916" s="8"/>
      <c r="O4916" s="10"/>
      <c r="S4916" s="16"/>
      <c r="T4916" s="17"/>
    </row>
    <row r="4917" spans="2:20" x14ac:dyDescent="0.35">
      <c r="B4917" s="3"/>
      <c r="C4917" s="3"/>
      <c r="D4917" s="6"/>
      <c r="E4917" s="8"/>
      <c r="O4917" s="10"/>
      <c r="S4917" s="16"/>
      <c r="T4917" s="17"/>
    </row>
    <row r="4918" spans="2:20" x14ac:dyDescent="0.35">
      <c r="B4918" s="3"/>
      <c r="C4918" s="3"/>
      <c r="D4918" s="6"/>
      <c r="E4918" s="8"/>
      <c r="O4918" s="10"/>
      <c r="S4918" s="16"/>
      <c r="T4918" s="17"/>
    </row>
    <row r="4919" spans="2:20" x14ac:dyDescent="0.35">
      <c r="B4919" s="3"/>
      <c r="C4919" s="3"/>
      <c r="D4919" s="6"/>
      <c r="E4919" s="8"/>
      <c r="O4919" s="10"/>
      <c r="S4919" s="16"/>
      <c r="T4919" s="17"/>
    </row>
    <row r="4920" spans="2:20" x14ac:dyDescent="0.35">
      <c r="B4920" s="3"/>
      <c r="C4920" s="3"/>
      <c r="D4920" s="6"/>
      <c r="E4920" s="8"/>
      <c r="O4920" s="10"/>
      <c r="S4920" s="16"/>
      <c r="T4920" s="17"/>
    </row>
    <row r="4921" spans="2:20" x14ac:dyDescent="0.35">
      <c r="B4921" s="3"/>
      <c r="C4921" s="3"/>
      <c r="D4921" s="6"/>
      <c r="E4921" s="8"/>
      <c r="O4921" s="10"/>
      <c r="S4921" s="16"/>
      <c r="T4921" s="17"/>
    </row>
    <row r="4922" spans="2:20" x14ac:dyDescent="0.35">
      <c r="B4922" s="3"/>
      <c r="C4922" s="3"/>
      <c r="D4922" s="6"/>
      <c r="E4922" s="8"/>
      <c r="O4922" s="10"/>
      <c r="S4922" s="16"/>
      <c r="T4922" s="17"/>
    </row>
    <row r="4923" spans="2:20" x14ac:dyDescent="0.35">
      <c r="B4923" s="3"/>
      <c r="C4923" s="3"/>
      <c r="D4923" s="6"/>
      <c r="E4923" s="8"/>
      <c r="O4923" s="10"/>
      <c r="S4923" s="16"/>
      <c r="T4923" s="17"/>
    </row>
    <row r="4924" spans="2:20" x14ac:dyDescent="0.35">
      <c r="B4924" s="3"/>
      <c r="C4924" s="3"/>
      <c r="D4924" s="6"/>
      <c r="E4924" s="8"/>
      <c r="O4924" s="10"/>
      <c r="S4924" s="16"/>
      <c r="T4924" s="17"/>
    </row>
    <row r="4925" spans="2:20" x14ac:dyDescent="0.35">
      <c r="B4925" s="3"/>
      <c r="C4925" s="3"/>
      <c r="D4925" s="6"/>
      <c r="E4925" s="8"/>
      <c r="O4925" s="10"/>
      <c r="S4925" s="16"/>
      <c r="T4925" s="17"/>
    </row>
    <row r="4926" spans="2:20" x14ac:dyDescent="0.35">
      <c r="B4926" s="3"/>
      <c r="C4926" s="3"/>
      <c r="D4926" s="6"/>
      <c r="E4926" s="8"/>
      <c r="O4926" s="10"/>
      <c r="S4926" s="16"/>
      <c r="T4926" s="17"/>
    </row>
    <row r="4927" spans="2:20" x14ac:dyDescent="0.35">
      <c r="B4927" s="3"/>
      <c r="C4927" s="3"/>
      <c r="D4927" s="6"/>
      <c r="E4927" s="8"/>
      <c r="O4927" s="10"/>
      <c r="S4927" s="16"/>
      <c r="T4927" s="17"/>
    </row>
    <row r="4928" spans="2:20" x14ac:dyDescent="0.35">
      <c r="B4928" s="3"/>
      <c r="C4928" s="3"/>
      <c r="D4928" s="6"/>
      <c r="E4928" s="8"/>
      <c r="O4928" s="10"/>
      <c r="S4928" s="16"/>
      <c r="T4928" s="17"/>
    </row>
    <row r="4929" spans="2:20" x14ac:dyDescent="0.35">
      <c r="B4929" s="3"/>
      <c r="C4929" s="3"/>
      <c r="D4929" s="6"/>
      <c r="E4929" s="8"/>
      <c r="O4929" s="10"/>
      <c r="S4929" s="16"/>
      <c r="T4929" s="17"/>
    </row>
    <row r="4930" spans="2:20" x14ac:dyDescent="0.35">
      <c r="B4930" s="3"/>
      <c r="C4930" s="3"/>
      <c r="D4930" s="6"/>
      <c r="E4930" s="8"/>
      <c r="O4930" s="10"/>
      <c r="S4930" s="16"/>
      <c r="T4930" s="17"/>
    </row>
    <row r="4931" spans="2:20" x14ac:dyDescent="0.35">
      <c r="B4931" s="3"/>
      <c r="C4931" s="3"/>
      <c r="D4931" s="6"/>
      <c r="E4931" s="8"/>
      <c r="O4931" s="10"/>
      <c r="S4931" s="16"/>
      <c r="T4931" s="17"/>
    </row>
    <row r="4932" spans="2:20" x14ac:dyDescent="0.35">
      <c r="B4932" s="3"/>
      <c r="C4932" s="3"/>
      <c r="D4932" s="6"/>
      <c r="E4932" s="8"/>
      <c r="O4932" s="10"/>
      <c r="S4932" s="16"/>
      <c r="T4932" s="17"/>
    </row>
    <row r="4933" spans="2:20" x14ac:dyDescent="0.35">
      <c r="B4933" s="3"/>
      <c r="C4933" s="3"/>
      <c r="D4933" s="6"/>
      <c r="E4933" s="8"/>
      <c r="O4933" s="10"/>
      <c r="S4933" s="16"/>
      <c r="T4933" s="17"/>
    </row>
    <row r="4934" spans="2:20" x14ac:dyDescent="0.35">
      <c r="B4934" s="3"/>
      <c r="C4934" s="3"/>
      <c r="D4934" s="6"/>
      <c r="E4934" s="8"/>
      <c r="O4934" s="10"/>
      <c r="S4934" s="16"/>
      <c r="T4934" s="17"/>
    </row>
    <row r="4935" spans="2:20" x14ac:dyDescent="0.35">
      <c r="B4935" s="3"/>
      <c r="C4935" s="3"/>
      <c r="D4935" s="6"/>
      <c r="E4935" s="8"/>
      <c r="O4935" s="10"/>
      <c r="S4935" s="16"/>
      <c r="T4935" s="17"/>
    </row>
    <row r="4936" spans="2:20" x14ac:dyDescent="0.35">
      <c r="B4936" s="3"/>
      <c r="C4936" s="3"/>
      <c r="D4936" s="6"/>
      <c r="E4936" s="8"/>
      <c r="O4936" s="10"/>
      <c r="S4936" s="16"/>
      <c r="T4936" s="17"/>
    </row>
    <row r="4937" spans="2:20" x14ac:dyDescent="0.35">
      <c r="B4937" s="3"/>
      <c r="C4937" s="3"/>
      <c r="D4937" s="6"/>
      <c r="E4937" s="8"/>
      <c r="O4937" s="10"/>
      <c r="S4937" s="16"/>
      <c r="T4937" s="17"/>
    </row>
    <row r="4938" spans="2:20" x14ac:dyDescent="0.35">
      <c r="B4938" s="3"/>
      <c r="C4938" s="3"/>
      <c r="D4938" s="6"/>
      <c r="E4938" s="8"/>
      <c r="O4938" s="10"/>
      <c r="S4938" s="16"/>
      <c r="T4938" s="17"/>
    </row>
    <row r="4939" spans="2:20" x14ac:dyDescent="0.35">
      <c r="B4939" s="3"/>
      <c r="C4939" s="3"/>
      <c r="D4939" s="6"/>
      <c r="E4939" s="8"/>
      <c r="O4939" s="10"/>
      <c r="S4939" s="16"/>
      <c r="T4939" s="17"/>
    </row>
    <row r="4940" spans="2:20" x14ac:dyDescent="0.35">
      <c r="B4940" s="3"/>
      <c r="C4940" s="3"/>
      <c r="D4940" s="6"/>
      <c r="E4940" s="8"/>
      <c r="O4940" s="10"/>
      <c r="S4940" s="16"/>
      <c r="T4940" s="17"/>
    </row>
    <row r="4941" spans="2:20" x14ac:dyDescent="0.35">
      <c r="B4941" s="3"/>
      <c r="C4941" s="3"/>
      <c r="D4941" s="6"/>
      <c r="E4941" s="8"/>
      <c r="O4941" s="10"/>
      <c r="S4941" s="16"/>
      <c r="T4941" s="17"/>
    </row>
    <row r="4942" spans="2:20" x14ac:dyDescent="0.35">
      <c r="B4942" s="3"/>
      <c r="C4942" s="3"/>
      <c r="D4942" s="6"/>
      <c r="E4942" s="8"/>
      <c r="O4942" s="10"/>
      <c r="S4942" s="16"/>
      <c r="T4942" s="17"/>
    </row>
    <row r="4943" spans="2:20" x14ac:dyDescent="0.35">
      <c r="B4943" s="3"/>
      <c r="C4943" s="3"/>
      <c r="D4943" s="6"/>
      <c r="E4943" s="8"/>
      <c r="O4943" s="10"/>
      <c r="S4943" s="16"/>
      <c r="T4943" s="17"/>
    </row>
    <row r="4944" spans="2:20" x14ac:dyDescent="0.35">
      <c r="B4944" s="3"/>
      <c r="C4944" s="3"/>
      <c r="D4944" s="6"/>
      <c r="E4944" s="8"/>
      <c r="O4944" s="10"/>
      <c r="S4944" s="16"/>
      <c r="T4944" s="17"/>
    </row>
    <row r="4945" spans="2:20" x14ac:dyDescent="0.35">
      <c r="B4945" s="3"/>
      <c r="C4945" s="3"/>
      <c r="D4945" s="6"/>
      <c r="E4945" s="8"/>
      <c r="O4945" s="10"/>
      <c r="S4945" s="16"/>
      <c r="T4945" s="17"/>
    </row>
    <row r="4946" spans="2:20" x14ac:dyDescent="0.35">
      <c r="B4946" s="3"/>
      <c r="C4946" s="3"/>
      <c r="D4946" s="6"/>
      <c r="E4946" s="8"/>
      <c r="O4946" s="10"/>
      <c r="S4946" s="16"/>
      <c r="T4946" s="17"/>
    </row>
    <row r="4947" spans="2:20" x14ac:dyDescent="0.35">
      <c r="B4947" s="3"/>
      <c r="C4947" s="3"/>
      <c r="D4947" s="6"/>
      <c r="E4947" s="8"/>
      <c r="O4947" s="10"/>
      <c r="S4947" s="16"/>
      <c r="T4947" s="17"/>
    </row>
    <row r="4948" spans="2:20" x14ac:dyDescent="0.35">
      <c r="B4948" s="3"/>
      <c r="C4948" s="3"/>
      <c r="D4948" s="6"/>
      <c r="E4948" s="8"/>
      <c r="O4948" s="10"/>
      <c r="S4948" s="16"/>
      <c r="T4948" s="17"/>
    </row>
    <row r="4949" spans="2:20" x14ac:dyDescent="0.35">
      <c r="B4949" s="3"/>
      <c r="C4949" s="3"/>
      <c r="D4949" s="6"/>
      <c r="E4949" s="8"/>
      <c r="O4949" s="10"/>
      <c r="S4949" s="16"/>
      <c r="T4949" s="17"/>
    </row>
    <row r="4950" spans="2:20" x14ac:dyDescent="0.35">
      <c r="B4950" s="3"/>
      <c r="C4950" s="3"/>
      <c r="D4950" s="6"/>
      <c r="E4950" s="8"/>
      <c r="O4950" s="10"/>
      <c r="S4950" s="16"/>
      <c r="T4950" s="17"/>
    </row>
    <row r="4951" spans="2:20" x14ac:dyDescent="0.35">
      <c r="B4951" s="3"/>
      <c r="C4951" s="3"/>
      <c r="D4951" s="6"/>
      <c r="E4951" s="8"/>
      <c r="O4951" s="10"/>
      <c r="S4951" s="16"/>
      <c r="T4951" s="17"/>
    </row>
    <row r="4952" spans="2:20" x14ac:dyDescent="0.35">
      <c r="B4952" s="3"/>
      <c r="C4952" s="3"/>
      <c r="D4952" s="6"/>
      <c r="E4952" s="8"/>
      <c r="O4952" s="10"/>
      <c r="S4952" s="16"/>
      <c r="T4952" s="17"/>
    </row>
    <row r="4953" spans="2:20" x14ac:dyDescent="0.35">
      <c r="B4953" s="3"/>
      <c r="C4953" s="3"/>
      <c r="D4953" s="6"/>
      <c r="E4953" s="8"/>
      <c r="O4953" s="10"/>
      <c r="S4953" s="16"/>
      <c r="T4953" s="17"/>
    </row>
    <row r="4954" spans="2:20" x14ac:dyDescent="0.35">
      <c r="B4954" s="3"/>
      <c r="C4954" s="3"/>
      <c r="D4954" s="6"/>
      <c r="E4954" s="8"/>
      <c r="O4954" s="10"/>
      <c r="S4954" s="16"/>
      <c r="T4954" s="17"/>
    </row>
    <row r="4955" spans="2:20" x14ac:dyDescent="0.35">
      <c r="B4955" s="3"/>
      <c r="C4955" s="3"/>
      <c r="D4955" s="6"/>
      <c r="E4955" s="8"/>
      <c r="O4955" s="10"/>
      <c r="S4955" s="16"/>
      <c r="T4955" s="17"/>
    </row>
    <row r="4956" spans="2:20" x14ac:dyDescent="0.35">
      <c r="B4956" s="3"/>
      <c r="C4956" s="3"/>
      <c r="D4956" s="6"/>
      <c r="E4956" s="8"/>
      <c r="O4956" s="10"/>
      <c r="S4956" s="16"/>
      <c r="T4956" s="17"/>
    </row>
    <row r="4957" spans="2:20" x14ac:dyDescent="0.35">
      <c r="B4957" s="3"/>
      <c r="C4957" s="3"/>
      <c r="D4957" s="6"/>
      <c r="E4957" s="8"/>
      <c r="O4957" s="10"/>
      <c r="S4957" s="16"/>
      <c r="T4957" s="17"/>
    </row>
    <row r="4958" spans="2:20" x14ac:dyDescent="0.35">
      <c r="B4958" s="3"/>
      <c r="C4958" s="3"/>
      <c r="D4958" s="6"/>
      <c r="E4958" s="8"/>
      <c r="O4958" s="10"/>
      <c r="S4958" s="16"/>
      <c r="T4958" s="17"/>
    </row>
    <row r="4959" spans="2:20" x14ac:dyDescent="0.35">
      <c r="B4959" s="3"/>
      <c r="C4959" s="3"/>
      <c r="D4959" s="6"/>
      <c r="E4959" s="8"/>
      <c r="O4959" s="10"/>
      <c r="S4959" s="16"/>
      <c r="T4959" s="17"/>
    </row>
    <row r="4960" spans="2:20" x14ac:dyDescent="0.35">
      <c r="B4960" s="3"/>
      <c r="C4960" s="3"/>
      <c r="D4960" s="6"/>
      <c r="E4960" s="8"/>
      <c r="O4960" s="10"/>
      <c r="S4960" s="16"/>
      <c r="T4960" s="17"/>
    </row>
    <row r="4961" spans="2:20" x14ac:dyDescent="0.35">
      <c r="B4961" s="3"/>
      <c r="C4961" s="3"/>
      <c r="D4961" s="6"/>
      <c r="E4961" s="8"/>
      <c r="O4961" s="10"/>
      <c r="S4961" s="16"/>
      <c r="T4961" s="17"/>
    </row>
    <row r="4962" spans="2:20" x14ac:dyDescent="0.35">
      <c r="B4962" s="3"/>
      <c r="C4962" s="3"/>
      <c r="D4962" s="6"/>
      <c r="E4962" s="8"/>
      <c r="O4962" s="10"/>
      <c r="S4962" s="16"/>
      <c r="T4962" s="17"/>
    </row>
    <row r="4963" spans="2:20" x14ac:dyDescent="0.35">
      <c r="B4963" s="3"/>
      <c r="C4963" s="3"/>
      <c r="D4963" s="6"/>
      <c r="E4963" s="8"/>
      <c r="O4963" s="10"/>
      <c r="S4963" s="16"/>
      <c r="T4963" s="17"/>
    </row>
    <row r="4964" spans="2:20" x14ac:dyDescent="0.35">
      <c r="B4964" s="3"/>
      <c r="C4964" s="3"/>
      <c r="D4964" s="6"/>
      <c r="E4964" s="8"/>
      <c r="O4964" s="10"/>
      <c r="S4964" s="16"/>
      <c r="T4964" s="17"/>
    </row>
    <row r="4965" spans="2:20" x14ac:dyDescent="0.35">
      <c r="B4965" s="3"/>
      <c r="C4965" s="3"/>
      <c r="D4965" s="6"/>
      <c r="E4965" s="8"/>
      <c r="O4965" s="10"/>
      <c r="S4965" s="16"/>
      <c r="T4965" s="17"/>
    </row>
    <row r="4966" spans="2:20" x14ac:dyDescent="0.35">
      <c r="B4966" s="3"/>
      <c r="C4966" s="3"/>
      <c r="D4966" s="6"/>
      <c r="E4966" s="8"/>
      <c r="O4966" s="10"/>
      <c r="S4966" s="16"/>
      <c r="T4966" s="17"/>
    </row>
    <row r="4967" spans="2:20" x14ac:dyDescent="0.35">
      <c r="B4967" s="3"/>
      <c r="C4967" s="3"/>
      <c r="D4967" s="6"/>
      <c r="E4967" s="8"/>
      <c r="O4967" s="10"/>
      <c r="S4967" s="16"/>
      <c r="T4967" s="17"/>
    </row>
    <row r="4968" spans="2:20" x14ac:dyDescent="0.35">
      <c r="B4968" s="3"/>
      <c r="C4968" s="3"/>
      <c r="D4968" s="6"/>
      <c r="E4968" s="8"/>
      <c r="O4968" s="10"/>
      <c r="S4968" s="16"/>
      <c r="T4968" s="17"/>
    </row>
    <row r="4969" spans="2:20" x14ac:dyDescent="0.35">
      <c r="B4969" s="3"/>
      <c r="C4969" s="3"/>
      <c r="D4969" s="6"/>
      <c r="E4969" s="8"/>
      <c r="O4969" s="10"/>
      <c r="S4969" s="16"/>
      <c r="T4969" s="17"/>
    </row>
    <row r="4970" spans="2:20" x14ac:dyDescent="0.35">
      <c r="B4970" s="3"/>
      <c r="C4970" s="3"/>
      <c r="D4970" s="6"/>
      <c r="E4970" s="8"/>
      <c r="O4970" s="10"/>
      <c r="S4970" s="16"/>
      <c r="T4970" s="17"/>
    </row>
    <row r="4971" spans="2:20" x14ac:dyDescent="0.35">
      <c r="B4971" s="3"/>
      <c r="C4971" s="3"/>
      <c r="D4971" s="6"/>
      <c r="E4971" s="8"/>
      <c r="O4971" s="10"/>
      <c r="S4971" s="16"/>
      <c r="T4971" s="17"/>
    </row>
    <row r="4972" spans="2:20" x14ac:dyDescent="0.35">
      <c r="B4972" s="3"/>
      <c r="C4972" s="3"/>
      <c r="D4972" s="6"/>
      <c r="E4972" s="8"/>
      <c r="O4972" s="10"/>
      <c r="S4972" s="16"/>
      <c r="T4972" s="17"/>
    </row>
    <row r="4973" spans="2:20" x14ac:dyDescent="0.35">
      <c r="B4973" s="3"/>
      <c r="C4973" s="3"/>
      <c r="D4973" s="6"/>
      <c r="E4973" s="8"/>
      <c r="O4973" s="10"/>
      <c r="S4973" s="16"/>
      <c r="T4973" s="17"/>
    </row>
    <row r="4974" spans="2:20" x14ac:dyDescent="0.35">
      <c r="B4974" s="3"/>
      <c r="C4974" s="3"/>
      <c r="D4974" s="6"/>
      <c r="E4974" s="8"/>
      <c r="O4974" s="10"/>
      <c r="S4974" s="16"/>
      <c r="T4974" s="17"/>
    </row>
    <row r="4975" spans="2:20" x14ac:dyDescent="0.35">
      <c r="B4975" s="3"/>
      <c r="C4975" s="3"/>
      <c r="D4975" s="6"/>
      <c r="E4975" s="8"/>
      <c r="O4975" s="10"/>
      <c r="S4975" s="16"/>
      <c r="T4975" s="17"/>
    </row>
    <row r="4976" spans="2:20" x14ac:dyDescent="0.35">
      <c r="B4976" s="3"/>
      <c r="C4976" s="3"/>
      <c r="D4976" s="6"/>
      <c r="E4976" s="8"/>
      <c r="O4976" s="10"/>
      <c r="S4976" s="16"/>
      <c r="T4976" s="17"/>
    </row>
    <row r="4977" spans="2:20" x14ac:dyDescent="0.35">
      <c r="B4977" s="3"/>
      <c r="C4977" s="3"/>
      <c r="D4977" s="6"/>
      <c r="E4977" s="8"/>
      <c r="O4977" s="10"/>
      <c r="S4977" s="16"/>
      <c r="T4977" s="17"/>
    </row>
    <row r="4978" spans="2:20" x14ac:dyDescent="0.35">
      <c r="B4978" s="3"/>
      <c r="C4978" s="3"/>
      <c r="D4978" s="6"/>
      <c r="E4978" s="8"/>
      <c r="O4978" s="10"/>
      <c r="S4978" s="16"/>
      <c r="T4978" s="17"/>
    </row>
    <row r="4979" spans="2:20" x14ac:dyDescent="0.35">
      <c r="B4979" s="3"/>
      <c r="C4979" s="3"/>
      <c r="D4979" s="6"/>
      <c r="E4979" s="8"/>
      <c r="O4979" s="10"/>
      <c r="S4979" s="16"/>
      <c r="T4979" s="17"/>
    </row>
    <row r="4980" spans="2:20" x14ac:dyDescent="0.35">
      <c r="B4980" s="3"/>
      <c r="C4980" s="3"/>
      <c r="D4980" s="6"/>
      <c r="E4980" s="8"/>
      <c r="O4980" s="10"/>
      <c r="S4980" s="16"/>
      <c r="T4980" s="17"/>
    </row>
    <row r="4981" spans="2:20" x14ac:dyDescent="0.35">
      <c r="B4981" s="3"/>
      <c r="C4981" s="3"/>
      <c r="D4981" s="6"/>
      <c r="E4981" s="8"/>
      <c r="O4981" s="10"/>
      <c r="S4981" s="16"/>
      <c r="T4981" s="17"/>
    </row>
    <row r="4982" spans="2:20" x14ac:dyDescent="0.35">
      <c r="B4982" s="3"/>
      <c r="C4982" s="3"/>
      <c r="D4982" s="6"/>
      <c r="E4982" s="8"/>
      <c r="O4982" s="10"/>
      <c r="S4982" s="16"/>
      <c r="T4982" s="17"/>
    </row>
    <row r="4983" spans="2:20" x14ac:dyDescent="0.35">
      <c r="B4983" s="3"/>
      <c r="C4983" s="3"/>
      <c r="D4983" s="6"/>
      <c r="E4983" s="8"/>
      <c r="O4983" s="10"/>
      <c r="S4983" s="16"/>
      <c r="T4983" s="17"/>
    </row>
    <row r="4984" spans="2:20" x14ac:dyDescent="0.35">
      <c r="B4984" s="3"/>
      <c r="C4984" s="3"/>
      <c r="D4984" s="6"/>
      <c r="E4984" s="8"/>
      <c r="O4984" s="10"/>
      <c r="S4984" s="16"/>
      <c r="T4984" s="17"/>
    </row>
    <row r="4985" spans="2:20" x14ac:dyDescent="0.35">
      <c r="B4985" s="3"/>
      <c r="C4985" s="3"/>
      <c r="D4985" s="6"/>
      <c r="E4985" s="8"/>
      <c r="O4985" s="10"/>
      <c r="S4985" s="16"/>
      <c r="T4985" s="17"/>
    </row>
    <row r="4986" spans="2:20" x14ac:dyDescent="0.35">
      <c r="B4986" s="3"/>
      <c r="C4986" s="3"/>
      <c r="D4986" s="6"/>
      <c r="E4986" s="8"/>
      <c r="O4986" s="10"/>
      <c r="S4986" s="16"/>
      <c r="T4986" s="17"/>
    </row>
    <row r="4987" spans="2:20" x14ac:dyDescent="0.35">
      <c r="B4987" s="3"/>
      <c r="C4987" s="3"/>
      <c r="D4987" s="6"/>
      <c r="E4987" s="8"/>
      <c r="O4987" s="10"/>
      <c r="S4987" s="16"/>
      <c r="T4987" s="17"/>
    </row>
    <row r="4988" spans="2:20" x14ac:dyDescent="0.35">
      <c r="B4988" s="3"/>
      <c r="C4988" s="3"/>
      <c r="D4988" s="6"/>
      <c r="E4988" s="8"/>
      <c r="O4988" s="10"/>
      <c r="S4988" s="16"/>
      <c r="T4988" s="17"/>
    </row>
    <row r="4989" spans="2:20" x14ac:dyDescent="0.35">
      <c r="B4989" s="3"/>
      <c r="C4989" s="3"/>
      <c r="D4989" s="6"/>
      <c r="E4989" s="8"/>
      <c r="O4989" s="10"/>
      <c r="S4989" s="16"/>
      <c r="T4989" s="17"/>
    </row>
    <row r="4990" spans="2:20" x14ac:dyDescent="0.35">
      <c r="B4990" s="3"/>
      <c r="C4990" s="3"/>
      <c r="D4990" s="6"/>
      <c r="E4990" s="8"/>
      <c r="O4990" s="10"/>
      <c r="S4990" s="16"/>
      <c r="T4990" s="17"/>
    </row>
    <row r="4991" spans="2:20" x14ac:dyDescent="0.35">
      <c r="B4991" s="3"/>
      <c r="C4991" s="3"/>
      <c r="D4991" s="6"/>
      <c r="E4991" s="8"/>
      <c r="O4991" s="10"/>
      <c r="S4991" s="16"/>
      <c r="T4991" s="17"/>
    </row>
    <row r="4992" spans="2:20" x14ac:dyDescent="0.35">
      <c r="B4992" s="3"/>
      <c r="C4992" s="3"/>
      <c r="D4992" s="6"/>
      <c r="E4992" s="8"/>
      <c r="O4992" s="10"/>
      <c r="S4992" s="16"/>
      <c r="T4992" s="17"/>
    </row>
    <row r="4993" spans="2:20" x14ac:dyDescent="0.35">
      <c r="B4993" s="3"/>
      <c r="C4993" s="3"/>
      <c r="D4993" s="6"/>
      <c r="E4993" s="8"/>
      <c r="O4993" s="10"/>
      <c r="S4993" s="16"/>
      <c r="T4993" s="17"/>
    </row>
    <row r="4994" spans="2:20" x14ac:dyDescent="0.35">
      <c r="B4994" s="3"/>
      <c r="C4994" s="3"/>
      <c r="D4994" s="6"/>
      <c r="E4994" s="8"/>
      <c r="O4994" s="10"/>
      <c r="S4994" s="16"/>
      <c r="T4994" s="17"/>
    </row>
    <row r="4995" spans="2:20" x14ac:dyDescent="0.35">
      <c r="B4995" s="3"/>
      <c r="C4995" s="3"/>
      <c r="D4995" s="6"/>
      <c r="E4995" s="8"/>
      <c r="O4995" s="10"/>
      <c r="S4995" s="16"/>
      <c r="T4995" s="17"/>
    </row>
    <row r="4996" spans="2:20" x14ac:dyDescent="0.35">
      <c r="B4996" s="3"/>
      <c r="C4996" s="3"/>
      <c r="D4996" s="6"/>
      <c r="E4996" s="8"/>
      <c r="O4996" s="10"/>
      <c r="S4996" s="16"/>
      <c r="T4996" s="17"/>
    </row>
    <row r="4997" spans="2:20" x14ac:dyDescent="0.35">
      <c r="B4997" s="3"/>
      <c r="C4997" s="3"/>
      <c r="D4997" s="6"/>
      <c r="E4997" s="8"/>
      <c r="O4997" s="10"/>
      <c r="S4997" s="16"/>
      <c r="T4997" s="17"/>
    </row>
    <row r="4998" spans="2:20" x14ac:dyDescent="0.35">
      <c r="B4998" s="3"/>
      <c r="C4998" s="3"/>
      <c r="D4998" s="6"/>
      <c r="E4998" s="8"/>
      <c r="O4998" s="10"/>
      <c r="S4998" s="16"/>
      <c r="T4998" s="17"/>
    </row>
    <row r="4999" spans="2:20" x14ac:dyDescent="0.35">
      <c r="B4999" s="3"/>
      <c r="C4999" s="3"/>
      <c r="D4999" s="6"/>
      <c r="E4999" s="8"/>
      <c r="O4999" s="10"/>
      <c r="S4999" s="16"/>
      <c r="T4999" s="17"/>
    </row>
    <row r="5000" spans="2:20" x14ac:dyDescent="0.35">
      <c r="B5000" s="3"/>
      <c r="C5000" s="3"/>
      <c r="D5000" s="6"/>
      <c r="E5000" s="8"/>
      <c r="O5000" s="10"/>
      <c r="S5000" s="16"/>
      <c r="T5000" s="17"/>
    </row>
    <row r="5001" spans="2:20" x14ac:dyDescent="0.35">
      <c r="B5001" s="3"/>
      <c r="C5001" s="3"/>
      <c r="D5001" s="6"/>
      <c r="E5001" s="8"/>
      <c r="O5001" s="10"/>
      <c r="S5001" s="16"/>
      <c r="T5001" s="17"/>
    </row>
    <row r="5002" spans="2:20" x14ac:dyDescent="0.35">
      <c r="B5002" s="3"/>
      <c r="C5002" s="3"/>
      <c r="D5002" s="6"/>
      <c r="E5002" s="8"/>
      <c r="O5002" s="10"/>
      <c r="S5002" s="16"/>
      <c r="T5002" s="17"/>
    </row>
    <row r="5003" spans="2:20" x14ac:dyDescent="0.35">
      <c r="B5003" s="3"/>
      <c r="C5003" s="3"/>
      <c r="D5003" s="6"/>
      <c r="E5003" s="8"/>
      <c r="O5003" s="10"/>
      <c r="S5003" s="16"/>
      <c r="T5003" s="17"/>
    </row>
    <row r="5004" spans="2:20" x14ac:dyDescent="0.35">
      <c r="B5004" s="3"/>
      <c r="C5004" s="3"/>
      <c r="D5004" s="6"/>
      <c r="E5004" s="8"/>
      <c r="O5004" s="10"/>
      <c r="S5004" s="16"/>
      <c r="T5004" s="17"/>
    </row>
    <row r="5005" spans="2:20" x14ac:dyDescent="0.35">
      <c r="B5005" s="3"/>
      <c r="C5005" s="3"/>
      <c r="D5005" s="6"/>
      <c r="E5005" s="8"/>
      <c r="O5005" s="10"/>
      <c r="S5005" s="16"/>
      <c r="T5005" s="17"/>
    </row>
    <row r="5006" spans="2:20" x14ac:dyDescent="0.35">
      <c r="B5006" s="3"/>
      <c r="C5006" s="3"/>
      <c r="D5006" s="6"/>
      <c r="E5006" s="8"/>
      <c r="O5006" s="10"/>
      <c r="S5006" s="16"/>
      <c r="T5006" s="17"/>
    </row>
    <row r="5007" spans="2:20" x14ac:dyDescent="0.35">
      <c r="B5007" s="3"/>
      <c r="C5007" s="3"/>
      <c r="D5007" s="6"/>
      <c r="E5007" s="8"/>
      <c r="O5007" s="10"/>
      <c r="S5007" s="16"/>
      <c r="T5007" s="17"/>
    </row>
    <row r="5008" spans="2:20" x14ac:dyDescent="0.35">
      <c r="B5008" s="3"/>
      <c r="C5008" s="3"/>
      <c r="D5008" s="6"/>
      <c r="E5008" s="8"/>
      <c r="O5008" s="10"/>
      <c r="S5008" s="16"/>
      <c r="T5008" s="17"/>
    </row>
    <row r="5009" spans="2:20" x14ac:dyDescent="0.35">
      <c r="B5009" s="3"/>
      <c r="C5009" s="3"/>
      <c r="D5009" s="6"/>
      <c r="E5009" s="8"/>
      <c r="O5009" s="10"/>
      <c r="S5009" s="16"/>
      <c r="T5009" s="17"/>
    </row>
    <row r="5010" spans="2:20" x14ac:dyDescent="0.35">
      <c r="B5010" s="3"/>
      <c r="C5010" s="3"/>
      <c r="D5010" s="6"/>
      <c r="E5010" s="8"/>
      <c r="O5010" s="10"/>
      <c r="S5010" s="16"/>
      <c r="T5010" s="17"/>
    </row>
    <row r="5011" spans="2:20" x14ac:dyDescent="0.35">
      <c r="B5011" s="3"/>
      <c r="C5011" s="3"/>
      <c r="D5011" s="6"/>
      <c r="E5011" s="8"/>
      <c r="O5011" s="10"/>
      <c r="S5011" s="16"/>
      <c r="T5011" s="17"/>
    </row>
    <row r="5012" spans="2:20" x14ac:dyDescent="0.35">
      <c r="B5012" s="3"/>
      <c r="C5012" s="3"/>
      <c r="D5012" s="6"/>
      <c r="E5012" s="8"/>
      <c r="O5012" s="10"/>
      <c r="S5012" s="16"/>
      <c r="T5012" s="17"/>
    </row>
    <row r="5013" spans="2:20" x14ac:dyDescent="0.35">
      <c r="B5013" s="3"/>
      <c r="C5013" s="3"/>
      <c r="D5013" s="6"/>
      <c r="E5013" s="8"/>
      <c r="O5013" s="10"/>
      <c r="S5013" s="16"/>
      <c r="T5013" s="17"/>
    </row>
    <row r="5014" spans="2:20" x14ac:dyDescent="0.35">
      <c r="B5014" s="3"/>
      <c r="C5014" s="3"/>
      <c r="D5014" s="6"/>
      <c r="E5014" s="8"/>
      <c r="O5014" s="10"/>
      <c r="S5014" s="16"/>
      <c r="T5014" s="17"/>
    </row>
    <row r="5015" spans="2:20" x14ac:dyDescent="0.35">
      <c r="B5015" s="3"/>
      <c r="C5015" s="3"/>
      <c r="D5015" s="6"/>
      <c r="E5015" s="8"/>
      <c r="O5015" s="10"/>
      <c r="S5015" s="16"/>
      <c r="T5015" s="17"/>
    </row>
    <row r="5016" spans="2:20" x14ac:dyDescent="0.35">
      <c r="B5016" s="3"/>
      <c r="C5016" s="3"/>
      <c r="D5016" s="6"/>
      <c r="E5016" s="8"/>
      <c r="O5016" s="10"/>
      <c r="S5016" s="16"/>
      <c r="T5016" s="17"/>
    </row>
    <row r="5017" spans="2:20" x14ac:dyDescent="0.35">
      <c r="B5017" s="3"/>
      <c r="C5017" s="3"/>
      <c r="D5017" s="6"/>
      <c r="E5017" s="8"/>
      <c r="O5017" s="10"/>
      <c r="S5017" s="16"/>
      <c r="T5017" s="17"/>
    </row>
    <row r="5018" spans="2:20" x14ac:dyDescent="0.35">
      <c r="B5018" s="3"/>
      <c r="C5018" s="3"/>
      <c r="D5018" s="6"/>
      <c r="E5018" s="8"/>
      <c r="O5018" s="10"/>
      <c r="S5018" s="16"/>
      <c r="T5018" s="17"/>
    </row>
    <row r="5019" spans="2:20" x14ac:dyDescent="0.35">
      <c r="B5019" s="3"/>
      <c r="C5019" s="3"/>
      <c r="D5019" s="6"/>
      <c r="E5019" s="8"/>
      <c r="O5019" s="10"/>
      <c r="S5019" s="16"/>
      <c r="T5019" s="17"/>
    </row>
    <row r="5020" spans="2:20" x14ac:dyDescent="0.35">
      <c r="B5020" s="3"/>
      <c r="C5020" s="3"/>
      <c r="D5020" s="6"/>
      <c r="E5020" s="8"/>
      <c r="O5020" s="10"/>
      <c r="S5020" s="16"/>
      <c r="T5020" s="17"/>
    </row>
    <row r="5021" spans="2:20" x14ac:dyDescent="0.35">
      <c r="B5021" s="3"/>
      <c r="C5021" s="3"/>
      <c r="D5021" s="6"/>
      <c r="E5021" s="8"/>
      <c r="O5021" s="10"/>
      <c r="S5021" s="16"/>
      <c r="T5021" s="17"/>
    </row>
    <row r="5022" spans="2:20" x14ac:dyDescent="0.35">
      <c r="B5022" s="3"/>
      <c r="C5022" s="3"/>
      <c r="D5022" s="6"/>
      <c r="E5022" s="8"/>
      <c r="O5022" s="10"/>
      <c r="S5022" s="16"/>
      <c r="T5022" s="17"/>
    </row>
    <row r="5023" spans="2:20" x14ac:dyDescent="0.35">
      <c r="B5023" s="3"/>
      <c r="C5023" s="3"/>
      <c r="D5023" s="6"/>
      <c r="E5023" s="8"/>
      <c r="O5023" s="10"/>
      <c r="S5023" s="16"/>
      <c r="T5023" s="17"/>
    </row>
    <row r="5024" spans="2:20" x14ac:dyDescent="0.35">
      <c r="B5024" s="3"/>
      <c r="C5024" s="3"/>
      <c r="D5024" s="6"/>
      <c r="E5024" s="8"/>
      <c r="O5024" s="10"/>
      <c r="S5024" s="16"/>
      <c r="T5024" s="17"/>
    </row>
    <row r="5025" spans="2:20" x14ac:dyDescent="0.35">
      <c r="B5025" s="3"/>
      <c r="C5025" s="3"/>
      <c r="D5025" s="6"/>
      <c r="E5025" s="8"/>
      <c r="O5025" s="10"/>
      <c r="S5025" s="16"/>
      <c r="T5025" s="17"/>
    </row>
    <row r="5026" spans="2:20" x14ac:dyDescent="0.35">
      <c r="B5026" s="3"/>
      <c r="C5026" s="3"/>
      <c r="D5026" s="6"/>
      <c r="E5026" s="8"/>
      <c r="O5026" s="10"/>
      <c r="S5026" s="16"/>
      <c r="T5026" s="17"/>
    </row>
    <row r="5027" spans="2:20" x14ac:dyDescent="0.35">
      <c r="B5027" s="3"/>
      <c r="C5027" s="3"/>
      <c r="D5027" s="6"/>
      <c r="E5027" s="8"/>
      <c r="O5027" s="10"/>
      <c r="S5027" s="16"/>
      <c r="T5027" s="17"/>
    </row>
    <row r="5028" spans="2:20" x14ac:dyDescent="0.35">
      <c r="B5028" s="3"/>
      <c r="C5028" s="3"/>
      <c r="D5028" s="6"/>
      <c r="E5028" s="8"/>
      <c r="O5028" s="10"/>
      <c r="S5028" s="16"/>
      <c r="T5028" s="17"/>
    </row>
    <row r="5029" spans="2:20" x14ac:dyDescent="0.35">
      <c r="B5029" s="3"/>
      <c r="C5029" s="3"/>
      <c r="D5029" s="6"/>
      <c r="E5029" s="8"/>
      <c r="O5029" s="10"/>
      <c r="S5029" s="16"/>
      <c r="T5029" s="17"/>
    </row>
    <row r="5030" spans="2:20" x14ac:dyDescent="0.35">
      <c r="B5030" s="3"/>
      <c r="C5030" s="3"/>
      <c r="D5030" s="6"/>
      <c r="E5030" s="8"/>
      <c r="O5030" s="10"/>
      <c r="S5030" s="16"/>
      <c r="T5030" s="17"/>
    </row>
    <row r="5031" spans="2:20" x14ac:dyDescent="0.35">
      <c r="B5031" s="3"/>
      <c r="C5031" s="3"/>
      <c r="D5031" s="6"/>
      <c r="E5031" s="8"/>
      <c r="O5031" s="10"/>
      <c r="S5031" s="16"/>
      <c r="T5031" s="17"/>
    </row>
    <row r="5032" spans="2:20" x14ac:dyDescent="0.35">
      <c r="B5032" s="3"/>
      <c r="C5032" s="3"/>
      <c r="D5032" s="6"/>
      <c r="E5032" s="8"/>
      <c r="O5032" s="10"/>
      <c r="S5032" s="16"/>
      <c r="T5032" s="17"/>
    </row>
    <row r="5033" spans="2:20" x14ac:dyDescent="0.35">
      <c r="B5033" s="3"/>
      <c r="C5033" s="3"/>
      <c r="D5033" s="6"/>
      <c r="E5033" s="8"/>
      <c r="O5033" s="10"/>
      <c r="S5033" s="16"/>
      <c r="T5033" s="17"/>
    </row>
    <row r="5034" spans="2:20" x14ac:dyDescent="0.35">
      <c r="B5034" s="3"/>
      <c r="C5034" s="3"/>
      <c r="D5034" s="6"/>
      <c r="E5034" s="8"/>
      <c r="O5034" s="10"/>
      <c r="S5034" s="16"/>
      <c r="T5034" s="17"/>
    </row>
    <row r="5035" spans="2:20" x14ac:dyDescent="0.35">
      <c r="B5035" s="3"/>
      <c r="C5035" s="3"/>
      <c r="D5035" s="6"/>
      <c r="E5035" s="8"/>
      <c r="O5035" s="10"/>
      <c r="S5035" s="16"/>
      <c r="T5035" s="17"/>
    </row>
    <row r="5036" spans="2:20" x14ac:dyDescent="0.35">
      <c r="B5036" s="3"/>
      <c r="C5036" s="3"/>
      <c r="D5036" s="6"/>
      <c r="E5036" s="8"/>
      <c r="O5036" s="10"/>
      <c r="S5036" s="16"/>
      <c r="T5036" s="17"/>
    </row>
    <row r="5037" spans="2:20" x14ac:dyDescent="0.35">
      <c r="B5037" s="3"/>
      <c r="C5037" s="3"/>
      <c r="D5037" s="6"/>
      <c r="E5037" s="8"/>
      <c r="O5037" s="10"/>
      <c r="S5037" s="16"/>
      <c r="T5037" s="17"/>
    </row>
    <row r="5038" spans="2:20" x14ac:dyDescent="0.35">
      <c r="B5038" s="3"/>
      <c r="C5038" s="3"/>
      <c r="D5038" s="6"/>
      <c r="E5038" s="8"/>
      <c r="O5038" s="10"/>
      <c r="S5038" s="16"/>
      <c r="T5038" s="17"/>
    </row>
    <row r="5039" spans="2:20" x14ac:dyDescent="0.35">
      <c r="B5039" s="3"/>
      <c r="C5039" s="3"/>
      <c r="D5039" s="6"/>
      <c r="E5039" s="8"/>
      <c r="O5039" s="10"/>
      <c r="S5039" s="16"/>
      <c r="T5039" s="17"/>
    </row>
    <row r="5040" spans="2:20" x14ac:dyDescent="0.35">
      <c r="B5040" s="3"/>
      <c r="C5040" s="3"/>
      <c r="D5040" s="6"/>
      <c r="E5040" s="8"/>
      <c r="O5040" s="10"/>
      <c r="S5040" s="16"/>
      <c r="T5040" s="17"/>
    </row>
    <row r="5041" spans="2:20" x14ac:dyDescent="0.35">
      <c r="B5041" s="3"/>
      <c r="C5041" s="3"/>
      <c r="D5041" s="6"/>
      <c r="E5041" s="8"/>
      <c r="O5041" s="10"/>
      <c r="S5041" s="16"/>
      <c r="T5041" s="17"/>
    </row>
    <row r="5042" spans="2:20" x14ac:dyDescent="0.35">
      <c r="B5042" s="3"/>
      <c r="C5042" s="3"/>
      <c r="D5042" s="6"/>
      <c r="E5042" s="8"/>
      <c r="O5042" s="10"/>
      <c r="S5042" s="16"/>
      <c r="T5042" s="17"/>
    </row>
    <row r="5043" spans="2:20" x14ac:dyDescent="0.35">
      <c r="B5043" s="3"/>
      <c r="C5043" s="3"/>
      <c r="D5043" s="6"/>
      <c r="E5043" s="8"/>
      <c r="O5043" s="10"/>
      <c r="S5043" s="16"/>
      <c r="T5043" s="17"/>
    </row>
    <row r="5044" spans="2:20" x14ac:dyDescent="0.35">
      <c r="B5044" s="3"/>
      <c r="C5044" s="3"/>
      <c r="D5044" s="6"/>
      <c r="E5044" s="8"/>
      <c r="O5044" s="10"/>
      <c r="S5044" s="16"/>
      <c r="T5044" s="17"/>
    </row>
    <row r="5045" spans="2:20" x14ac:dyDescent="0.35">
      <c r="B5045" s="3"/>
      <c r="C5045" s="3"/>
      <c r="D5045" s="6"/>
      <c r="E5045" s="8"/>
      <c r="O5045" s="10"/>
      <c r="S5045" s="16"/>
      <c r="T5045" s="17"/>
    </row>
    <row r="5046" spans="2:20" x14ac:dyDescent="0.35">
      <c r="B5046" s="3"/>
      <c r="C5046" s="3"/>
      <c r="D5046" s="6"/>
      <c r="E5046" s="8"/>
      <c r="O5046" s="10"/>
      <c r="S5046" s="16"/>
      <c r="T5046" s="17"/>
    </row>
    <row r="5047" spans="2:20" x14ac:dyDescent="0.35">
      <c r="B5047" s="3"/>
      <c r="C5047" s="3"/>
      <c r="D5047" s="6"/>
      <c r="E5047" s="8"/>
      <c r="O5047" s="10"/>
      <c r="S5047" s="16"/>
      <c r="T5047" s="17"/>
    </row>
    <row r="5048" spans="2:20" x14ac:dyDescent="0.35">
      <c r="B5048" s="3"/>
      <c r="C5048" s="3"/>
      <c r="D5048" s="6"/>
      <c r="E5048" s="8"/>
      <c r="O5048" s="10"/>
      <c r="S5048" s="16"/>
      <c r="T5048" s="17"/>
    </row>
    <row r="5049" spans="2:20" x14ac:dyDescent="0.35">
      <c r="B5049" s="3"/>
      <c r="C5049" s="3"/>
      <c r="D5049" s="6"/>
      <c r="E5049" s="8"/>
      <c r="O5049" s="10"/>
      <c r="S5049" s="16"/>
      <c r="T5049" s="17"/>
    </row>
    <row r="5050" spans="2:20" x14ac:dyDescent="0.35">
      <c r="B5050" s="3"/>
      <c r="C5050" s="3"/>
      <c r="D5050" s="6"/>
      <c r="E5050" s="8"/>
      <c r="O5050" s="10"/>
      <c r="S5050" s="16"/>
      <c r="T5050" s="17"/>
    </row>
    <row r="5051" spans="2:20" x14ac:dyDescent="0.35">
      <c r="B5051" s="3"/>
      <c r="C5051" s="3"/>
      <c r="D5051" s="6"/>
      <c r="E5051" s="8"/>
      <c r="O5051" s="10"/>
      <c r="S5051" s="16"/>
      <c r="T5051" s="17"/>
    </row>
    <row r="5052" spans="2:20" x14ac:dyDescent="0.35">
      <c r="B5052" s="3"/>
      <c r="C5052" s="3"/>
      <c r="D5052" s="6"/>
      <c r="E5052" s="8"/>
      <c r="O5052" s="10"/>
      <c r="S5052" s="16"/>
      <c r="T5052" s="17"/>
    </row>
    <row r="5053" spans="2:20" x14ac:dyDescent="0.35">
      <c r="B5053" s="3"/>
      <c r="C5053" s="3"/>
      <c r="D5053" s="6"/>
      <c r="E5053" s="8"/>
      <c r="O5053" s="10"/>
      <c r="S5053" s="16"/>
      <c r="T5053" s="17"/>
    </row>
    <row r="5054" spans="2:20" x14ac:dyDescent="0.35">
      <c r="B5054" s="3"/>
      <c r="C5054" s="3"/>
      <c r="D5054" s="6"/>
      <c r="E5054" s="8"/>
      <c r="O5054" s="10"/>
      <c r="S5054" s="16"/>
      <c r="T5054" s="17"/>
    </row>
    <row r="5055" spans="2:20" x14ac:dyDescent="0.35">
      <c r="B5055" s="3"/>
      <c r="C5055" s="3"/>
      <c r="D5055" s="6"/>
      <c r="E5055" s="8"/>
      <c r="O5055" s="10"/>
      <c r="S5055" s="16"/>
      <c r="T5055" s="17"/>
    </row>
    <row r="5056" spans="2:20" x14ac:dyDescent="0.35">
      <c r="B5056" s="3"/>
      <c r="C5056" s="3"/>
      <c r="D5056" s="6"/>
      <c r="E5056" s="8"/>
      <c r="O5056" s="10"/>
      <c r="S5056" s="16"/>
      <c r="T5056" s="17"/>
    </row>
    <row r="5057" spans="2:20" x14ac:dyDescent="0.35">
      <c r="B5057" s="3"/>
      <c r="C5057" s="3"/>
      <c r="D5057" s="6"/>
      <c r="E5057" s="8"/>
      <c r="O5057" s="10"/>
      <c r="S5057" s="16"/>
      <c r="T5057" s="17"/>
    </row>
    <row r="5058" spans="2:20" x14ac:dyDescent="0.35">
      <c r="B5058" s="3"/>
      <c r="C5058" s="3"/>
      <c r="D5058" s="6"/>
      <c r="E5058" s="8"/>
      <c r="O5058" s="10"/>
      <c r="S5058" s="16"/>
      <c r="T5058" s="17"/>
    </row>
    <row r="5059" spans="2:20" x14ac:dyDescent="0.35">
      <c r="B5059" s="3"/>
      <c r="C5059" s="3"/>
      <c r="D5059" s="6"/>
      <c r="E5059" s="8"/>
      <c r="O5059" s="10"/>
      <c r="S5059" s="16"/>
      <c r="T5059" s="17"/>
    </row>
    <row r="5060" spans="2:20" x14ac:dyDescent="0.35">
      <c r="B5060" s="3"/>
      <c r="C5060" s="3"/>
      <c r="D5060" s="6"/>
      <c r="E5060" s="8"/>
      <c r="O5060" s="10"/>
      <c r="S5060" s="16"/>
      <c r="T5060" s="17"/>
    </row>
    <row r="5061" spans="2:20" x14ac:dyDescent="0.35">
      <c r="B5061" s="3"/>
      <c r="C5061" s="3"/>
      <c r="D5061" s="6"/>
      <c r="E5061" s="8"/>
      <c r="O5061" s="10"/>
      <c r="S5061" s="16"/>
      <c r="T5061" s="17"/>
    </row>
    <row r="5062" spans="2:20" x14ac:dyDescent="0.35">
      <c r="B5062" s="3"/>
      <c r="C5062" s="3"/>
      <c r="D5062" s="6"/>
      <c r="E5062" s="8"/>
      <c r="O5062" s="10"/>
      <c r="S5062" s="16"/>
      <c r="T5062" s="17"/>
    </row>
    <row r="5063" spans="2:20" x14ac:dyDescent="0.35">
      <c r="B5063" s="3"/>
      <c r="C5063" s="3"/>
      <c r="D5063" s="6"/>
      <c r="E5063" s="8"/>
      <c r="O5063" s="10"/>
      <c r="S5063" s="16"/>
      <c r="T5063" s="17"/>
    </row>
    <row r="5064" spans="2:20" x14ac:dyDescent="0.35">
      <c r="B5064" s="3"/>
      <c r="C5064" s="3"/>
      <c r="D5064" s="6"/>
      <c r="E5064" s="8"/>
      <c r="O5064" s="10"/>
      <c r="S5064" s="16"/>
      <c r="T5064" s="17"/>
    </row>
    <row r="5065" spans="2:20" x14ac:dyDescent="0.35">
      <c r="B5065" s="3"/>
      <c r="C5065" s="3"/>
      <c r="D5065" s="6"/>
      <c r="E5065" s="8"/>
      <c r="O5065" s="10"/>
      <c r="S5065" s="16"/>
      <c r="T5065" s="17"/>
    </row>
    <row r="5066" spans="2:20" x14ac:dyDescent="0.35">
      <c r="B5066" s="3"/>
      <c r="C5066" s="3"/>
      <c r="D5066" s="6"/>
      <c r="E5066" s="8"/>
      <c r="O5066" s="10"/>
      <c r="S5066" s="16"/>
      <c r="T5066" s="17"/>
    </row>
    <row r="5067" spans="2:20" x14ac:dyDescent="0.35">
      <c r="B5067" s="3"/>
      <c r="C5067" s="3"/>
      <c r="D5067" s="6"/>
      <c r="E5067" s="8"/>
      <c r="O5067" s="10"/>
      <c r="S5067" s="16"/>
      <c r="T5067" s="17"/>
    </row>
    <row r="5068" spans="2:20" x14ac:dyDescent="0.35">
      <c r="B5068" s="3"/>
      <c r="C5068" s="3"/>
      <c r="D5068" s="6"/>
      <c r="E5068" s="8"/>
      <c r="O5068" s="10"/>
      <c r="S5068" s="16"/>
      <c r="T5068" s="17"/>
    </row>
    <row r="5069" spans="2:20" x14ac:dyDescent="0.35">
      <c r="B5069" s="3"/>
      <c r="C5069" s="3"/>
      <c r="D5069" s="6"/>
      <c r="E5069" s="8"/>
      <c r="O5069" s="10"/>
      <c r="S5069" s="16"/>
      <c r="T5069" s="17"/>
    </row>
    <row r="5070" spans="2:20" x14ac:dyDescent="0.35">
      <c r="B5070" s="3"/>
      <c r="C5070" s="3"/>
      <c r="D5070" s="6"/>
      <c r="E5070" s="8"/>
      <c r="O5070" s="10"/>
      <c r="S5070" s="16"/>
      <c r="T5070" s="17"/>
    </row>
    <row r="5071" spans="2:20" x14ac:dyDescent="0.35">
      <c r="B5071" s="3"/>
      <c r="C5071" s="3"/>
      <c r="D5071" s="6"/>
      <c r="E5071" s="8"/>
      <c r="O5071" s="10"/>
      <c r="S5071" s="16"/>
      <c r="T5071" s="17"/>
    </row>
    <row r="5072" spans="2:20" x14ac:dyDescent="0.35">
      <c r="B5072" s="3"/>
      <c r="C5072" s="3"/>
      <c r="D5072" s="6"/>
      <c r="E5072" s="8"/>
      <c r="O5072" s="10"/>
      <c r="S5072" s="16"/>
      <c r="T5072" s="17"/>
    </row>
    <row r="5073" spans="2:20" x14ac:dyDescent="0.35">
      <c r="B5073" s="3"/>
      <c r="C5073" s="3"/>
      <c r="D5073" s="6"/>
      <c r="E5073" s="8"/>
      <c r="O5073" s="10"/>
      <c r="S5073" s="16"/>
      <c r="T5073" s="17"/>
    </row>
    <row r="5074" spans="2:20" x14ac:dyDescent="0.35">
      <c r="B5074" s="3"/>
      <c r="C5074" s="3"/>
      <c r="D5074" s="6"/>
      <c r="E5074" s="8"/>
      <c r="O5074" s="10"/>
      <c r="S5074" s="16"/>
      <c r="T5074" s="17"/>
    </row>
    <row r="5075" spans="2:20" x14ac:dyDescent="0.35">
      <c r="B5075" s="3"/>
      <c r="C5075" s="3"/>
      <c r="D5075" s="6"/>
      <c r="E5075" s="8"/>
      <c r="O5075" s="10"/>
      <c r="S5075" s="16"/>
      <c r="T5075" s="17"/>
    </row>
    <row r="5076" spans="2:20" x14ac:dyDescent="0.35">
      <c r="B5076" s="3"/>
      <c r="C5076" s="3"/>
      <c r="D5076" s="6"/>
      <c r="E5076" s="8"/>
      <c r="O5076" s="10"/>
      <c r="S5076" s="16"/>
      <c r="T5076" s="17"/>
    </row>
    <row r="5077" spans="2:20" x14ac:dyDescent="0.35">
      <c r="B5077" s="3"/>
      <c r="C5077" s="3"/>
      <c r="D5077" s="6"/>
      <c r="E5077" s="8"/>
      <c r="O5077" s="10"/>
      <c r="S5077" s="16"/>
      <c r="T5077" s="17"/>
    </row>
    <row r="5078" spans="2:20" x14ac:dyDescent="0.35">
      <c r="B5078" s="3"/>
      <c r="C5078" s="3"/>
      <c r="D5078" s="6"/>
      <c r="E5078" s="8"/>
      <c r="O5078" s="10"/>
      <c r="S5078" s="16"/>
      <c r="T5078" s="17"/>
    </row>
    <row r="5079" spans="2:20" x14ac:dyDescent="0.35">
      <c r="B5079" s="3"/>
      <c r="C5079" s="3"/>
      <c r="D5079" s="6"/>
      <c r="E5079" s="8"/>
      <c r="O5079" s="10"/>
      <c r="S5079" s="16"/>
      <c r="T5079" s="17"/>
    </row>
    <row r="5080" spans="2:20" x14ac:dyDescent="0.35">
      <c r="B5080" s="3"/>
      <c r="C5080" s="3"/>
      <c r="D5080" s="6"/>
      <c r="E5080" s="8"/>
      <c r="O5080" s="10"/>
      <c r="S5080" s="16"/>
      <c r="T5080" s="17"/>
    </row>
    <row r="5081" spans="2:20" x14ac:dyDescent="0.35">
      <c r="B5081" s="3"/>
      <c r="C5081" s="3"/>
      <c r="D5081" s="6"/>
      <c r="E5081" s="8"/>
      <c r="O5081" s="10"/>
      <c r="S5081" s="16"/>
      <c r="T5081" s="17"/>
    </row>
    <row r="5082" spans="2:20" x14ac:dyDescent="0.35">
      <c r="B5082" s="3"/>
      <c r="C5082" s="3"/>
      <c r="D5082" s="6"/>
      <c r="E5082" s="8"/>
      <c r="O5082" s="10"/>
      <c r="S5082" s="16"/>
      <c r="T5082" s="17"/>
    </row>
    <row r="5083" spans="2:20" x14ac:dyDescent="0.35">
      <c r="B5083" s="3"/>
      <c r="C5083" s="3"/>
      <c r="D5083" s="6"/>
      <c r="E5083" s="8"/>
      <c r="O5083" s="10"/>
      <c r="S5083" s="16"/>
      <c r="T5083" s="17"/>
    </row>
    <row r="5084" spans="2:20" x14ac:dyDescent="0.35">
      <c r="B5084" s="3"/>
      <c r="C5084" s="3"/>
      <c r="D5084" s="6"/>
      <c r="E5084" s="8"/>
      <c r="O5084" s="10"/>
      <c r="S5084" s="16"/>
      <c r="T5084" s="17"/>
    </row>
    <row r="5085" spans="2:20" x14ac:dyDescent="0.35">
      <c r="B5085" s="3"/>
      <c r="C5085" s="3"/>
      <c r="D5085" s="6"/>
      <c r="E5085" s="8"/>
      <c r="O5085" s="10"/>
      <c r="S5085" s="16"/>
      <c r="T5085" s="17"/>
    </row>
    <row r="5086" spans="2:20" x14ac:dyDescent="0.35">
      <c r="B5086" s="3"/>
      <c r="C5086" s="3"/>
      <c r="D5086" s="6"/>
      <c r="E5086" s="8"/>
      <c r="O5086" s="10"/>
      <c r="S5086" s="16"/>
      <c r="T5086" s="17"/>
    </row>
    <row r="5087" spans="2:20" x14ac:dyDescent="0.35">
      <c r="B5087" s="3"/>
      <c r="C5087" s="3"/>
      <c r="D5087" s="6"/>
      <c r="E5087" s="8"/>
      <c r="O5087" s="10"/>
      <c r="S5087" s="16"/>
      <c r="T5087" s="17"/>
    </row>
    <row r="5088" spans="2:20" x14ac:dyDescent="0.35">
      <c r="B5088" s="3"/>
      <c r="C5088" s="3"/>
      <c r="D5088" s="6"/>
      <c r="E5088" s="8"/>
      <c r="O5088" s="10"/>
      <c r="S5088" s="16"/>
      <c r="T5088" s="17"/>
    </row>
    <row r="5089" spans="2:20" x14ac:dyDescent="0.35">
      <c r="B5089" s="3"/>
      <c r="C5089" s="3"/>
      <c r="D5089" s="6"/>
      <c r="E5089" s="8"/>
      <c r="O5089" s="10"/>
      <c r="S5089" s="16"/>
      <c r="T5089" s="17"/>
    </row>
    <row r="5090" spans="2:20" x14ac:dyDescent="0.35">
      <c r="B5090" s="3"/>
      <c r="C5090" s="3"/>
      <c r="D5090" s="6"/>
      <c r="E5090" s="8"/>
      <c r="O5090" s="10"/>
      <c r="S5090" s="16"/>
      <c r="T5090" s="17"/>
    </row>
    <row r="5091" spans="2:20" x14ac:dyDescent="0.35">
      <c r="B5091" s="3"/>
      <c r="C5091" s="3"/>
      <c r="D5091" s="6"/>
      <c r="E5091" s="8"/>
      <c r="O5091" s="10"/>
      <c r="S5091" s="16"/>
      <c r="T5091" s="17"/>
    </row>
    <row r="5092" spans="2:20" x14ac:dyDescent="0.35">
      <c r="B5092" s="3"/>
      <c r="C5092" s="3"/>
      <c r="D5092" s="6"/>
      <c r="E5092" s="8"/>
      <c r="O5092" s="10"/>
      <c r="S5092" s="16"/>
      <c r="T5092" s="17"/>
    </row>
    <row r="5093" spans="2:20" x14ac:dyDescent="0.35">
      <c r="B5093" s="3"/>
      <c r="C5093" s="3"/>
      <c r="D5093" s="6"/>
      <c r="E5093" s="8"/>
      <c r="O5093" s="10"/>
      <c r="S5093" s="16"/>
      <c r="T5093" s="17"/>
    </row>
    <row r="5094" spans="2:20" x14ac:dyDescent="0.35">
      <c r="B5094" s="3"/>
      <c r="C5094" s="3"/>
      <c r="D5094" s="6"/>
      <c r="E5094" s="8"/>
      <c r="O5094" s="10"/>
      <c r="S5094" s="16"/>
      <c r="T5094" s="17"/>
    </row>
    <row r="5095" spans="2:20" x14ac:dyDescent="0.35">
      <c r="B5095" s="3"/>
      <c r="C5095" s="3"/>
      <c r="D5095" s="6"/>
      <c r="E5095" s="8"/>
      <c r="O5095" s="10"/>
      <c r="S5095" s="16"/>
      <c r="T5095" s="17"/>
    </row>
    <row r="5096" spans="2:20" x14ac:dyDescent="0.35">
      <c r="B5096" s="3"/>
      <c r="C5096" s="3"/>
      <c r="D5096" s="6"/>
      <c r="E5096" s="8"/>
      <c r="O5096" s="10"/>
      <c r="S5096" s="16"/>
      <c r="T5096" s="17"/>
    </row>
    <row r="5097" spans="2:20" x14ac:dyDescent="0.35">
      <c r="B5097" s="3"/>
      <c r="C5097" s="3"/>
      <c r="D5097" s="6"/>
      <c r="E5097" s="8"/>
      <c r="O5097" s="10"/>
      <c r="S5097" s="16"/>
      <c r="T5097" s="17"/>
    </row>
    <row r="5098" spans="2:20" x14ac:dyDescent="0.35">
      <c r="B5098" s="3"/>
      <c r="C5098" s="3"/>
      <c r="D5098" s="6"/>
      <c r="E5098" s="8"/>
      <c r="O5098" s="10"/>
      <c r="S5098" s="16"/>
      <c r="T5098" s="17"/>
    </row>
    <row r="5099" spans="2:20" x14ac:dyDescent="0.35">
      <c r="B5099" s="3"/>
      <c r="C5099" s="3"/>
      <c r="D5099" s="6"/>
      <c r="E5099" s="8"/>
      <c r="O5099" s="10"/>
      <c r="S5099" s="16"/>
      <c r="T5099" s="17"/>
    </row>
    <row r="5100" spans="2:20" x14ac:dyDescent="0.35">
      <c r="B5100" s="3"/>
      <c r="C5100" s="3"/>
      <c r="D5100" s="6"/>
      <c r="E5100" s="8"/>
      <c r="O5100" s="10"/>
      <c r="S5100" s="16"/>
      <c r="T5100" s="17"/>
    </row>
    <row r="5101" spans="2:20" x14ac:dyDescent="0.35">
      <c r="B5101" s="3"/>
      <c r="C5101" s="3"/>
      <c r="D5101" s="6"/>
      <c r="E5101" s="8"/>
      <c r="O5101" s="10"/>
      <c r="S5101" s="16"/>
      <c r="T5101" s="17"/>
    </row>
    <row r="5102" spans="2:20" x14ac:dyDescent="0.35">
      <c r="B5102" s="3"/>
      <c r="C5102" s="3"/>
      <c r="D5102" s="6"/>
      <c r="E5102" s="8"/>
      <c r="O5102" s="10"/>
      <c r="S5102" s="16"/>
      <c r="T5102" s="17"/>
    </row>
    <row r="5103" spans="2:20" x14ac:dyDescent="0.35">
      <c r="B5103" s="3"/>
      <c r="C5103" s="3"/>
      <c r="D5103" s="6"/>
      <c r="E5103" s="8"/>
      <c r="O5103" s="10"/>
      <c r="S5103" s="16"/>
      <c r="T5103" s="17"/>
    </row>
    <row r="5104" spans="2:20" x14ac:dyDescent="0.35">
      <c r="B5104" s="3"/>
      <c r="C5104" s="3"/>
      <c r="D5104" s="6"/>
      <c r="E5104" s="8"/>
      <c r="O5104" s="10"/>
      <c r="S5104" s="16"/>
      <c r="T5104" s="17"/>
    </row>
    <row r="5105" spans="2:20" x14ac:dyDescent="0.35">
      <c r="B5105" s="3"/>
      <c r="C5105" s="3"/>
      <c r="D5105" s="6"/>
      <c r="E5105" s="8"/>
      <c r="O5105" s="10"/>
      <c r="S5105" s="16"/>
      <c r="T5105" s="17"/>
    </row>
    <row r="5106" spans="2:20" x14ac:dyDescent="0.35">
      <c r="B5106" s="3"/>
      <c r="C5106" s="3"/>
      <c r="D5106" s="6"/>
      <c r="E5106" s="8"/>
      <c r="O5106" s="10"/>
      <c r="S5106" s="16"/>
      <c r="T5106" s="17"/>
    </row>
    <row r="5107" spans="2:20" x14ac:dyDescent="0.35">
      <c r="B5107" s="3"/>
      <c r="C5107" s="3"/>
      <c r="D5107" s="6"/>
      <c r="E5107" s="8"/>
      <c r="O5107" s="10"/>
      <c r="S5107" s="16"/>
      <c r="T5107" s="17"/>
    </row>
    <row r="5108" spans="2:20" x14ac:dyDescent="0.35">
      <c r="B5108" s="3"/>
      <c r="C5108" s="3"/>
      <c r="D5108" s="6"/>
      <c r="E5108" s="8"/>
      <c r="O5108" s="10"/>
      <c r="S5108" s="16"/>
      <c r="T5108" s="17"/>
    </row>
    <row r="5109" spans="2:20" x14ac:dyDescent="0.35">
      <c r="B5109" s="3"/>
      <c r="C5109" s="3"/>
      <c r="D5109" s="6"/>
      <c r="E5109" s="8"/>
      <c r="O5109" s="10"/>
      <c r="S5109" s="16"/>
      <c r="T5109" s="17"/>
    </row>
    <row r="5110" spans="2:20" x14ac:dyDescent="0.35">
      <c r="B5110" s="3"/>
      <c r="C5110" s="3"/>
      <c r="D5110" s="6"/>
      <c r="E5110" s="8"/>
      <c r="O5110" s="10"/>
      <c r="S5110" s="16"/>
      <c r="T5110" s="17"/>
    </row>
    <row r="5111" spans="2:20" x14ac:dyDescent="0.35">
      <c r="B5111" s="3"/>
      <c r="C5111" s="3"/>
      <c r="D5111" s="6"/>
      <c r="E5111" s="8"/>
      <c r="O5111" s="10"/>
      <c r="S5111" s="16"/>
      <c r="T5111" s="17"/>
    </row>
    <row r="5112" spans="2:20" x14ac:dyDescent="0.35">
      <c r="B5112" s="3"/>
      <c r="C5112" s="3"/>
      <c r="D5112" s="6"/>
      <c r="E5112" s="8"/>
      <c r="O5112" s="10"/>
      <c r="S5112" s="16"/>
      <c r="T5112" s="17"/>
    </row>
    <row r="5113" spans="2:20" x14ac:dyDescent="0.35">
      <c r="B5113" s="3"/>
      <c r="C5113" s="3"/>
      <c r="D5113" s="6"/>
      <c r="E5113" s="8"/>
      <c r="O5113" s="10"/>
      <c r="S5113" s="16"/>
      <c r="T5113" s="17"/>
    </row>
    <row r="5114" spans="2:20" x14ac:dyDescent="0.35">
      <c r="B5114" s="3"/>
      <c r="C5114" s="3"/>
      <c r="D5114" s="6"/>
      <c r="E5114" s="8"/>
      <c r="O5114" s="10"/>
      <c r="S5114" s="16"/>
      <c r="T5114" s="17"/>
    </row>
    <row r="5115" spans="2:20" x14ac:dyDescent="0.35">
      <c r="B5115" s="3"/>
      <c r="C5115" s="3"/>
      <c r="D5115" s="6"/>
      <c r="E5115" s="8"/>
      <c r="O5115" s="10"/>
      <c r="S5115" s="16"/>
      <c r="T5115" s="17"/>
    </row>
    <row r="5116" spans="2:20" x14ac:dyDescent="0.35">
      <c r="B5116" s="3"/>
      <c r="C5116" s="3"/>
      <c r="D5116" s="6"/>
      <c r="E5116" s="8"/>
      <c r="O5116" s="10"/>
      <c r="S5116" s="16"/>
      <c r="T5116" s="17"/>
    </row>
    <row r="5117" spans="2:20" x14ac:dyDescent="0.35">
      <c r="B5117" s="3"/>
      <c r="C5117" s="3"/>
      <c r="D5117" s="6"/>
      <c r="E5117" s="8"/>
      <c r="O5117" s="10"/>
      <c r="S5117" s="16"/>
      <c r="T5117" s="17"/>
    </row>
    <row r="5118" spans="2:20" x14ac:dyDescent="0.35">
      <c r="B5118" s="3"/>
      <c r="C5118" s="3"/>
      <c r="D5118" s="6"/>
      <c r="E5118" s="8"/>
      <c r="O5118" s="10"/>
      <c r="S5118" s="16"/>
      <c r="T5118" s="17"/>
    </row>
    <row r="5119" spans="2:20" x14ac:dyDescent="0.35">
      <c r="B5119" s="3"/>
      <c r="C5119" s="3"/>
      <c r="D5119" s="6"/>
      <c r="E5119" s="8"/>
      <c r="O5119" s="10"/>
      <c r="S5119" s="16"/>
      <c r="T5119" s="17"/>
    </row>
    <row r="5120" spans="2:20" x14ac:dyDescent="0.35">
      <c r="B5120" s="3"/>
      <c r="C5120" s="3"/>
      <c r="D5120" s="6"/>
      <c r="E5120" s="8"/>
      <c r="O5120" s="10"/>
      <c r="S5120" s="16"/>
      <c r="T5120" s="17"/>
    </row>
    <row r="5121" spans="2:20" x14ac:dyDescent="0.35">
      <c r="B5121" s="3"/>
      <c r="C5121" s="3"/>
      <c r="D5121" s="6"/>
      <c r="E5121" s="8"/>
      <c r="O5121" s="10"/>
      <c r="S5121" s="16"/>
      <c r="T5121" s="17"/>
    </row>
    <row r="5122" spans="2:20" x14ac:dyDescent="0.35">
      <c r="B5122" s="3"/>
      <c r="C5122" s="3"/>
      <c r="D5122" s="6"/>
      <c r="E5122" s="8"/>
      <c r="O5122" s="10"/>
      <c r="S5122" s="16"/>
      <c r="T5122" s="17"/>
    </row>
    <row r="5123" spans="2:20" x14ac:dyDescent="0.35">
      <c r="B5123" s="3"/>
      <c r="C5123" s="3"/>
      <c r="D5123" s="6"/>
      <c r="E5123" s="8"/>
      <c r="O5123" s="10"/>
      <c r="S5123" s="16"/>
      <c r="T5123" s="17"/>
    </row>
    <row r="5124" spans="2:20" x14ac:dyDescent="0.35">
      <c r="B5124" s="3"/>
      <c r="C5124" s="3"/>
      <c r="D5124" s="6"/>
      <c r="E5124" s="8"/>
      <c r="O5124" s="10"/>
      <c r="S5124" s="16"/>
      <c r="T5124" s="17"/>
    </row>
    <row r="5125" spans="2:20" x14ac:dyDescent="0.35">
      <c r="B5125" s="3"/>
      <c r="C5125" s="3"/>
      <c r="D5125" s="6"/>
      <c r="E5125" s="8"/>
      <c r="O5125" s="10"/>
      <c r="S5125" s="16"/>
      <c r="T5125" s="17"/>
    </row>
    <row r="5126" spans="2:20" x14ac:dyDescent="0.35">
      <c r="B5126" s="3"/>
      <c r="C5126" s="3"/>
      <c r="D5126" s="6"/>
      <c r="E5126" s="8"/>
      <c r="O5126" s="10"/>
      <c r="S5126" s="16"/>
      <c r="T5126" s="17"/>
    </row>
    <row r="5127" spans="2:20" x14ac:dyDescent="0.35">
      <c r="B5127" s="3"/>
      <c r="C5127" s="3"/>
      <c r="D5127" s="6"/>
      <c r="E5127" s="8"/>
      <c r="O5127" s="10"/>
      <c r="S5127" s="16"/>
      <c r="T5127" s="17"/>
    </row>
    <row r="5128" spans="2:20" x14ac:dyDescent="0.35">
      <c r="B5128" s="3"/>
      <c r="C5128" s="3"/>
      <c r="D5128" s="6"/>
      <c r="E5128" s="8"/>
      <c r="O5128" s="10"/>
      <c r="S5128" s="16"/>
      <c r="T5128" s="17"/>
    </row>
    <row r="5129" spans="2:20" x14ac:dyDescent="0.35">
      <c r="B5129" s="3"/>
      <c r="C5129" s="3"/>
      <c r="D5129" s="6"/>
      <c r="E5129" s="8"/>
      <c r="O5129" s="10"/>
      <c r="S5129" s="16"/>
      <c r="T5129" s="17"/>
    </row>
    <row r="5130" spans="2:20" x14ac:dyDescent="0.35">
      <c r="B5130" s="3"/>
      <c r="C5130" s="3"/>
      <c r="D5130" s="6"/>
      <c r="E5130" s="8"/>
      <c r="O5130" s="10"/>
      <c r="S5130" s="16"/>
      <c r="T5130" s="17"/>
    </row>
    <row r="5131" spans="2:20" x14ac:dyDescent="0.35">
      <c r="B5131" s="3"/>
      <c r="C5131" s="3"/>
      <c r="D5131" s="6"/>
      <c r="E5131" s="8"/>
      <c r="O5131" s="10"/>
      <c r="S5131" s="16"/>
      <c r="T5131" s="17"/>
    </row>
    <row r="5132" spans="2:20" x14ac:dyDescent="0.35">
      <c r="B5132" s="3"/>
      <c r="C5132" s="3"/>
      <c r="D5132" s="6"/>
      <c r="E5132" s="8"/>
      <c r="O5132" s="10"/>
      <c r="S5132" s="16"/>
      <c r="T5132" s="17"/>
    </row>
    <row r="5133" spans="2:20" x14ac:dyDescent="0.35">
      <c r="B5133" s="3"/>
      <c r="C5133" s="3"/>
      <c r="D5133" s="6"/>
      <c r="E5133" s="8"/>
      <c r="O5133" s="10"/>
      <c r="S5133" s="16"/>
      <c r="T5133" s="17"/>
    </row>
    <row r="5134" spans="2:20" x14ac:dyDescent="0.35">
      <c r="B5134" s="3"/>
      <c r="C5134" s="3"/>
      <c r="D5134" s="6"/>
      <c r="E5134" s="8"/>
      <c r="O5134" s="10"/>
      <c r="S5134" s="16"/>
      <c r="T5134" s="17"/>
    </row>
    <row r="5135" spans="2:20" x14ac:dyDescent="0.35">
      <c r="B5135" s="3"/>
      <c r="C5135" s="3"/>
      <c r="D5135" s="6"/>
      <c r="E5135" s="8"/>
      <c r="O5135" s="10"/>
      <c r="S5135" s="16"/>
      <c r="T5135" s="17"/>
    </row>
    <row r="5136" spans="2:20" x14ac:dyDescent="0.35">
      <c r="B5136" s="3"/>
      <c r="C5136" s="3"/>
      <c r="D5136" s="6"/>
      <c r="E5136" s="8"/>
      <c r="O5136" s="10"/>
      <c r="S5136" s="16"/>
      <c r="T5136" s="17"/>
    </row>
    <row r="5137" spans="2:20" x14ac:dyDescent="0.35">
      <c r="B5137" s="3"/>
      <c r="C5137" s="3"/>
      <c r="D5137" s="6"/>
      <c r="E5137" s="8"/>
      <c r="O5137" s="10"/>
      <c r="S5137" s="16"/>
      <c r="T5137" s="17"/>
    </row>
    <row r="5138" spans="2:20" x14ac:dyDescent="0.35">
      <c r="B5138" s="3"/>
      <c r="C5138" s="3"/>
      <c r="D5138" s="6"/>
      <c r="E5138" s="8"/>
      <c r="O5138" s="10"/>
      <c r="S5138" s="16"/>
      <c r="T5138" s="17"/>
    </row>
    <row r="5139" spans="2:20" x14ac:dyDescent="0.35">
      <c r="B5139" s="3"/>
      <c r="C5139" s="3"/>
      <c r="D5139" s="6"/>
      <c r="E5139" s="8"/>
      <c r="O5139" s="10"/>
      <c r="S5139" s="16"/>
      <c r="T5139" s="17"/>
    </row>
    <row r="5140" spans="2:20" x14ac:dyDescent="0.35">
      <c r="B5140" s="3"/>
      <c r="C5140" s="3"/>
      <c r="D5140" s="6"/>
      <c r="E5140" s="8"/>
      <c r="O5140" s="10"/>
      <c r="S5140" s="16"/>
      <c r="T5140" s="17"/>
    </row>
    <row r="5141" spans="2:20" x14ac:dyDescent="0.35">
      <c r="B5141" s="3"/>
      <c r="C5141" s="3"/>
      <c r="D5141" s="6"/>
      <c r="E5141" s="8"/>
      <c r="O5141" s="10"/>
      <c r="S5141" s="16"/>
      <c r="T5141" s="17"/>
    </row>
    <row r="5142" spans="2:20" x14ac:dyDescent="0.35">
      <c r="B5142" s="3"/>
      <c r="C5142" s="3"/>
      <c r="D5142" s="6"/>
      <c r="E5142" s="8"/>
      <c r="O5142" s="10"/>
      <c r="S5142" s="16"/>
      <c r="T5142" s="17"/>
    </row>
    <row r="5143" spans="2:20" x14ac:dyDescent="0.35">
      <c r="B5143" s="3"/>
      <c r="C5143" s="3"/>
      <c r="D5143" s="6"/>
      <c r="E5143" s="8"/>
      <c r="O5143" s="10"/>
      <c r="S5143" s="16"/>
      <c r="T5143" s="17"/>
    </row>
    <row r="5144" spans="2:20" x14ac:dyDescent="0.35">
      <c r="B5144" s="3"/>
      <c r="C5144" s="3"/>
      <c r="D5144" s="6"/>
      <c r="E5144" s="8"/>
      <c r="O5144" s="10"/>
      <c r="S5144" s="16"/>
      <c r="T5144" s="17"/>
    </row>
    <row r="5145" spans="2:20" x14ac:dyDescent="0.35">
      <c r="B5145" s="3"/>
      <c r="C5145" s="3"/>
      <c r="D5145" s="6"/>
      <c r="E5145" s="8"/>
      <c r="O5145" s="10"/>
      <c r="S5145" s="16"/>
      <c r="T5145" s="17"/>
    </row>
    <row r="5146" spans="2:20" x14ac:dyDescent="0.35">
      <c r="B5146" s="3"/>
      <c r="C5146" s="3"/>
      <c r="D5146" s="6"/>
      <c r="E5146" s="8"/>
      <c r="O5146" s="10"/>
      <c r="S5146" s="16"/>
      <c r="T5146" s="17"/>
    </row>
    <row r="5147" spans="2:20" x14ac:dyDescent="0.35">
      <c r="B5147" s="3"/>
      <c r="C5147" s="3"/>
      <c r="D5147" s="6"/>
      <c r="E5147" s="8"/>
      <c r="O5147" s="10"/>
      <c r="S5147" s="16"/>
      <c r="T5147" s="17"/>
    </row>
    <row r="5148" spans="2:20" x14ac:dyDescent="0.35">
      <c r="B5148" s="3"/>
      <c r="C5148" s="3"/>
      <c r="D5148" s="6"/>
      <c r="E5148" s="8"/>
      <c r="O5148" s="10"/>
      <c r="S5148" s="16"/>
      <c r="T5148" s="17"/>
    </row>
    <row r="5149" spans="2:20" x14ac:dyDescent="0.35">
      <c r="B5149" s="3"/>
      <c r="C5149" s="3"/>
      <c r="D5149" s="6"/>
      <c r="E5149" s="8"/>
      <c r="O5149" s="10"/>
      <c r="S5149" s="16"/>
      <c r="T5149" s="17"/>
    </row>
    <row r="5150" spans="2:20" x14ac:dyDescent="0.35">
      <c r="B5150" s="3"/>
      <c r="C5150" s="3"/>
      <c r="D5150" s="6"/>
      <c r="E5150" s="8"/>
      <c r="O5150" s="10"/>
      <c r="S5150" s="16"/>
      <c r="T5150" s="17"/>
    </row>
    <row r="5151" spans="2:20" x14ac:dyDescent="0.35">
      <c r="B5151" s="3"/>
      <c r="C5151" s="3"/>
      <c r="D5151" s="6"/>
      <c r="E5151" s="8"/>
      <c r="O5151" s="10"/>
      <c r="S5151" s="16"/>
      <c r="T5151" s="17"/>
    </row>
    <row r="5152" spans="2:20" x14ac:dyDescent="0.35">
      <c r="B5152" s="3"/>
      <c r="C5152" s="3"/>
      <c r="D5152" s="6"/>
      <c r="E5152" s="8"/>
      <c r="O5152" s="10"/>
      <c r="S5152" s="16"/>
      <c r="T5152" s="17"/>
    </row>
    <row r="5153" spans="2:20" x14ac:dyDescent="0.35">
      <c r="B5153" s="3"/>
      <c r="C5153" s="3"/>
      <c r="D5153" s="6"/>
      <c r="E5153" s="8"/>
      <c r="O5153" s="10"/>
      <c r="S5153" s="16"/>
      <c r="T5153" s="17"/>
    </row>
    <row r="5154" spans="2:20" x14ac:dyDescent="0.35">
      <c r="B5154" s="3"/>
      <c r="C5154" s="3"/>
      <c r="D5154" s="6"/>
      <c r="E5154" s="8"/>
      <c r="O5154" s="10"/>
      <c r="S5154" s="16"/>
      <c r="T5154" s="17"/>
    </row>
    <row r="5155" spans="2:20" x14ac:dyDescent="0.35">
      <c r="B5155" s="3"/>
      <c r="C5155" s="3"/>
      <c r="D5155" s="6"/>
      <c r="E5155" s="8"/>
      <c r="O5155" s="10"/>
      <c r="S5155" s="16"/>
      <c r="T5155" s="17"/>
    </row>
    <row r="5156" spans="2:20" x14ac:dyDescent="0.35">
      <c r="B5156" s="3"/>
      <c r="C5156" s="3"/>
      <c r="D5156" s="6"/>
      <c r="E5156" s="8"/>
      <c r="O5156" s="10"/>
      <c r="S5156" s="16"/>
      <c r="T5156" s="17"/>
    </row>
    <row r="5157" spans="2:20" x14ac:dyDescent="0.35">
      <c r="B5157" s="3"/>
      <c r="C5157" s="3"/>
      <c r="D5157" s="6"/>
      <c r="E5157" s="8"/>
      <c r="O5157" s="10"/>
      <c r="S5157" s="16"/>
      <c r="T5157" s="17"/>
    </row>
    <row r="5158" spans="2:20" x14ac:dyDescent="0.35">
      <c r="B5158" s="3"/>
      <c r="C5158" s="3"/>
      <c r="D5158" s="6"/>
      <c r="E5158" s="8"/>
      <c r="O5158" s="10"/>
      <c r="S5158" s="16"/>
      <c r="T5158" s="17"/>
    </row>
    <row r="5159" spans="2:20" x14ac:dyDescent="0.35">
      <c r="B5159" s="3"/>
      <c r="C5159" s="3"/>
      <c r="D5159" s="6"/>
      <c r="E5159" s="8"/>
      <c r="O5159" s="10"/>
      <c r="S5159" s="16"/>
      <c r="T5159" s="17"/>
    </row>
    <row r="5160" spans="2:20" x14ac:dyDescent="0.35">
      <c r="B5160" s="3"/>
      <c r="C5160" s="3"/>
      <c r="D5160" s="6"/>
      <c r="E5160" s="8"/>
      <c r="O5160" s="10"/>
      <c r="S5160" s="16"/>
      <c r="T5160" s="17"/>
    </row>
    <row r="5161" spans="2:20" x14ac:dyDescent="0.35">
      <c r="B5161" s="3"/>
      <c r="C5161" s="3"/>
      <c r="D5161" s="6"/>
      <c r="E5161" s="8"/>
      <c r="O5161" s="10"/>
      <c r="S5161" s="16"/>
      <c r="T5161" s="17"/>
    </row>
    <row r="5162" spans="2:20" x14ac:dyDescent="0.35">
      <c r="B5162" s="3"/>
      <c r="C5162" s="3"/>
      <c r="D5162" s="6"/>
      <c r="E5162" s="8"/>
      <c r="O5162" s="10"/>
      <c r="S5162" s="16"/>
      <c r="T5162" s="17"/>
    </row>
    <row r="5163" spans="2:20" x14ac:dyDescent="0.35">
      <c r="B5163" s="3"/>
      <c r="C5163" s="3"/>
      <c r="D5163" s="6"/>
      <c r="E5163" s="8"/>
      <c r="O5163" s="10"/>
      <c r="S5163" s="16"/>
      <c r="T5163" s="17"/>
    </row>
    <row r="5164" spans="2:20" x14ac:dyDescent="0.35">
      <c r="B5164" s="3"/>
      <c r="C5164" s="3"/>
      <c r="D5164" s="6"/>
      <c r="E5164" s="8"/>
      <c r="O5164" s="10"/>
      <c r="S5164" s="16"/>
      <c r="T5164" s="17"/>
    </row>
    <row r="5165" spans="2:20" x14ac:dyDescent="0.35">
      <c r="B5165" s="3"/>
      <c r="C5165" s="3"/>
      <c r="D5165" s="6"/>
      <c r="E5165" s="8"/>
      <c r="O5165" s="10"/>
      <c r="S5165" s="16"/>
      <c r="T5165" s="17"/>
    </row>
    <row r="5166" spans="2:20" x14ac:dyDescent="0.35">
      <c r="B5166" s="3"/>
      <c r="C5166" s="3"/>
      <c r="D5166" s="6"/>
      <c r="E5166" s="8"/>
      <c r="O5166" s="10"/>
      <c r="S5166" s="16"/>
      <c r="T5166" s="17"/>
    </row>
    <row r="5167" spans="2:20" x14ac:dyDescent="0.35">
      <c r="B5167" s="3"/>
      <c r="C5167" s="3"/>
      <c r="D5167" s="6"/>
      <c r="E5167" s="8"/>
      <c r="O5167" s="10"/>
      <c r="S5167" s="16"/>
      <c r="T5167" s="17"/>
    </row>
    <row r="5168" spans="2:20" x14ac:dyDescent="0.35">
      <c r="B5168" s="3"/>
      <c r="C5168" s="3"/>
      <c r="D5168" s="6"/>
      <c r="E5168" s="8"/>
      <c r="O5168" s="10"/>
      <c r="S5168" s="16"/>
      <c r="T5168" s="17"/>
    </row>
    <row r="5169" spans="2:20" x14ac:dyDescent="0.35">
      <c r="B5169" s="3"/>
      <c r="C5169" s="3"/>
      <c r="D5169" s="6"/>
      <c r="E5169" s="8"/>
      <c r="O5169" s="10"/>
      <c r="S5169" s="16"/>
      <c r="T5169" s="17"/>
    </row>
    <row r="5170" spans="2:20" x14ac:dyDescent="0.35">
      <c r="B5170" s="3"/>
      <c r="C5170" s="3"/>
      <c r="D5170" s="6"/>
      <c r="E5170" s="8"/>
      <c r="O5170" s="10"/>
      <c r="S5170" s="16"/>
      <c r="T5170" s="17"/>
    </row>
    <row r="5171" spans="2:20" x14ac:dyDescent="0.35">
      <c r="B5171" s="3"/>
      <c r="C5171" s="3"/>
      <c r="D5171" s="6"/>
      <c r="E5171" s="8"/>
      <c r="O5171" s="10"/>
      <c r="S5171" s="16"/>
      <c r="T5171" s="17"/>
    </row>
    <row r="5172" spans="2:20" x14ac:dyDescent="0.35">
      <c r="B5172" s="3"/>
      <c r="C5172" s="3"/>
      <c r="D5172" s="6"/>
      <c r="E5172" s="8"/>
      <c r="O5172" s="10"/>
      <c r="S5172" s="16"/>
      <c r="T5172" s="17"/>
    </row>
    <row r="5173" spans="2:20" x14ac:dyDescent="0.35">
      <c r="B5173" s="3"/>
      <c r="C5173" s="3"/>
      <c r="D5173" s="6"/>
      <c r="E5173" s="8"/>
      <c r="O5173" s="10"/>
      <c r="S5173" s="16"/>
      <c r="T5173" s="17"/>
    </row>
    <row r="5174" spans="2:20" x14ac:dyDescent="0.35">
      <c r="B5174" s="3"/>
      <c r="C5174" s="3"/>
      <c r="D5174" s="6"/>
      <c r="E5174" s="8"/>
      <c r="O5174" s="10"/>
      <c r="S5174" s="16"/>
      <c r="T5174" s="17"/>
    </row>
    <row r="5175" spans="2:20" x14ac:dyDescent="0.35">
      <c r="B5175" s="3"/>
      <c r="C5175" s="3"/>
      <c r="D5175" s="6"/>
      <c r="E5175" s="8"/>
      <c r="O5175" s="10"/>
      <c r="S5175" s="16"/>
      <c r="T5175" s="17"/>
    </row>
    <row r="5176" spans="2:20" x14ac:dyDescent="0.35">
      <c r="B5176" s="3"/>
      <c r="C5176" s="3"/>
      <c r="D5176" s="6"/>
      <c r="E5176" s="8"/>
      <c r="O5176" s="10"/>
      <c r="S5176" s="16"/>
      <c r="T5176" s="17"/>
    </row>
    <row r="5177" spans="2:20" x14ac:dyDescent="0.35">
      <c r="B5177" s="3"/>
      <c r="C5177" s="3"/>
      <c r="D5177" s="6"/>
      <c r="E5177" s="8"/>
      <c r="O5177" s="10"/>
      <c r="S5177" s="16"/>
      <c r="T5177" s="17"/>
    </row>
    <row r="5178" spans="2:20" x14ac:dyDescent="0.35">
      <c r="B5178" s="3"/>
      <c r="C5178" s="3"/>
      <c r="D5178" s="6"/>
      <c r="E5178" s="8"/>
      <c r="O5178" s="10"/>
      <c r="S5178" s="16"/>
      <c r="T5178" s="17"/>
    </row>
    <row r="5179" spans="2:20" x14ac:dyDescent="0.35">
      <c r="B5179" s="3"/>
      <c r="C5179" s="3"/>
      <c r="D5179" s="6"/>
      <c r="E5179" s="8"/>
      <c r="O5179" s="10"/>
      <c r="S5179" s="16"/>
      <c r="T5179" s="17"/>
    </row>
    <row r="5180" spans="2:20" x14ac:dyDescent="0.35">
      <c r="B5180" s="3"/>
      <c r="C5180" s="3"/>
      <c r="D5180" s="6"/>
      <c r="E5180" s="8"/>
      <c r="O5180" s="10"/>
      <c r="S5180" s="16"/>
      <c r="T5180" s="17"/>
    </row>
    <row r="5181" spans="2:20" x14ac:dyDescent="0.35">
      <c r="B5181" s="3"/>
      <c r="C5181" s="3"/>
      <c r="D5181" s="6"/>
      <c r="E5181" s="8"/>
      <c r="O5181" s="10"/>
      <c r="S5181" s="16"/>
      <c r="T5181" s="17"/>
    </row>
    <row r="5182" spans="2:20" x14ac:dyDescent="0.35">
      <c r="B5182" s="3"/>
      <c r="C5182" s="3"/>
      <c r="D5182" s="6"/>
      <c r="E5182" s="8"/>
      <c r="O5182" s="10"/>
      <c r="S5182" s="16"/>
      <c r="T5182" s="17"/>
    </row>
    <row r="5183" spans="2:20" x14ac:dyDescent="0.35">
      <c r="B5183" s="3"/>
      <c r="C5183" s="3"/>
      <c r="D5183" s="6"/>
      <c r="E5183" s="8"/>
      <c r="O5183" s="10"/>
      <c r="S5183" s="16"/>
      <c r="T5183" s="17"/>
    </row>
    <row r="5184" spans="2:20" x14ac:dyDescent="0.35">
      <c r="B5184" s="3"/>
      <c r="C5184" s="3"/>
      <c r="D5184" s="6"/>
      <c r="E5184" s="8"/>
      <c r="O5184" s="10"/>
      <c r="S5184" s="16"/>
      <c r="T5184" s="17"/>
    </row>
    <row r="5185" spans="2:20" x14ac:dyDescent="0.35">
      <c r="B5185" s="3"/>
      <c r="C5185" s="3"/>
      <c r="D5185" s="6"/>
      <c r="E5185" s="8"/>
      <c r="O5185" s="10"/>
      <c r="S5185" s="16"/>
      <c r="T5185" s="17"/>
    </row>
    <row r="5186" spans="2:20" x14ac:dyDescent="0.35">
      <c r="B5186" s="3"/>
      <c r="C5186" s="3"/>
      <c r="D5186" s="6"/>
      <c r="E5186" s="8"/>
      <c r="O5186" s="10"/>
      <c r="S5186" s="16"/>
      <c r="T5186" s="17"/>
    </row>
    <row r="5187" spans="2:20" x14ac:dyDescent="0.35">
      <c r="B5187" s="3"/>
      <c r="C5187" s="3"/>
      <c r="D5187" s="6"/>
      <c r="E5187" s="8"/>
      <c r="O5187" s="10"/>
      <c r="S5187" s="16"/>
      <c r="T5187" s="17"/>
    </row>
    <row r="5188" spans="2:20" x14ac:dyDescent="0.35">
      <c r="B5188" s="3"/>
      <c r="C5188" s="3"/>
      <c r="D5188" s="6"/>
      <c r="E5188" s="8"/>
      <c r="O5188" s="10"/>
      <c r="S5188" s="16"/>
      <c r="T5188" s="17"/>
    </row>
    <row r="5189" spans="2:20" x14ac:dyDescent="0.35">
      <c r="B5189" s="3"/>
      <c r="C5189" s="3"/>
      <c r="D5189" s="6"/>
      <c r="E5189" s="8"/>
      <c r="O5189" s="10"/>
      <c r="S5189" s="16"/>
      <c r="T5189" s="17"/>
    </row>
    <row r="5190" spans="2:20" x14ac:dyDescent="0.35">
      <c r="B5190" s="3"/>
      <c r="C5190" s="3"/>
      <c r="D5190" s="6"/>
      <c r="E5190" s="8"/>
      <c r="O5190" s="10"/>
      <c r="S5190" s="16"/>
      <c r="T5190" s="17"/>
    </row>
    <row r="5191" spans="2:20" x14ac:dyDescent="0.35">
      <c r="B5191" s="3"/>
      <c r="C5191" s="3"/>
      <c r="D5191" s="6"/>
      <c r="E5191" s="8"/>
      <c r="O5191" s="10"/>
      <c r="S5191" s="16"/>
      <c r="T5191" s="17"/>
    </row>
    <row r="5192" spans="2:20" x14ac:dyDescent="0.35">
      <c r="B5192" s="3"/>
      <c r="C5192" s="3"/>
      <c r="D5192" s="6"/>
      <c r="E5192" s="8"/>
      <c r="O5192" s="10"/>
      <c r="S5192" s="16"/>
      <c r="T5192" s="17"/>
    </row>
    <row r="5193" spans="2:20" x14ac:dyDescent="0.35">
      <c r="B5193" s="3"/>
      <c r="C5193" s="3"/>
      <c r="D5193" s="6"/>
      <c r="E5193" s="8"/>
      <c r="O5193" s="10"/>
      <c r="S5193" s="16"/>
      <c r="T5193" s="17"/>
    </row>
    <row r="5194" spans="2:20" x14ac:dyDescent="0.35">
      <c r="B5194" s="3"/>
      <c r="C5194" s="3"/>
      <c r="D5194" s="6"/>
      <c r="E5194" s="8"/>
      <c r="O5194" s="10"/>
      <c r="S5194" s="16"/>
      <c r="T5194" s="17"/>
    </row>
    <row r="5195" spans="2:20" x14ac:dyDescent="0.35">
      <c r="B5195" s="3"/>
      <c r="C5195" s="3"/>
      <c r="D5195" s="6"/>
      <c r="E5195" s="8"/>
      <c r="O5195" s="10"/>
      <c r="S5195" s="16"/>
      <c r="T5195" s="17"/>
    </row>
    <row r="5196" spans="2:20" x14ac:dyDescent="0.35">
      <c r="B5196" s="3"/>
      <c r="C5196" s="3"/>
      <c r="D5196" s="6"/>
      <c r="E5196" s="8"/>
      <c r="O5196" s="10"/>
      <c r="S5196" s="16"/>
      <c r="T5196" s="17"/>
    </row>
    <row r="5197" spans="2:20" x14ac:dyDescent="0.35">
      <c r="B5197" s="3"/>
      <c r="C5197" s="3"/>
      <c r="D5197" s="6"/>
      <c r="E5197" s="8"/>
      <c r="O5197" s="10"/>
      <c r="S5197" s="16"/>
      <c r="T5197" s="17"/>
    </row>
    <row r="5198" spans="2:20" x14ac:dyDescent="0.35">
      <c r="B5198" s="3"/>
      <c r="C5198" s="3"/>
      <c r="D5198" s="6"/>
      <c r="E5198" s="8"/>
      <c r="O5198" s="10"/>
      <c r="S5198" s="16"/>
      <c r="T5198" s="17"/>
    </row>
    <row r="5199" spans="2:20" x14ac:dyDescent="0.35">
      <c r="B5199" s="3"/>
      <c r="C5199" s="3"/>
      <c r="D5199" s="6"/>
      <c r="E5199" s="8"/>
      <c r="O5199" s="10"/>
      <c r="S5199" s="16"/>
      <c r="T5199" s="17"/>
    </row>
    <row r="5200" spans="2:20" x14ac:dyDescent="0.35">
      <c r="B5200" s="3"/>
      <c r="C5200" s="3"/>
      <c r="D5200" s="6"/>
      <c r="E5200" s="8"/>
      <c r="O5200" s="10"/>
      <c r="S5200" s="16"/>
      <c r="T5200" s="17"/>
    </row>
    <row r="5201" spans="2:20" x14ac:dyDescent="0.35">
      <c r="B5201" s="3"/>
      <c r="C5201" s="3"/>
      <c r="D5201" s="6"/>
      <c r="E5201" s="8"/>
      <c r="O5201" s="10"/>
      <c r="S5201" s="16"/>
      <c r="T5201" s="17"/>
    </row>
    <row r="5202" spans="2:20" x14ac:dyDescent="0.35">
      <c r="B5202" s="3"/>
      <c r="C5202" s="3"/>
      <c r="D5202" s="6"/>
      <c r="E5202" s="8"/>
      <c r="O5202" s="10"/>
      <c r="S5202" s="16"/>
      <c r="T5202" s="17"/>
    </row>
    <row r="5203" spans="2:20" x14ac:dyDescent="0.35">
      <c r="B5203" s="3"/>
      <c r="C5203" s="3"/>
      <c r="D5203" s="6"/>
      <c r="E5203" s="8"/>
      <c r="O5203" s="10"/>
      <c r="S5203" s="16"/>
      <c r="T5203" s="17"/>
    </row>
    <row r="5204" spans="2:20" x14ac:dyDescent="0.35">
      <c r="B5204" s="3"/>
      <c r="C5204" s="3"/>
      <c r="D5204" s="6"/>
      <c r="E5204" s="8"/>
      <c r="O5204" s="10"/>
      <c r="S5204" s="16"/>
      <c r="T5204" s="17"/>
    </row>
    <row r="5205" spans="2:20" x14ac:dyDescent="0.35">
      <c r="B5205" s="3"/>
      <c r="C5205" s="3"/>
      <c r="D5205" s="6"/>
      <c r="E5205" s="8"/>
      <c r="O5205" s="10"/>
      <c r="S5205" s="16"/>
      <c r="T5205" s="17"/>
    </row>
    <row r="5206" spans="2:20" x14ac:dyDescent="0.35">
      <c r="B5206" s="3"/>
      <c r="C5206" s="3"/>
      <c r="D5206" s="6"/>
      <c r="E5206" s="8"/>
      <c r="O5206" s="10"/>
      <c r="S5206" s="16"/>
      <c r="T5206" s="17"/>
    </row>
    <row r="5207" spans="2:20" x14ac:dyDescent="0.35">
      <c r="B5207" s="3"/>
      <c r="C5207" s="3"/>
      <c r="D5207" s="6"/>
      <c r="E5207" s="8"/>
      <c r="O5207" s="10"/>
      <c r="S5207" s="16"/>
      <c r="T5207" s="17"/>
    </row>
    <row r="5208" spans="2:20" x14ac:dyDescent="0.35">
      <c r="B5208" s="3"/>
      <c r="C5208" s="3"/>
      <c r="D5208" s="6"/>
      <c r="E5208" s="8"/>
      <c r="O5208" s="10"/>
      <c r="S5208" s="16"/>
      <c r="T5208" s="17"/>
    </row>
    <row r="5209" spans="2:20" x14ac:dyDescent="0.35">
      <c r="B5209" s="3"/>
      <c r="C5209" s="3"/>
      <c r="D5209" s="6"/>
      <c r="E5209" s="8"/>
      <c r="O5209" s="10"/>
      <c r="S5209" s="16"/>
      <c r="T5209" s="17"/>
    </row>
    <row r="5210" spans="2:20" x14ac:dyDescent="0.35">
      <c r="B5210" s="3"/>
      <c r="C5210" s="3"/>
      <c r="D5210" s="6"/>
      <c r="E5210" s="8"/>
      <c r="O5210" s="10"/>
      <c r="S5210" s="16"/>
      <c r="T5210" s="17"/>
    </row>
    <row r="5211" spans="2:20" x14ac:dyDescent="0.35">
      <c r="B5211" s="3"/>
      <c r="C5211" s="3"/>
      <c r="D5211" s="6"/>
      <c r="E5211" s="8"/>
      <c r="O5211" s="10"/>
      <c r="S5211" s="16"/>
      <c r="T5211" s="17"/>
    </row>
    <row r="5212" spans="2:20" x14ac:dyDescent="0.35">
      <c r="B5212" s="3"/>
      <c r="C5212" s="3"/>
      <c r="D5212" s="6"/>
      <c r="E5212" s="8"/>
      <c r="O5212" s="10"/>
      <c r="S5212" s="16"/>
      <c r="T5212" s="17"/>
    </row>
    <row r="5213" spans="2:20" x14ac:dyDescent="0.35">
      <c r="B5213" s="3"/>
      <c r="C5213" s="3"/>
      <c r="D5213" s="6"/>
      <c r="E5213" s="8"/>
      <c r="O5213" s="10"/>
      <c r="S5213" s="16"/>
      <c r="T5213" s="17"/>
    </row>
    <row r="5214" spans="2:20" x14ac:dyDescent="0.35">
      <c r="B5214" s="3"/>
      <c r="C5214" s="3"/>
      <c r="D5214" s="6"/>
      <c r="E5214" s="8"/>
      <c r="O5214" s="10"/>
      <c r="S5214" s="16"/>
      <c r="T5214" s="17"/>
    </row>
    <row r="5215" spans="2:20" x14ac:dyDescent="0.35">
      <c r="B5215" s="3"/>
      <c r="C5215" s="3"/>
      <c r="D5215" s="6"/>
      <c r="E5215" s="8"/>
      <c r="O5215" s="10"/>
      <c r="S5215" s="16"/>
      <c r="T5215" s="17"/>
    </row>
    <row r="5216" spans="2:20" x14ac:dyDescent="0.35">
      <c r="B5216" s="3"/>
      <c r="C5216" s="3"/>
      <c r="D5216" s="6"/>
      <c r="E5216" s="8"/>
      <c r="O5216" s="10"/>
      <c r="S5216" s="16"/>
      <c r="T5216" s="17"/>
    </row>
    <row r="5217" spans="2:20" x14ac:dyDescent="0.35">
      <c r="B5217" s="3"/>
      <c r="C5217" s="3"/>
      <c r="D5217" s="6"/>
      <c r="E5217" s="8"/>
      <c r="O5217" s="10"/>
      <c r="S5217" s="16"/>
      <c r="T5217" s="17"/>
    </row>
    <row r="5218" spans="2:20" x14ac:dyDescent="0.35">
      <c r="B5218" s="3"/>
      <c r="C5218" s="3"/>
      <c r="D5218" s="6"/>
      <c r="E5218" s="8"/>
      <c r="O5218" s="10"/>
      <c r="S5218" s="16"/>
      <c r="T5218" s="17"/>
    </row>
    <row r="5219" spans="2:20" x14ac:dyDescent="0.35">
      <c r="B5219" s="3"/>
      <c r="C5219" s="3"/>
      <c r="D5219" s="6"/>
      <c r="E5219" s="8"/>
      <c r="O5219" s="10"/>
      <c r="S5219" s="16"/>
      <c r="T5219" s="17"/>
    </row>
    <row r="5220" spans="2:20" x14ac:dyDescent="0.35">
      <c r="B5220" s="3"/>
      <c r="C5220" s="3"/>
      <c r="D5220" s="6"/>
      <c r="E5220" s="8"/>
      <c r="O5220" s="10"/>
      <c r="S5220" s="16"/>
      <c r="T5220" s="17"/>
    </row>
    <row r="5221" spans="2:20" x14ac:dyDescent="0.35">
      <c r="B5221" s="3"/>
      <c r="C5221" s="3"/>
      <c r="D5221" s="6"/>
      <c r="E5221" s="8"/>
      <c r="O5221" s="10"/>
      <c r="S5221" s="16"/>
      <c r="T5221" s="17"/>
    </row>
    <row r="5222" spans="2:20" x14ac:dyDescent="0.35">
      <c r="B5222" s="3"/>
      <c r="C5222" s="3"/>
      <c r="D5222" s="6"/>
      <c r="E5222" s="8"/>
      <c r="O5222" s="10"/>
      <c r="S5222" s="16"/>
      <c r="T5222" s="17"/>
    </row>
    <row r="5223" spans="2:20" x14ac:dyDescent="0.35">
      <c r="B5223" s="3"/>
      <c r="C5223" s="3"/>
      <c r="D5223" s="6"/>
      <c r="E5223" s="8"/>
      <c r="O5223" s="10"/>
      <c r="S5223" s="16"/>
      <c r="T5223" s="17"/>
    </row>
    <row r="5224" spans="2:20" x14ac:dyDescent="0.35">
      <c r="B5224" s="3"/>
      <c r="C5224" s="3"/>
      <c r="D5224" s="6"/>
      <c r="E5224" s="8"/>
      <c r="O5224" s="10"/>
      <c r="S5224" s="16"/>
      <c r="T5224" s="17"/>
    </row>
    <row r="5225" spans="2:20" x14ac:dyDescent="0.35">
      <c r="B5225" s="3"/>
      <c r="C5225" s="3"/>
      <c r="D5225" s="6"/>
      <c r="E5225" s="8"/>
      <c r="O5225" s="10"/>
      <c r="S5225" s="16"/>
      <c r="T5225" s="17"/>
    </row>
    <row r="5226" spans="2:20" x14ac:dyDescent="0.35">
      <c r="B5226" s="3"/>
      <c r="C5226" s="3"/>
      <c r="D5226" s="6"/>
      <c r="E5226" s="8"/>
      <c r="O5226" s="10"/>
      <c r="S5226" s="16"/>
      <c r="T5226" s="17"/>
    </row>
    <row r="5227" spans="2:20" x14ac:dyDescent="0.35">
      <c r="B5227" s="3"/>
      <c r="C5227" s="3"/>
      <c r="D5227" s="6"/>
      <c r="E5227" s="8"/>
      <c r="O5227" s="10"/>
      <c r="S5227" s="16"/>
      <c r="T5227" s="17"/>
    </row>
    <row r="5228" spans="2:20" x14ac:dyDescent="0.35">
      <c r="B5228" s="3"/>
      <c r="C5228" s="3"/>
      <c r="D5228" s="6"/>
      <c r="E5228" s="8"/>
      <c r="O5228" s="10"/>
      <c r="S5228" s="16"/>
      <c r="T5228" s="17"/>
    </row>
    <row r="5229" spans="2:20" x14ac:dyDescent="0.35">
      <c r="B5229" s="3"/>
      <c r="C5229" s="3"/>
      <c r="D5229" s="6"/>
      <c r="E5229" s="8"/>
      <c r="O5229" s="10"/>
      <c r="S5229" s="16"/>
      <c r="T5229" s="17"/>
    </row>
    <row r="5230" spans="2:20" x14ac:dyDescent="0.35">
      <c r="B5230" s="3"/>
      <c r="C5230" s="3"/>
      <c r="D5230" s="6"/>
      <c r="E5230" s="8"/>
      <c r="O5230" s="10"/>
      <c r="S5230" s="16"/>
      <c r="T5230" s="17"/>
    </row>
    <row r="5231" spans="2:20" x14ac:dyDescent="0.35">
      <c r="B5231" s="3"/>
      <c r="C5231" s="3"/>
      <c r="D5231" s="6"/>
      <c r="E5231" s="8"/>
      <c r="O5231" s="10"/>
      <c r="S5231" s="16"/>
      <c r="T5231" s="17"/>
    </row>
    <row r="5232" spans="2:20" x14ac:dyDescent="0.35">
      <c r="B5232" s="3"/>
      <c r="C5232" s="3"/>
      <c r="D5232" s="6"/>
      <c r="E5232" s="8"/>
      <c r="O5232" s="10"/>
      <c r="S5232" s="16"/>
      <c r="T5232" s="17"/>
    </row>
    <row r="5233" spans="2:20" x14ac:dyDescent="0.35">
      <c r="B5233" s="3"/>
      <c r="C5233" s="3"/>
      <c r="D5233" s="6"/>
      <c r="E5233" s="8"/>
      <c r="O5233" s="10"/>
      <c r="S5233" s="16"/>
      <c r="T5233" s="17"/>
    </row>
    <row r="5234" spans="2:20" x14ac:dyDescent="0.35">
      <c r="B5234" s="3"/>
      <c r="C5234" s="3"/>
      <c r="D5234" s="6"/>
      <c r="E5234" s="8"/>
      <c r="O5234" s="10"/>
      <c r="S5234" s="16"/>
      <c r="T5234" s="17"/>
    </row>
    <row r="5235" spans="2:20" x14ac:dyDescent="0.35">
      <c r="B5235" s="3"/>
      <c r="C5235" s="3"/>
      <c r="D5235" s="6"/>
      <c r="E5235" s="8"/>
      <c r="O5235" s="10"/>
      <c r="S5235" s="16"/>
      <c r="T5235" s="17"/>
    </row>
    <row r="5236" spans="2:20" x14ac:dyDescent="0.35">
      <c r="B5236" s="3"/>
      <c r="C5236" s="3"/>
      <c r="D5236" s="6"/>
      <c r="E5236" s="8"/>
      <c r="O5236" s="10"/>
      <c r="S5236" s="16"/>
      <c r="T5236" s="17"/>
    </row>
    <row r="5237" spans="2:20" x14ac:dyDescent="0.35">
      <c r="B5237" s="3"/>
      <c r="C5237" s="3"/>
      <c r="D5237" s="6"/>
      <c r="E5237" s="8"/>
      <c r="O5237" s="10"/>
      <c r="S5237" s="16"/>
      <c r="T5237" s="17"/>
    </row>
    <row r="5238" spans="2:20" x14ac:dyDescent="0.35">
      <c r="B5238" s="3"/>
      <c r="C5238" s="3"/>
      <c r="D5238" s="6"/>
      <c r="E5238" s="8"/>
      <c r="O5238" s="10"/>
      <c r="S5238" s="16"/>
      <c r="T5238" s="17"/>
    </row>
    <row r="5239" spans="2:20" x14ac:dyDescent="0.35">
      <c r="B5239" s="3"/>
      <c r="C5239" s="3"/>
      <c r="D5239" s="6"/>
      <c r="E5239" s="8"/>
      <c r="O5239" s="10"/>
      <c r="S5239" s="16"/>
      <c r="T5239" s="17"/>
    </row>
    <row r="5240" spans="2:20" x14ac:dyDescent="0.35">
      <c r="B5240" s="3"/>
      <c r="C5240" s="3"/>
      <c r="D5240" s="6"/>
      <c r="E5240" s="8"/>
      <c r="O5240" s="10"/>
      <c r="S5240" s="16"/>
      <c r="T5240" s="17"/>
    </row>
    <row r="5241" spans="2:20" x14ac:dyDescent="0.35">
      <c r="B5241" s="3"/>
      <c r="C5241" s="3"/>
      <c r="D5241" s="6"/>
      <c r="E5241" s="8"/>
      <c r="O5241" s="10"/>
      <c r="S5241" s="16"/>
      <c r="T5241" s="17"/>
    </row>
    <row r="5242" spans="2:20" x14ac:dyDescent="0.35">
      <c r="B5242" s="3"/>
      <c r="C5242" s="3"/>
      <c r="D5242" s="6"/>
      <c r="E5242" s="8"/>
      <c r="O5242" s="10"/>
      <c r="S5242" s="16"/>
      <c r="T5242" s="17"/>
    </row>
    <row r="5243" spans="2:20" x14ac:dyDescent="0.35">
      <c r="B5243" s="3"/>
      <c r="C5243" s="3"/>
      <c r="D5243" s="6"/>
      <c r="E5243" s="8"/>
      <c r="O5243" s="10"/>
      <c r="S5243" s="16"/>
      <c r="T5243" s="17"/>
    </row>
    <row r="5244" spans="2:20" x14ac:dyDescent="0.35">
      <c r="B5244" s="3"/>
      <c r="C5244" s="3"/>
      <c r="D5244" s="6"/>
      <c r="E5244" s="8"/>
      <c r="O5244" s="10"/>
      <c r="S5244" s="16"/>
      <c r="T5244" s="17"/>
    </row>
    <row r="5245" spans="2:20" x14ac:dyDescent="0.35">
      <c r="B5245" s="3"/>
      <c r="C5245" s="3"/>
      <c r="D5245" s="6"/>
      <c r="E5245" s="8"/>
      <c r="O5245" s="10"/>
      <c r="S5245" s="16"/>
      <c r="T5245" s="17"/>
    </row>
    <row r="5246" spans="2:20" x14ac:dyDescent="0.35">
      <c r="B5246" s="3"/>
      <c r="C5246" s="3"/>
      <c r="D5246" s="6"/>
      <c r="E5246" s="8"/>
      <c r="O5246" s="10"/>
      <c r="S5246" s="16"/>
      <c r="T5246" s="17"/>
    </row>
    <row r="5247" spans="2:20" x14ac:dyDescent="0.35">
      <c r="B5247" s="3"/>
      <c r="C5247" s="3"/>
      <c r="D5247" s="6"/>
      <c r="E5247" s="8"/>
      <c r="O5247" s="10"/>
      <c r="S5247" s="16"/>
      <c r="T5247" s="17"/>
    </row>
    <row r="5248" spans="2:20" x14ac:dyDescent="0.35">
      <c r="B5248" s="3"/>
      <c r="C5248" s="3"/>
      <c r="D5248" s="6"/>
      <c r="E5248" s="8"/>
      <c r="O5248" s="10"/>
      <c r="S5248" s="16"/>
      <c r="T5248" s="17"/>
    </row>
    <row r="5249" spans="2:20" x14ac:dyDescent="0.35">
      <c r="B5249" s="3"/>
      <c r="C5249" s="3"/>
      <c r="D5249" s="6"/>
      <c r="E5249" s="8"/>
      <c r="O5249" s="10"/>
      <c r="S5249" s="16"/>
      <c r="T5249" s="17"/>
    </row>
    <row r="5250" spans="2:20" x14ac:dyDescent="0.35">
      <c r="B5250" s="3"/>
      <c r="C5250" s="3"/>
      <c r="D5250" s="6"/>
      <c r="E5250" s="8"/>
      <c r="O5250" s="10"/>
      <c r="S5250" s="16"/>
      <c r="T5250" s="17"/>
    </row>
    <row r="5251" spans="2:20" x14ac:dyDescent="0.35">
      <c r="B5251" s="3"/>
      <c r="C5251" s="3"/>
      <c r="D5251" s="6"/>
      <c r="E5251" s="8"/>
      <c r="O5251" s="10"/>
      <c r="S5251" s="16"/>
      <c r="T5251" s="17"/>
    </row>
    <row r="5252" spans="2:20" x14ac:dyDescent="0.35">
      <c r="B5252" s="3"/>
      <c r="C5252" s="3"/>
      <c r="D5252" s="6"/>
      <c r="E5252" s="8"/>
      <c r="O5252" s="10"/>
      <c r="S5252" s="16"/>
      <c r="T5252" s="17"/>
    </row>
    <row r="5253" spans="2:20" x14ac:dyDescent="0.35">
      <c r="B5253" s="3"/>
      <c r="C5253" s="3"/>
      <c r="D5253" s="6"/>
      <c r="E5253" s="8"/>
      <c r="O5253" s="10"/>
      <c r="S5253" s="16"/>
      <c r="T5253" s="17"/>
    </row>
    <row r="5254" spans="2:20" x14ac:dyDescent="0.35">
      <c r="B5254" s="3"/>
      <c r="C5254" s="3"/>
      <c r="D5254" s="6"/>
      <c r="E5254" s="8"/>
      <c r="O5254" s="10"/>
      <c r="S5254" s="16"/>
      <c r="T5254" s="17"/>
    </row>
    <row r="5255" spans="2:20" x14ac:dyDescent="0.35">
      <c r="B5255" s="3"/>
      <c r="C5255" s="3"/>
      <c r="D5255" s="6"/>
      <c r="E5255" s="8"/>
      <c r="O5255" s="10"/>
      <c r="S5255" s="16"/>
      <c r="T5255" s="17"/>
    </row>
    <row r="5256" spans="2:20" x14ac:dyDescent="0.35">
      <c r="B5256" s="3"/>
      <c r="C5256" s="3"/>
      <c r="D5256" s="6"/>
      <c r="E5256" s="8"/>
      <c r="O5256" s="10"/>
      <c r="S5256" s="16"/>
      <c r="T5256" s="17"/>
    </row>
    <row r="5257" spans="2:20" x14ac:dyDescent="0.35">
      <c r="B5257" s="3"/>
      <c r="C5257" s="3"/>
      <c r="D5257" s="6"/>
      <c r="E5257" s="8"/>
      <c r="O5257" s="10"/>
      <c r="S5257" s="16"/>
      <c r="T5257" s="17"/>
    </row>
    <row r="5258" spans="2:20" x14ac:dyDescent="0.35">
      <c r="B5258" s="3"/>
      <c r="C5258" s="3"/>
      <c r="D5258" s="6"/>
      <c r="E5258" s="8"/>
      <c r="O5258" s="10"/>
      <c r="S5258" s="16"/>
      <c r="T5258" s="17"/>
    </row>
    <row r="5259" spans="2:20" x14ac:dyDescent="0.35">
      <c r="B5259" s="3"/>
      <c r="C5259" s="3"/>
      <c r="D5259" s="6"/>
      <c r="E5259" s="8"/>
      <c r="O5259" s="10"/>
      <c r="S5259" s="16"/>
      <c r="T5259" s="17"/>
    </row>
    <row r="5260" spans="2:20" x14ac:dyDescent="0.35">
      <c r="B5260" s="3"/>
      <c r="C5260" s="3"/>
      <c r="D5260" s="6"/>
      <c r="E5260" s="8"/>
      <c r="O5260" s="10"/>
      <c r="S5260" s="16"/>
      <c r="T5260" s="17"/>
    </row>
    <row r="5261" spans="2:20" x14ac:dyDescent="0.35">
      <c r="B5261" s="3"/>
      <c r="C5261" s="3"/>
      <c r="D5261" s="6"/>
      <c r="E5261" s="8"/>
      <c r="O5261" s="10"/>
      <c r="S5261" s="16"/>
      <c r="T5261" s="17"/>
    </row>
    <row r="5262" spans="2:20" x14ac:dyDescent="0.35">
      <c r="B5262" s="3"/>
      <c r="C5262" s="3"/>
      <c r="D5262" s="6"/>
      <c r="E5262" s="8"/>
      <c r="O5262" s="10"/>
      <c r="S5262" s="16"/>
      <c r="T5262" s="17"/>
    </row>
    <row r="5263" spans="2:20" x14ac:dyDescent="0.35">
      <c r="B5263" s="3"/>
      <c r="C5263" s="3"/>
      <c r="D5263" s="6"/>
      <c r="E5263" s="8"/>
      <c r="O5263" s="10"/>
      <c r="S5263" s="16"/>
      <c r="T5263" s="17"/>
    </row>
    <row r="5264" spans="2:20" x14ac:dyDescent="0.35">
      <c r="B5264" s="3"/>
      <c r="C5264" s="3"/>
      <c r="D5264" s="6"/>
      <c r="E5264" s="8"/>
      <c r="O5264" s="10"/>
      <c r="S5264" s="16"/>
      <c r="T5264" s="17"/>
    </row>
    <row r="5265" spans="2:20" x14ac:dyDescent="0.35">
      <c r="B5265" s="3"/>
      <c r="C5265" s="3"/>
      <c r="D5265" s="6"/>
      <c r="E5265" s="8"/>
      <c r="O5265" s="10"/>
      <c r="S5265" s="16"/>
      <c r="T5265" s="17"/>
    </row>
    <row r="5266" spans="2:20" x14ac:dyDescent="0.35">
      <c r="B5266" s="3"/>
      <c r="C5266" s="3"/>
      <c r="D5266" s="6"/>
      <c r="E5266" s="8"/>
      <c r="O5266" s="10"/>
      <c r="S5266" s="16"/>
      <c r="T5266" s="17"/>
    </row>
    <row r="5267" spans="2:20" x14ac:dyDescent="0.35">
      <c r="B5267" s="3"/>
      <c r="C5267" s="3"/>
      <c r="D5267" s="6"/>
      <c r="E5267" s="8"/>
      <c r="O5267" s="10"/>
      <c r="S5267" s="16"/>
      <c r="T5267" s="17"/>
    </row>
    <row r="5268" spans="2:20" x14ac:dyDescent="0.35">
      <c r="B5268" s="3"/>
      <c r="C5268" s="3"/>
      <c r="D5268" s="6"/>
      <c r="E5268" s="8"/>
      <c r="O5268" s="10"/>
      <c r="S5268" s="16"/>
      <c r="T5268" s="17"/>
    </row>
    <row r="5269" spans="2:20" x14ac:dyDescent="0.35">
      <c r="B5269" s="3"/>
      <c r="C5269" s="3"/>
      <c r="D5269" s="6"/>
      <c r="E5269" s="8"/>
      <c r="O5269" s="10"/>
      <c r="S5269" s="16"/>
      <c r="T5269" s="17"/>
    </row>
    <row r="5270" spans="2:20" x14ac:dyDescent="0.35">
      <c r="B5270" s="3"/>
      <c r="C5270" s="3"/>
      <c r="D5270" s="6"/>
      <c r="E5270" s="8"/>
      <c r="O5270" s="10"/>
      <c r="S5270" s="16"/>
      <c r="T5270" s="17"/>
    </row>
    <row r="5271" spans="2:20" x14ac:dyDescent="0.35">
      <c r="B5271" s="3"/>
      <c r="C5271" s="3"/>
      <c r="D5271" s="6"/>
      <c r="E5271" s="8"/>
      <c r="O5271" s="10"/>
      <c r="S5271" s="16"/>
      <c r="T5271" s="17"/>
    </row>
    <row r="5272" spans="2:20" x14ac:dyDescent="0.35">
      <c r="B5272" s="3"/>
      <c r="C5272" s="3"/>
      <c r="D5272" s="6"/>
      <c r="E5272" s="8"/>
      <c r="O5272" s="10"/>
      <c r="S5272" s="16"/>
      <c r="T5272" s="17"/>
    </row>
    <row r="5273" spans="2:20" x14ac:dyDescent="0.35">
      <c r="B5273" s="3"/>
      <c r="C5273" s="3"/>
      <c r="D5273" s="6"/>
      <c r="E5273" s="8"/>
      <c r="O5273" s="10"/>
      <c r="S5273" s="16"/>
      <c r="T5273" s="17"/>
    </row>
    <row r="5274" spans="2:20" x14ac:dyDescent="0.35">
      <c r="B5274" s="3"/>
      <c r="C5274" s="3"/>
      <c r="D5274" s="6"/>
      <c r="E5274" s="8"/>
      <c r="O5274" s="10"/>
      <c r="S5274" s="16"/>
      <c r="T5274" s="17"/>
    </row>
    <row r="5275" spans="2:20" x14ac:dyDescent="0.35">
      <c r="B5275" s="3"/>
      <c r="C5275" s="3"/>
      <c r="D5275" s="6"/>
      <c r="E5275" s="8"/>
      <c r="O5275" s="10"/>
      <c r="S5275" s="16"/>
      <c r="T5275" s="17"/>
    </row>
    <row r="5276" spans="2:20" x14ac:dyDescent="0.35">
      <c r="B5276" s="3"/>
      <c r="C5276" s="3"/>
      <c r="D5276" s="6"/>
      <c r="E5276" s="8"/>
      <c r="O5276" s="10"/>
      <c r="S5276" s="16"/>
      <c r="T5276" s="17"/>
    </row>
    <row r="5277" spans="2:20" x14ac:dyDescent="0.35">
      <c r="B5277" s="3"/>
      <c r="C5277" s="3"/>
      <c r="D5277" s="6"/>
      <c r="E5277" s="8"/>
      <c r="O5277" s="10"/>
      <c r="S5277" s="16"/>
      <c r="T5277" s="17"/>
    </row>
    <row r="5278" spans="2:20" x14ac:dyDescent="0.35">
      <c r="B5278" s="3"/>
      <c r="C5278" s="3"/>
      <c r="D5278" s="6"/>
      <c r="E5278" s="8"/>
      <c r="O5278" s="10"/>
      <c r="S5278" s="16"/>
      <c r="T5278" s="17"/>
    </row>
    <row r="5279" spans="2:20" x14ac:dyDescent="0.35">
      <c r="B5279" s="3"/>
      <c r="C5279" s="3"/>
      <c r="D5279" s="6"/>
      <c r="E5279" s="8"/>
      <c r="O5279" s="10"/>
      <c r="S5279" s="16"/>
      <c r="T5279" s="17"/>
    </row>
    <row r="5280" spans="2:20" x14ac:dyDescent="0.35">
      <c r="B5280" s="3"/>
      <c r="C5280" s="3"/>
      <c r="D5280" s="6"/>
      <c r="E5280" s="8"/>
      <c r="O5280" s="10"/>
      <c r="S5280" s="16"/>
      <c r="T5280" s="17"/>
    </row>
    <row r="5281" spans="2:20" x14ac:dyDescent="0.35">
      <c r="B5281" s="3"/>
      <c r="C5281" s="3"/>
      <c r="D5281" s="6"/>
      <c r="E5281" s="8"/>
      <c r="O5281" s="10"/>
      <c r="S5281" s="16"/>
      <c r="T5281" s="17"/>
    </row>
    <row r="5282" spans="2:20" x14ac:dyDescent="0.35">
      <c r="B5282" s="3"/>
      <c r="C5282" s="3"/>
      <c r="D5282" s="6"/>
      <c r="E5282" s="8"/>
      <c r="O5282" s="10"/>
      <c r="S5282" s="16"/>
      <c r="T5282" s="17"/>
    </row>
    <row r="5283" spans="2:20" x14ac:dyDescent="0.35">
      <c r="B5283" s="3"/>
      <c r="C5283" s="3"/>
      <c r="D5283" s="6"/>
      <c r="E5283" s="8"/>
      <c r="O5283" s="10"/>
      <c r="S5283" s="16"/>
      <c r="T5283" s="17"/>
    </row>
    <row r="5284" spans="2:20" x14ac:dyDescent="0.35">
      <c r="B5284" s="3"/>
      <c r="C5284" s="3"/>
      <c r="D5284" s="6"/>
      <c r="E5284" s="8"/>
      <c r="O5284" s="10"/>
      <c r="S5284" s="16"/>
      <c r="T5284" s="17"/>
    </row>
    <row r="5285" spans="2:20" x14ac:dyDescent="0.35">
      <c r="B5285" s="3"/>
      <c r="C5285" s="3"/>
      <c r="D5285" s="6"/>
      <c r="E5285" s="8"/>
      <c r="O5285" s="10"/>
      <c r="S5285" s="16"/>
      <c r="T5285" s="17"/>
    </row>
    <row r="5286" spans="2:20" x14ac:dyDescent="0.35">
      <c r="B5286" s="3"/>
      <c r="C5286" s="3"/>
      <c r="D5286" s="6"/>
      <c r="E5286" s="8"/>
      <c r="O5286" s="10"/>
      <c r="S5286" s="16"/>
      <c r="T5286" s="17"/>
    </row>
    <row r="5287" spans="2:20" x14ac:dyDescent="0.35">
      <c r="B5287" s="3"/>
      <c r="C5287" s="3"/>
      <c r="D5287" s="6"/>
      <c r="E5287" s="8"/>
      <c r="O5287" s="10"/>
      <c r="S5287" s="16"/>
      <c r="T5287" s="17"/>
    </row>
    <row r="5288" spans="2:20" x14ac:dyDescent="0.35">
      <c r="B5288" s="3"/>
      <c r="C5288" s="3"/>
      <c r="D5288" s="6"/>
      <c r="E5288" s="8"/>
      <c r="O5288" s="10"/>
      <c r="S5288" s="16"/>
      <c r="T5288" s="17"/>
    </row>
    <row r="5289" spans="2:20" x14ac:dyDescent="0.35">
      <c r="B5289" s="3"/>
      <c r="C5289" s="3"/>
      <c r="D5289" s="6"/>
      <c r="E5289" s="8"/>
      <c r="O5289" s="10"/>
      <c r="S5289" s="16"/>
      <c r="T5289" s="17"/>
    </row>
    <row r="5290" spans="2:20" x14ac:dyDescent="0.35">
      <c r="B5290" s="3"/>
      <c r="C5290" s="3"/>
      <c r="D5290" s="6"/>
      <c r="E5290" s="8"/>
      <c r="O5290" s="10"/>
      <c r="S5290" s="16"/>
      <c r="T5290" s="17"/>
    </row>
    <row r="5291" spans="2:20" x14ac:dyDescent="0.35">
      <c r="B5291" s="3"/>
      <c r="C5291" s="3"/>
      <c r="D5291" s="6"/>
      <c r="E5291" s="8"/>
      <c r="O5291" s="10"/>
      <c r="S5291" s="16"/>
      <c r="T5291" s="17"/>
    </row>
    <row r="5292" spans="2:20" x14ac:dyDescent="0.35">
      <c r="B5292" s="3"/>
      <c r="C5292" s="3"/>
      <c r="D5292" s="6"/>
      <c r="E5292" s="8"/>
      <c r="O5292" s="10"/>
      <c r="S5292" s="16"/>
      <c r="T5292" s="17"/>
    </row>
    <row r="5293" spans="2:20" x14ac:dyDescent="0.35">
      <c r="B5293" s="3"/>
      <c r="C5293" s="3"/>
      <c r="D5293" s="6"/>
      <c r="E5293" s="8"/>
      <c r="O5293" s="10"/>
      <c r="S5293" s="16"/>
      <c r="T5293" s="17"/>
    </row>
    <row r="5294" spans="2:20" x14ac:dyDescent="0.35">
      <c r="B5294" s="3"/>
      <c r="C5294" s="3"/>
      <c r="D5294" s="6"/>
      <c r="E5294" s="8"/>
      <c r="O5294" s="10"/>
      <c r="S5294" s="16"/>
      <c r="T5294" s="17"/>
    </row>
    <row r="5295" spans="2:20" x14ac:dyDescent="0.35">
      <c r="B5295" s="3"/>
      <c r="C5295" s="3"/>
      <c r="D5295" s="6"/>
      <c r="E5295" s="8"/>
      <c r="O5295" s="10"/>
      <c r="S5295" s="16"/>
      <c r="T5295" s="17"/>
    </row>
    <row r="5296" spans="2:20" x14ac:dyDescent="0.35">
      <c r="B5296" s="3"/>
      <c r="C5296" s="3"/>
      <c r="D5296" s="6"/>
      <c r="E5296" s="8"/>
      <c r="O5296" s="10"/>
      <c r="S5296" s="16"/>
      <c r="T5296" s="17"/>
    </row>
    <row r="5297" spans="2:20" x14ac:dyDescent="0.35">
      <c r="B5297" s="3"/>
      <c r="C5297" s="3"/>
      <c r="D5297" s="6"/>
      <c r="E5297" s="8"/>
      <c r="O5297" s="10"/>
      <c r="S5297" s="16"/>
      <c r="T5297" s="17"/>
    </row>
    <row r="5298" spans="2:20" x14ac:dyDescent="0.35">
      <c r="B5298" s="3"/>
      <c r="C5298" s="3"/>
      <c r="D5298" s="6"/>
      <c r="E5298" s="8"/>
      <c r="O5298" s="10"/>
      <c r="S5298" s="16"/>
      <c r="T5298" s="17"/>
    </row>
    <row r="5299" spans="2:20" x14ac:dyDescent="0.35">
      <c r="B5299" s="3"/>
      <c r="C5299" s="3"/>
      <c r="D5299" s="6"/>
      <c r="E5299" s="8"/>
      <c r="O5299" s="10"/>
      <c r="S5299" s="16"/>
      <c r="T5299" s="17"/>
    </row>
    <row r="5300" spans="2:20" x14ac:dyDescent="0.35">
      <c r="B5300" s="3"/>
      <c r="C5300" s="3"/>
      <c r="D5300" s="6"/>
      <c r="E5300" s="8"/>
      <c r="O5300" s="10"/>
      <c r="S5300" s="16"/>
      <c r="T5300" s="17"/>
    </row>
    <row r="5301" spans="2:20" x14ac:dyDescent="0.35">
      <c r="B5301" s="3"/>
      <c r="C5301" s="3"/>
      <c r="D5301" s="6"/>
      <c r="E5301" s="8"/>
      <c r="O5301" s="10"/>
      <c r="S5301" s="16"/>
      <c r="T5301" s="17"/>
    </row>
    <row r="5302" spans="2:20" x14ac:dyDescent="0.35">
      <c r="B5302" s="3"/>
      <c r="C5302" s="3"/>
      <c r="D5302" s="6"/>
      <c r="E5302" s="8"/>
      <c r="O5302" s="10"/>
      <c r="S5302" s="16"/>
      <c r="T5302" s="17"/>
    </row>
    <row r="5303" spans="2:20" x14ac:dyDescent="0.35">
      <c r="B5303" s="3"/>
      <c r="C5303" s="3"/>
      <c r="D5303" s="6"/>
      <c r="E5303" s="8"/>
      <c r="O5303" s="10"/>
      <c r="S5303" s="16"/>
      <c r="T5303" s="17"/>
    </row>
    <row r="5304" spans="2:20" x14ac:dyDescent="0.35">
      <c r="B5304" s="3"/>
      <c r="C5304" s="3"/>
      <c r="D5304" s="6"/>
      <c r="E5304" s="8"/>
      <c r="O5304" s="10"/>
      <c r="S5304" s="16"/>
      <c r="T5304" s="17"/>
    </row>
    <row r="5305" spans="2:20" x14ac:dyDescent="0.35">
      <c r="B5305" s="3"/>
      <c r="C5305" s="3"/>
      <c r="D5305" s="6"/>
      <c r="E5305" s="8"/>
      <c r="O5305" s="10"/>
      <c r="S5305" s="16"/>
      <c r="T5305" s="17"/>
    </row>
    <row r="5306" spans="2:20" x14ac:dyDescent="0.35">
      <c r="B5306" s="3"/>
      <c r="C5306" s="3"/>
      <c r="D5306" s="6"/>
      <c r="E5306" s="8"/>
      <c r="O5306" s="10"/>
      <c r="S5306" s="16"/>
      <c r="T5306" s="17"/>
    </row>
    <row r="5307" spans="2:20" x14ac:dyDescent="0.35">
      <c r="B5307" s="3"/>
      <c r="C5307" s="3"/>
      <c r="D5307" s="6"/>
      <c r="E5307" s="8"/>
      <c r="O5307" s="10"/>
      <c r="S5307" s="16"/>
      <c r="T5307" s="17"/>
    </row>
    <row r="5308" spans="2:20" x14ac:dyDescent="0.35">
      <c r="B5308" s="3"/>
      <c r="C5308" s="3"/>
      <c r="D5308" s="6"/>
      <c r="E5308" s="8"/>
      <c r="O5308" s="10"/>
      <c r="S5308" s="16"/>
      <c r="T5308" s="17"/>
    </row>
    <row r="5309" spans="2:20" x14ac:dyDescent="0.35">
      <c r="B5309" s="3"/>
      <c r="C5309" s="3"/>
      <c r="D5309" s="6"/>
      <c r="E5309" s="8"/>
      <c r="O5309" s="10"/>
      <c r="S5309" s="16"/>
      <c r="T5309" s="17"/>
    </row>
    <row r="5310" spans="2:20" x14ac:dyDescent="0.35">
      <c r="B5310" s="3"/>
      <c r="C5310" s="3"/>
      <c r="D5310" s="6"/>
      <c r="E5310" s="8"/>
      <c r="O5310" s="10"/>
      <c r="S5310" s="16"/>
      <c r="T5310" s="17"/>
    </row>
    <row r="5311" spans="2:20" x14ac:dyDescent="0.35">
      <c r="B5311" s="3"/>
      <c r="C5311" s="3"/>
      <c r="D5311" s="6"/>
      <c r="E5311" s="8"/>
      <c r="O5311" s="10"/>
      <c r="S5311" s="16"/>
      <c r="T5311" s="17"/>
    </row>
    <row r="5312" spans="2:20" x14ac:dyDescent="0.35">
      <c r="B5312" s="3"/>
      <c r="C5312" s="3"/>
      <c r="D5312" s="6"/>
      <c r="E5312" s="8"/>
      <c r="O5312" s="10"/>
      <c r="S5312" s="16"/>
      <c r="T5312" s="17"/>
    </row>
    <row r="5313" spans="2:20" x14ac:dyDescent="0.35">
      <c r="B5313" s="3"/>
      <c r="C5313" s="3"/>
      <c r="D5313" s="6"/>
      <c r="E5313" s="8"/>
      <c r="O5313" s="10"/>
      <c r="S5313" s="16"/>
      <c r="T5313" s="17"/>
    </row>
    <row r="5314" spans="2:20" x14ac:dyDescent="0.35">
      <c r="B5314" s="3"/>
      <c r="C5314" s="3"/>
      <c r="D5314" s="6"/>
      <c r="E5314" s="8"/>
      <c r="O5314" s="10"/>
      <c r="S5314" s="16"/>
      <c r="T5314" s="17"/>
    </row>
    <row r="5315" spans="2:20" x14ac:dyDescent="0.35">
      <c r="B5315" s="3"/>
      <c r="C5315" s="3"/>
      <c r="D5315" s="6"/>
      <c r="E5315" s="8"/>
      <c r="O5315" s="10"/>
      <c r="S5315" s="16"/>
      <c r="T5315" s="17"/>
    </row>
    <row r="5316" spans="2:20" x14ac:dyDescent="0.35">
      <c r="B5316" s="3"/>
      <c r="C5316" s="3"/>
      <c r="D5316" s="6"/>
      <c r="E5316" s="8"/>
      <c r="O5316" s="10"/>
      <c r="S5316" s="16"/>
      <c r="T5316" s="17"/>
    </row>
    <row r="5317" spans="2:20" x14ac:dyDescent="0.35">
      <c r="B5317" s="3"/>
      <c r="C5317" s="3"/>
      <c r="D5317" s="6"/>
      <c r="E5317" s="8"/>
      <c r="O5317" s="10"/>
      <c r="S5317" s="16"/>
      <c r="T5317" s="17"/>
    </row>
    <row r="5318" spans="2:20" x14ac:dyDescent="0.35">
      <c r="B5318" s="3"/>
      <c r="C5318" s="3"/>
      <c r="D5318" s="6"/>
      <c r="E5318" s="8"/>
      <c r="O5318" s="10"/>
      <c r="S5318" s="16"/>
      <c r="T5318" s="17"/>
    </row>
    <row r="5319" spans="2:20" x14ac:dyDescent="0.35">
      <c r="B5319" s="3"/>
      <c r="C5319" s="3"/>
      <c r="D5319" s="6"/>
      <c r="E5319" s="8"/>
      <c r="O5319" s="10"/>
      <c r="S5319" s="16"/>
      <c r="T5319" s="17"/>
    </row>
    <row r="5320" spans="2:20" x14ac:dyDescent="0.35">
      <c r="B5320" s="3"/>
      <c r="C5320" s="3"/>
      <c r="D5320" s="6"/>
      <c r="E5320" s="8"/>
      <c r="O5320" s="10"/>
      <c r="S5320" s="16"/>
      <c r="T5320" s="17"/>
    </row>
    <row r="5321" spans="2:20" x14ac:dyDescent="0.35">
      <c r="B5321" s="3"/>
      <c r="C5321" s="3"/>
      <c r="D5321" s="6"/>
      <c r="E5321" s="8"/>
      <c r="O5321" s="10"/>
      <c r="S5321" s="16"/>
      <c r="T5321" s="17"/>
    </row>
    <row r="5322" spans="2:20" x14ac:dyDescent="0.35">
      <c r="B5322" s="3"/>
      <c r="C5322" s="3"/>
      <c r="D5322" s="6"/>
      <c r="E5322" s="8"/>
      <c r="O5322" s="10"/>
      <c r="S5322" s="16"/>
      <c r="T5322" s="17"/>
    </row>
    <row r="5323" spans="2:20" x14ac:dyDescent="0.35">
      <c r="B5323" s="3"/>
      <c r="C5323" s="3"/>
      <c r="D5323" s="6"/>
      <c r="E5323" s="8"/>
      <c r="O5323" s="10"/>
      <c r="S5323" s="16"/>
      <c r="T5323" s="17"/>
    </row>
    <row r="5324" spans="2:20" x14ac:dyDescent="0.35">
      <c r="B5324" s="3"/>
      <c r="C5324" s="3"/>
      <c r="D5324" s="6"/>
      <c r="E5324" s="8"/>
      <c r="O5324" s="10"/>
      <c r="S5324" s="16"/>
      <c r="T5324" s="17"/>
    </row>
    <row r="5325" spans="2:20" x14ac:dyDescent="0.35">
      <c r="B5325" s="3"/>
      <c r="C5325" s="3"/>
      <c r="D5325" s="6"/>
      <c r="E5325" s="8"/>
      <c r="O5325" s="10"/>
      <c r="S5325" s="16"/>
      <c r="T5325" s="17"/>
    </row>
    <row r="5326" spans="2:20" x14ac:dyDescent="0.35">
      <c r="B5326" s="3"/>
      <c r="C5326" s="3"/>
      <c r="D5326" s="6"/>
      <c r="E5326" s="8"/>
      <c r="O5326" s="10"/>
      <c r="S5326" s="16"/>
      <c r="T5326" s="17"/>
    </row>
    <row r="5327" spans="2:20" x14ac:dyDescent="0.35">
      <c r="B5327" s="3"/>
      <c r="C5327" s="3"/>
      <c r="D5327" s="6"/>
      <c r="E5327" s="8"/>
      <c r="O5327" s="10"/>
      <c r="S5327" s="16"/>
      <c r="T5327" s="17"/>
    </row>
    <row r="5328" spans="2:20" x14ac:dyDescent="0.35">
      <c r="B5328" s="3"/>
      <c r="C5328" s="3"/>
      <c r="D5328" s="6"/>
      <c r="E5328" s="8"/>
      <c r="O5328" s="10"/>
      <c r="S5328" s="16"/>
      <c r="T5328" s="17"/>
    </row>
    <row r="5329" spans="2:20" x14ac:dyDescent="0.35">
      <c r="B5329" s="3"/>
      <c r="C5329" s="3"/>
      <c r="D5329" s="6"/>
      <c r="E5329" s="8"/>
      <c r="O5329" s="10"/>
      <c r="S5329" s="16"/>
      <c r="T5329" s="17"/>
    </row>
    <row r="5330" spans="2:20" x14ac:dyDescent="0.35">
      <c r="B5330" s="3"/>
      <c r="C5330" s="3"/>
      <c r="D5330" s="6"/>
      <c r="E5330" s="8"/>
      <c r="O5330" s="10"/>
      <c r="S5330" s="16"/>
      <c r="T5330" s="17"/>
    </row>
    <row r="5331" spans="2:20" x14ac:dyDescent="0.35">
      <c r="B5331" s="3"/>
      <c r="C5331" s="3"/>
      <c r="D5331" s="6"/>
      <c r="E5331" s="8"/>
      <c r="O5331" s="10"/>
      <c r="S5331" s="16"/>
      <c r="T5331" s="17"/>
    </row>
    <row r="5332" spans="2:20" x14ac:dyDescent="0.35">
      <c r="B5332" s="3"/>
      <c r="C5332" s="3"/>
      <c r="D5332" s="6"/>
      <c r="E5332" s="8"/>
      <c r="O5332" s="10"/>
      <c r="S5332" s="16"/>
      <c r="T5332" s="17"/>
    </row>
    <row r="5333" spans="2:20" x14ac:dyDescent="0.35">
      <c r="B5333" s="3"/>
      <c r="C5333" s="3"/>
      <c r="D5333" s="6"/>
      <c r="E5333" s="8"/>
      <c r="O5333" s="10"/>
      <c r="S5333" s="16"/>
      <c r="T5333" s="17"/>
    </row>
    <row r="5334" spans="2:20" x14ac:dyDescent="0.35">
      <c r="B5334" s="3"/>
      <c r="C5334" s="3"/>
      <c r="D5334" s="6"/>
      <c r="E5334" s="8"/>
      <c r="O5334" s="10"/>
      <c r="S5334" s="16"/>
      <c r="T5334" s="17"/>
    </row>
    <row r="5335" spans="2:20" x14ac:dyDescent="0.35">
      <c r="B5335" s="3"/>
      <c r="C5335" s="3"/>
      <c r="D5335" s="6"/>
      <c r="E5335" s="8"/>
      <c r="O5335" s="10"/>
      <c r="S5335" s="16"/>
      <c r="T5335" s="17"/>
    </row>
    <row r="5336" spans="2:20" x14ac:dyDescent="0.35">
      <c r="B5336" s="3"/>
      <c r="C5336" s="3"/>
      <c r="D5336" s="6"/>
      <c r="E5336" s="8"/>
      <c r="O5336" s="10"/>
      <c r="S5336" s="16"/>
      <c r="T5336" s="17"/>
    </row>
    <row r="5337" spans="2:20" x14ac:dyDescent="0.35">
      <c r="B5337" s="3"/>
      <c r="C5337" s="3"/>
      <c r="D5337" s="6"/>
      <c r="E5337" s="8"/>
      <c r="O5337" s="10"/>
      <c r="S5337" s="16"/>
      <c r="T5337" s="17"/>
    </row>
    <row r="5338" spans="2:20" x14ac:dyDescent="0.35">
      <c r="B5338" s="3"/>
      <c r="C5338" s="3"/>
      <c r="D5338" s="6"/>
      <c r="E5338" s="8"/>
      <c r="O5338" s="10"/>
      <c r="S5338" s="16"/>
      <c r="T5338" s="17"/>
    </row>
    <row r="5339" spans="2:20" x14ac:dyDescent="0.35">
      <c r="B5339" s="3"/>
      <c r="C5339" s="3"/>
      <c r="D5339" s="6"/>
      <c r="E5339" s="8"/>
      <c r="O5339" s="10"/>
      <c r="S5339" s="16"/>
      <c r="T5339" s="17"/>
    </row>
    <row r="5340" spans="2:20" x14ac:dyDescent="0.35">
      <c r="B5340" s="3"/>
      <c r="C5340" s="3"/>
      <c r="D5340" s="6"/>
      <c r="E5340" s="8"/>
      <c r="O5340" s="10"/>
      <c r="S5340" s="16"/>
      <c r="T5340" s="17"/>
    </row>
    <row r="5341" spans="2:20" x14ac:dyDescent="0.35">
      <c r="B5341" s="3"/>
      <c r="C5341" s="3"/>
      <c r="D5341" s="6"/>
      <c r="E5341" s="8"/>
      <c r="O5341" s="10"/>
      <c r="S5341" s="16"/>
      <c r="T5341" s="17"/>
    </row>
    <row r="5342" spans="2:20" x14ac:dyDescent="0.35">
      <c r="B5342" s="3"/>
      <c r="C5342" s="3"/>
      <c r="D5342" s="6"/>
      <c r="E5342" s="8"/>
      <c r="O5342" s="10"/>
      <c r="S5342" s="16"/>
      <c r="T5342" s="17"/>
    </row>
    <row r="5343" spans="2:20" x14ac:dyDescent="0.35">
      <c r="B5343" s="3"/>
      <c r="C5343" s="3"/>
      <c r="D5343" s="6"/>
      <c r="E5343" s="8"/>
      <c r="O5343" s="10"/>
      <c r="S5343" s="16"/>
      <c r="T5343" s="17"/>
    </row>
    <row r="5344" spans="2:20" x14ac:dyDescent="0.35">
      <c r="B5344" s="3"/>
      <c r="C5344" s="3"/>
      <c r="D5344" s="6"/>
      <c r="E5344" s="8"/>
      <c r="O5344" s="10"/>
      <c r="S5344" s="16"/>
      <c r="T5344" s="17"/>
    </row>
    <row r="5345" spans="2:20" x14ac:dyDescent="0.35">
      <c r="B5345" s="3"/>
      <c r="C5345" s="3"/>
      <c r="D5345" s="6"/>
      <c r="E5345" s="8"/>
      <c r="O5345" s="10"/>
      <c r="S5345" s="16"/>
      <c r="T5345" s="17"/>
    </row>
    <row r="5346" spans="2:20" x14ac:dyDescent="0.35">
      <c r="B5346" s="3"/>
      <c r="C5346" s="3"/>
      <c r="D5346" s="6"/>
      <c r="E5346" s="8"/>
      <c r="O5346" s="10"/>
      <c r="S5346" s="16"/>
      <c r="T5346" s="17"/>
    </row>
    <row r="5347" spans="2:20" x14ac:dyDescent="0.35">
      <c r="B5347" s="3"/>
      <c r="C5347" s="3"/>
      <c r="D5347" s="6"/>
      <c r="E5347" s="8"/>
      <c r="O5347" s="10"/>
      <c r="S5347" s="16"/>
      <c r="T5347" s="17"/>
    </row>
    <row r="5348" spans="2:20" x14ac:dyDescent="0.35">
      <c r="B5348" s="3"/>
      <c r="C5348" s="3"/>
      <c r="D5348" s="6"/>
      <c r="E5348" s="8"/>
      <c r="O5348" s="10"/>
      <c r="S5348" s="16"/>
      <c r="T5348" s="17"/>
    </row>
    <row r="5349" spans="2:20" x14ac:dyDescent="0.35">
      <c r="B5349" s="3"/>
      <c r="C5349" s="3"/>
      <c r="D5349" s="6"/>
      <c r="E5349" s="8"/>
      <c r="O5349" s="10"/>
      <c r="S5349" s="16"/>
      <c r="T5349" s="17"/>
    </row>
    <row r="5350" spans="2:20" x14ac:dyDescent="0.35">
      <c r="B5350" s="3"/>
      <c r="C5350" s="3"/>
      <c r="D5350" s="6"/>
      <c r="E5350" s="8"/>
      <c r="O5350" s="10"/>
      <c r="S5350" s="16"/>
      <c r="T5350" s="17"/>
    </row>
    <row r="5351" spans="2:20" x14ac:dyDescent="0.35">
      <c r="B5351" s="3"/>
      <c r="C5351" s="3"/>
      <c r="D5351" s="6"/>
      <c r="E5351" s="8"/>
      <c r="O5351" s="10"/>
      <c r="S5351" s="16"/>
      <c r="T5351" s="17"/>
    </row>
    <row r="5352" spans="2:20" x14ac:dyDescent="0.35">
      <c r="B5352" s="3"/>
      <c r="C5352" s="3"/>
      <c r="D5352" s="6"/>
      <c r="E5352" s="8"/>
      <c r="O5352" s="10"/>
      <c r="S5352" s="16"/>
      <c r="T5352" s="17"/>
    </row>
    <row r="5353" spans="2:20" x14ac:dyDescent="0.35">
      <c r="B5353" s="3"/>
      <c r="C5353" s="3"/>
      <c r="D5353" s="6"/>
      <c r="E5353" s="8"/>
      <c r="O5353" s="10"/>
      <c r="S5353" s="16"/>
      <c r="T5353" s="17"/>
    </row>
    <row r="5354" spans="2:20" x14ac:dyDescent="0.35">
      <c r="B5354" s="3"/>
      <c r="C5354" s="3"/>
      <c r="D5354" s="6"/>
      <c r="E5354" s="8"/>
      <c r="O5354" s="10"/>
      <c r="S5354" s="16"/>
      <c r="T5354" s="17"/>
    </row>
    <row r="5355" spans="2:20" x14ac:dyDescent="0.35">
      <c r="B5355" s="3"/>
      <c r="C5355" s="3"/>
      <c r="D5355" s="6"/>
      <c r="E5355" s="8"/>
      <c r="O5355" s="10"/>
      <c r="S5355" s="16"/>
      <c r="T5355" s="17"/>
    </row>
    <row r="5356" spans="2:20" x14ac:dyDescent="0.35">
      <c r="B5356" s="3"/>
      <c r="C5356" s="3"/>
      <c r="D5356" s="6"/>
      <c r="E5356" s="8"/>
      <c r="O5356" s="10"/>
      <c r="S5356" s="16"/>
      <c r="T5356" s="17"/>
    </row>
    <row r="5357" spans="2:20" x14ac:dyDescent="0.35">
      <c r="B5357" s="3"/>
      <c r="C5357" s="3"/>
      <c r="D5357" s="6"/>
      <c r="E5357" s="8"/>
      <c r="O5357" s="10"/>
      <c r="S5357" s="16"/>
      <c r="T5357" s="17"/>
    </row>
    <row r="5358" spans="2:20" x14ac:dyDescent="0.35">
      <c r="B5358" s="3"/>
      <c r="C5358" s="3"/>
      <c r="D5358" s="6"/>
      <c r="E5358" s="8"/>
      <c r="O5358" s="10"/>
      <c r="S5358" s="16"/>
      <c r="T5358" s="17"/>
    </row>
    <row r="5359" spans="2:20" x14ac:dyDescent="0.35">
      <c r="B5359" s="3"/>
      <c r="C5359" s="3"/>
      <c r="D5359" s="6"/>
      <c r="E5359" s="8"/>
      <c r="O5359" s="10"/>
      <c r="S5359" s="16"/>
      <c r="T5359" s="17"/>
    </row>
    <row r="5360" spans="2:20" x14ac:dyDescent="0.35">
      <c r="B5360" s="3"/>
      <c r="C5360" s="3"/>
      <c r="D5360" s="6"/>
      <c r="E5360" s="8"/>
      <c r="O5360" s="10"/>
      <c r="S5360" s="16"/>
      <c r="T5360" s="17"/>
    </row>
    <row r="5361" spans="2:20" x14ac:dyDescent="0.35">
      <c r="B5361" s="3"/>
      <c r="C5361" s="3"/>
      <c r="D5361" s="6"/>
      <c r="E5361" s="8"/>
      <c r="O5361" s="10"/>
      <c r="S5361" s="16"/>
      <c r="T5361" s="17"/>
    </row>
    <row r="5362" spans="2:20" x14ac:dyDescent="0.35">
      <c r="B5362" s="3"/>
      <c r="C5362" s="3"/>
      <c r="D5362" s="6"/>
      <c r="E5362" s="8"/>
      <c r="O5362" s="10"/>
      <c r="S5362" s="16"/>
      <c r="T5362" s="17"/>
    </row>
    <row r="5363" spans="2:20" x14ac:dyDescent="0.35">
      <c r="B5363" s="3"/>
      <c r="C5363" s="3"/>
      <c r="D5363" s="6"/>
      <c r="E5363" s="8"/>
      <c r="O5363" s="10"/>
      <c r="S5363" s="16"/>
      <c r="T5363" s="17"/>
    </row>
    <row r="5364" spans="2:20" x14ac:dyDescent="0.35">
      <c r="B5364" s="3"/>
      <c r="C5364" s="3"/>
      <c r="D5364" s="6"/>
      <c r="E5364" s="8"/>
      <c r="O5364" s="10"/>
      <c r="S5364" s="16"/>
      <c r="T5364" s="17"/>
    </row>
    <row r="5365" spans="2:20" x14ac:dyDescent="0.35">
      <c r="B5365" s="3"/>
      <c r="C5365" s="3"/>
      <c r="D5365" s="6"/>
      <c r="E5365" s="8"/>
      <c r="O5365" s="10"/>
      <c r="S5365" s="16"/>
      <c r="T5365" s="17"/>
    </row>
    <row r="5366" spans="2:20" x14ac:dyDescent="0.35">
      <c r="B5366" s="3"/>
      <c r="C5366" s="3"/>
      <c r="D5366" s="6"/>
      <c r="E5366" s="8"/>
      <c r="O5366" s="10"/>
      <c r="S5366" s="16"/>
      <c r="T5366" s="17"/>
    </row>
    <row r="5367" spans="2:20" x14ac:dyDescent="0.35">
      <c r="B5367" s="3"/>
      <c r="C5367" s="3"/>
      <c r="D5367" s="6"/>
      <c r="E5367" s="8"/>
      <c r="O5367" s="10"/>
      <c r="S5367" s="16"/>
      <c r="T5367" s="17"/>
    </row>
    <row r="5368" spans="2:20" x14ac:dyDescent="0.35">
      <c r="B5368" s="3"/>
      <c r="C5368" s="3"/>
      <c r="D5368" s="6"/>
      <c r="E5368" s="8"/>
      <c r="O5368" s="10"/>
      <c r="S5368" s="16"/>
      <c r="T5368" s="17"/>
    </row>
    <row r="5369" spans="2:20" x14ac:dyDescent="0.35">
      <c r="B5369" s="3"/>
      <c r="C5369" s="3"/>
      <c r="D5369" s="6"/>
      <c r="E5369" s="8"/>
      <c r="O5369" s="10"/>
      <c r="S5369" s="16"/>
      <c r="T5369" s="17"/>
    </row>
    <row r="5370" spans="2:20" x14ac:dyDescent="0.35">
      <c r="B5370" s="3"/>
      <c r="C5370" s="3"/>
      <c r="D5370" s="6"/>
      <c r="E5370" s="8"/>
      <c r="O5370" s="10"/>
      <c r="S5370" s="16"/>
      <c r="T5370" s="17"/>
    </row>
    <row r="5371" spans="2:20" x14ac:dyDescent="0.35">
      <c r="B5371" s="3"/>
      <c r="C5371" s="3"/>
      <c r="D5371" s="6"/>
      <c r="E5371" s="8"/>
      <c r="O5371" s="10"/>
      <c r="S5371" s="16"/>
      <c r="T5371" s="17"/>
    </row>
    <row r="5372" spans="2:20" x14ac:dyDescent="0.35">
      <c r="B5372" s="3"/>
      <c r="C5372" s="3"/>
      <c r="D5372" s="6"/>
      <c r="E5372" s="8"/>
      <c r="O5372" s="10"/>
      <c r="S5372" s="16"/>
      <c r="T5372" s="17"/>
    </row>
    <row r="5373" spans="2:20" x14ac:dyDescent="0.35">
      <c r="B5373" s="3"/>
      <c r="C5373" s="3"/>
      <c r="D5373" s="6"/>
      <c r="E5373" s="8"/>
      <c r="O5373" s="10"/>
      <c r="S5373" s="16"/>
      <c r="T5373" s="17"/>
    </row>
    <row r="5374" spans="2:20" x14ac:dyDescent="0.35">
      <c r="B5374" s="3"/>
      <c r="C5374" s="3"/>
      <c r="D5374" s="6"/>
      <c r="E5374" s="8"/>
      <c r="O5374" s="10"/>
      <c r="S5374" s="16"/>
      <c r="T5374" s="17"/>
    </row>
    <row r="5375" spans="2:20" x14ac:dyDescent="0.35">
      <c r="B5375" s="3"/>
      <c r="C5375" s="3"/>
      <c r="D5375" s="6"/>
      <c r="E5375" s="8"/>
      <c r="O5375" s="10"/>
      <c r="S5375" s="16"/>
      <c r="T5375" s="17"/>
    </row>
    <row r="5376" spans="2:20" x14ac:dyDescent="0.35">
      <c r="B5376" s="3"/>
      <c r="C5376" s="3"/>
      <c r="D5376" s="6"/>
      <c r="E5376" s="8"/>
      <c r="O5376" s="10"/>
      <c r="S5376" s="16"/>
      <c r="T5376" s="17"/>
    </row>
    <row r="5377" spans="2:20" x14ac:dyDescent="0.35">
      <c r="B5377" s="3"/>
      <c r="C5377" s="3"/>
      <c r="D5377" s="6"/>
      <c r="E5377" s="8"/>
      <c r="O5377" s="10"/>
      <c r="S5377" s="16"/>
      <c r="T5377" s="17"/>
    </row>
    <row r="5378" spans="2:20" x14ac:dyDescent="0.35">
      <c r="B5378" s="3"/>
      <c r="C5378" s="3"/>
      <c r="D5378" s="6"/>
      <c r="E5378" s="8"/>
      <c r="O5378" s="10"/>
      <c r="S5378" s="16"/>
      <c r="T5378" s="17"/>
    </row>
    <row r="5379" spans="2:20" x14ac:dyDescent="0.35">
      <c r="B5379" s="3"/>
      <c r="C5379" s="3"/>
      <c r="D5379" s="6"/>
      <c r="E5379" s="8"/>
      <c r="O5379" s="10"/>
      <c r="S5379" s="16"/>
      <c r="T5379" s="17"/>
    </row>
    <row r="5380" spans="2:20" x14ac:dyDescent="0.35">
      <c r="B5380" s="3"/>
      <c r="C5380" s="3"/>
      <c r="D5380" s="6"/>
      <c r="E5380" s="8"/>
      <c r="O5380" s="10"/>
      <c r="S5380" s="16"/>
      <c r="T5380" s="17"/>
    </row>
    <row r="5381" spans="2:20" x14ac:dyDescent="0.35">
      <c r="B5381" s="3"/>
      <c r="C5381" s="3"/>
      <c r="D5381" s="6"/>
      <c r="E5381" s="8"/>
      <c r="O5381" s="10"/>
      <c r="S5381" s="16"/>
      <c r="T5381" s="17"/>
    </row>
    <row r="5382" spans="2:20" x14ac:dyDescent="0.35">
      <c r="B5382" s="3"/>
      <c r="C5382" s="3"/>
      <c r="D5382" s="6"/>
      <c r="E5382" s="8"/>
      <c r="O5382" s="10"/>
      <c r="S5382" s="16"/>
      <c r="T5382" s="17"/>
    </row>
    <row r="5383" spans="2:20" x14ac:dyDescent="0.35">
      <c r="B5383" s="3"/>
      <c r="C5383" s="3"/>
      <c r="D5383" s="6"/>
      <c r="E5383" s="8"/>
      <c r="O5383" s="10"/>
      <c r="S5383" s="16"/>
      <c r="T5383" s="17"/>
    </row>
    <row r="5384" spans="2:20" x14ac:dyDescent="0.35">
      <c r="B5384" s="3"/>
      <c r="C5384" s="3"/>
      <c r="D5384" s="6"/>
      <c r="E5384" s="8"/>
      <c r="O5384" s="10"/>
      <c r="S5384" s="16"/>
      <c r="T5384" s="17"/>
    </row>
    <row r="5385" spans="2:20" x14ac:dyDescent="0.35">
      <c r="B5385" s="3"/>
      <c r="C5385" s="3"/>
      <c r="D5385" s="6"/>
      <c r="E5385" s="8"/>
      <c r="O5385" s="10"/>
      <c r="S5385" s="16"/>
      <c r="T5385" s="17"/>
    </row>
    <row r="5386" spans="2:20" x14ac:dyDescent="0.35">
      <c r="B5386" s="3"/>
      <c r="C5386" s="3"/>
      <c r="D5386" s="6"/>
      <c r="E5386" s="8"/>
      <c r="O5386" s="10"/>
      <c r="S5386" s="16"/>
      <c r="T5386" s="17"/>
    </row>
    <row r="5387" spans="2:20" x14ac:dyDescent="0.35">
      <c r="B5387" s="3"/>
      <c r="C5387" s="3"/>
      <c r="D5387" s="6"/>
      <c r="E5387" s="8"/>
      <c r="O5387" s="10"/>
      <c r="S5387" s="16"/>
      <c r="T5387" s="17"/>
    </row>
    <row r="5388" spans="2:20" x14ac:dyDescent="0.35">
      <c r="B5388" s="3"/>
      <c r="C5388" s="3"/>
      <c r="D5388" s="6"/>
      <c r="E5388" s="8"/>
      <c r="O5388" s="10"/>
      <c r="S5388" s="16"/>
      <c r="T5388" s="17"/>
    </row>
    <row r="5389" spans="2:20" x14ac:dyDescent="0.35">
      <c r="B5389" s="3"/>
      <c r="C5389" s="3"/>
      <c r="D5389" s="6"/>
      <c r="E5389" s="8"/>
      <c r="O5389" s="10"/>
      <c r="S5389" s="16"/>
      <c r="T5389" s="17"/>
    </row>
    <row r="5390" spans="2:20" x14ac:dyDescent="0.35">
      <c r="B5390" s="3"/>
      <c r="C5390" s="3"/>
      <c r="D5390" s="6"/>
      <c r="E5390" s="8"/>
      <c r="O5390" s="10"/>
      <c r="S5390" s="16"/>
      <c r="T5390" s="17"/>
    </row>
    <row r="5391" spans="2:20" x14ac:dyDescent="0.35">
      <c r="B5391" s="3"/>
      <c r="C5391" s="3"/>
      <c r="D5391" s="6"/>
      <c r="E5391" s="8"/>
      <c r="O5391" s="10"/>
      <c r="S5391" s="16"/>
      <c r="T5391" s="17"/>
    </row>
    <row r="5392" spans="2:20" x14ac:dyDescent="0.35">
      <c r="B5392" s="3"/>
      <c r="C5392" s="3"/>
      <c r="D5392" s="6"/>
      <c r="E5392" s="8"/>
      <c r="O5392" s="10"/>
      <c r="S5392" s="16"/>
      <c r="T5392" s="17"/>
    </row>
    <row r="5393" spans="2:20" x14ac:dyDescent="0.35">
      <c r="B5393" s="3"/>
      <c r="C5393" s="3"/>
      <c r="D5393" s="6"/>
      <c r="E5393" s="8"/>
      <c r="O5393" s="10"/>
      <c r="S5393" s="16"/>
      <c r="T5393" s="17"/>
    </row>
    <row r="5394" spans="2:20" x14ac:dyDescent="0.35">
      <c r="B5394" s="3"/>
      <c r="C5394" s="3"/>
      <c r="D5394" s="6"/>
      <c r="E5394" s="8"/>
      <c r="O5394" s="10"/>
      <c r="S5394" s="16"/>
      <c r="T5394" s="17"/>
    </row>
    <row r="5395" spans="2:20" x14ac:dyDescent="0.35">
      <c r="B5395" s="3"/>
      <c r="C5395" s="3"/>
      <c r="D5395" s="6"/>
      <c r="E5395" s="8"/>
      <c r="O5395" s="10"/>
      <c r="S5395" s="16"/>
      <c r="T5395" s="17"/>
    </row>
    <row r="5396" spans="2:20" x14ac:dyDescent="0.35">
      <c r="B5396" s="3"/>
      <c r="C5396" s="3"/>
      <c r="D5396" s="6"/>
      <c r="E5396" s="8"/>
      <c r="O5396" s="10"/>
      <c r="S5396" s="16"/>
      <c r="T5396" s="17"/>
    </row>
    <row r="5397" spans="2:20" x14ac:dyDescent="0.35">
      <c r="B5397" s="3"/>
      <c r="C5397" s="3"/>
      <c r="D5397" s="6"/>
      <c r="E5397" s="8"/>
      <c r="O5397" s="10"/>
      <c r="S5397" s="16"/>
      <c r="T5397" s="17"/>
    </row>
    <row r="5398" spans="2:20" x14ac:dyDescent="0.35">
      <c r="B5398" s="3"/>
      <c r="C5398" s="3"/>
      <c r="D5398" s="6"/>
      <c r="E5398" s="8"/>
      <c r="O5398" s="10"/>
      <c r="S5398" s="16"/>
      <c r="T5398" s="17"/>
    </row>
    <row r="5399" spans="2:20" x14ac:dyDescent="0.35">
      <c r="B5399" s="3"/>
      <c r="C5399" s="3"/>
      <c r="D5399" s="6"/>
      <c r="E5399" s="8"/>
      <c r="O5399" s="10"/>
      <c r="S5399" s="16"/>
      <c r="T5399" s="17"/>
    </row>
    <row r="5400" spans="2:20" x14ac:dyDescent="0.35">
      <c r="B5400" s="3"/>
      <c r="C5400" s="3"/>
      <c r="D5400" s="6"/>
      <c r="E5400" s="8"/>
      <c r="O5400" s="10"/>
      <c r="S5400" s="16"/>
      <c r="T5400" s="17"/>
    </row>
    <row r="5401" spans="2:20" x14ac:dyDescent="0.35">
      <c r="B5401" s="3"/>
      <c r="C5401" s="3"/>
      <c r="D5401" s="6"/>
      <c r="E5401" s="8"/>
      <c r="O5401" s="10"/>
      <c r="S5401" s="16"/>
      <c r="T5401" s="17"/>
    </row>
    <row r="5402" spans="2:20" x14ac:dyDescent="0.35">
      <c r="B5402" s="3"/>
      <c r="C5402" s="3"/>
      <c r="D5402" s="6"/>
      <c r="E5402" s="8"/>
      <c r="O5402" s="10"/>
      <c r="S5402" s="16"/>
      <c r="T5402" s="17"/>
    </row>
    <row r="5403" spans="2:20" x14ac:dyDescent="0.35">
      <c r="B5403" s="3"/>
      <c r="C5403" s="3"/>
      <c r="D5403" s="6"/>
      <c r="E5403" s="8"/>
      <c r="O5403" s="10"/>
      <c r="S5403" s="16"/>
      <c r="T5403" s="17"/>
    </row>
    <row r="5404" spans="2:20" x14ac:dyDescent="0.35">
      <c r="B5404" s="3"/>
      <c r="C5404" s="3"/>
      <c r="D5404" s="6"/>
      <c r="E5404" s="8"/>
      <c r="O5404" s="10"/>
      <c r="S5404" s="16"/>
      <c r="T5404" s="17"/>
    </row>
    <row r="5405" spans="2:20" x14ac:dyDescent="0.35">
      <c r="B5405" s="3"/>
      <c r="C5405" s="3"/>
      <c r="D5405" s="6"/>
      <c r="E5405" s="8"/>
      <c r="O5405" s="10"/>
      <c r="S5405" s="16"/>
      <c r="T5405" s="17"/>
    </row>
    <row r="5406" spans="2:20" x14ac:dyDescent="0.35">
      <c r="B5406" s="3"/>
      <c r="C5406" s="3"/>
      <c r="D5406" s="6"/>
      <c r="E5406" s="8"/>
      <c r="O5406" s="10"/>
      <c r="S5406" s="16"/>
      <c r="T5406" s="17"/>
    </row>
    <row r="5407" spans="2:20" x14ac:dyDescent="0.35">
      <c r="B5407" s="3"/>
      <c r="C5407" s="3"/>
      <c r="D5407" s="6"/>
      <c r="E5407" s="8"/>
      <c r="O5407" s="10"/>
      <c r="S5407" s="16"/>
      <c r="T5407" s="17"/>
    </row>
    <row r="5408" spans="2:20" x14ac:dyDescent="0.35">
      <c r="B5408" s="3"/>
      <c r="C5408" s="3"/>
      <c r="D5408" s="6"/>
      <c r="E5408" s="8"/>
      <c r="O5408" s="10"/>
      <c r="S5408" s="16"/>
      <c r="T5408" s="17"/>
    </row>
    <row r="5409" spans="2:20" x14ac:dyDescent="0.35">
      <c r="B5409" s="3"/>
      <c r="C5409" s="3"/>
      <c r="D5409" s="6"/>
      <c r="E5409" s="8"/>
      <c r="O5409" s="10"/>
      <c r="S5409" s="16"/>
      <c r="T5409" s="17"/>
    </row>
    <row r="5410" spans="2:20" x14ac:dyDescent="0.35">
      <c r="B5410" s="3"/>
      <c r="C5410" s="3"/>
      <c r="D5410" s="6"/>
      <c r="E5410" s="8"/>
      <c r="O5410" s="10"/>
      <c r="S5410" s="16"/>
      <c r="T5410" s="17"/>
    </row>
    <row r="5411" spans="2:20" x14ac:dyDescent="0.35">
      <c r="B5411" s="3"/>
      <c r="C5411" s="3"/>
      <c r="D5411" s="6"/>
      <c r="E5411" s="8"/>
      <c r="O5411" s="10"/>
      <c r="S5411" s="16"/>
      <c r="T5411" s="17"/>
    </row>
    <row r="5412" spans="2:20" x14ac:dyDescent="0.35">
      <c r="B5412" s="3"/>
      <c r="C5412" s="3"/>
      <c r="D5412" s="6"/>
      <c r="E5412" s="8"/>
      <c r="O5412" s="10"/>
      <c r="S5412" s="16"/>
      <c r="T5412" s="17"/>
    </row>
    <row r="5413" spans="2:20" x14ac:dyDescent="0.35">
      <c r="B5413" s="3"/>
      <c r="C5413" s="3"/>
      <c r="D5413" s="6"/>
      <c r="E5413" s="8"/>
      <c r="O5413" s="10"/>
      <c r="S5413" s="16"/>
      <c r="T5413" s="17"/>
    </row>
    <row r="5414" spans="2:20" x14ac:dyDescent="0.35">
      <c r="B5414" s="3"/>
      <c r="C5414" s="3"/>
      <c r="D5414" s="6"/>
      <c r="E5414" s="8"/>
      <c r="O5414" s="10"/>
      <c r="S5414" s="16"/>
      <c r="T5414" s="17"/>
    </row>
    <row r="5415" spans="2:20" x14ac:dyDescent="0.35">
      <c r="B5415" s="3"/>
      <c r="C5415" s="3"/>
      <c r="D5415" s="6"/>
      <c r="E5415" s="8"/>
      <c r="O5415" s="10"/>
      <c r="S5415" s="16"/>
      <c r="T5415" s="17"/>
    </row>
    <row r="5416" spans="2:20" x14ac:dyDescent="0.35">
      <c r="B5416" s="3"/>
      <c r="C5416" s="3"/>
      <c r="D5416" s="6"/>
      <c r="E5416" s="8"/>
      <c r="O5416" s="10"/>
      <c r="S5416" s="16"/>
      <c r="T5416" s="17"/>
    </row>
    <row r="5417" spans="2:20" x14ac:dyDescent="0.35">
      <c r="B5417" s="3"/>
      <c r="C5417" s="3"/>
      <c r="D5417" s="6"/>
      <c r="E5417" s="8"/>
      <c r="O5417" s="10"/>
      <c r="S5417" s="16"/>
      <c r="T5417" s="17"/>
    </row>
    <row r="5418" spans="2:20" x14ac:dyDescent="0.35">
      <c r="B5418" s="3"/>
      <c r="C5418" s="3"/>
      <c r="D5418" s="6"/>
      <c r="E5418" s="8"/>
      <c r="O5418" s="10"/>
      <c r="S5418" s="16"/>
      <c r="T5418" s="17"/>
    </row>
    <row r="5419" spans="2:20" x14ac:dyDescent="0.35">
      <c r="B5419" s="3"/>
      <c r="C5419" s="3"/>
      <c r="D5419" s="6"/>
      <c r="E5419" s="8"/>
      <c r="O5419" s="10"/>
      <c r="S5419" s="16"/>
      <c r="T5419" s="17"/>
    </row>
    <row r="5420" spans="2:20" x14ac:dyDescent="0.35">
      <c r="B5420" s="3"/>
      <c r="C5420" s="3"/>
      <c r="D5420" s="6"/>
      <c r="E5420" s="8"/>
      <c r="O5420" s="10"/>
      <c r="S5420" s="16"/>
      <c r="T5420" s="17"/>
    </row>
    <row r="5421" spans="2:20" x14ac:dyDescent="0.35">
      <c r="B5421" s="3"/>
      <c r="C5421" s="3"/>
      <c r="D5421" s="6"/>
      <c r="E5421" s="8"/>
      <c r="O5421" s="10"/>
      <c r="S5421" s="16"/>
      <c r="T5421" s="17"/>
    </row>
    <row r="5422" spans="2:20" x14ac:dyDescent="0.35">
      <c r="B5422" s="3"/>
      <c r="C5422" s="3"/>
      <c r="D5422" s="6"/>
      <c r="E5422" s="8"/>
      <c r="O5422" s="10"/>
      <c r="S5422" s="16"/>
      <c r="T5422" s="17"/>
    </row>
    <row r="5423" spans="2:20" x14ac:dyDescent="0.35">
      <c r="B5423" s="3"/>
      <c r="C5423" s="3"/>
      <c r="D5423" s="6"/>
      <c r="E5423" s="8"/>
      <c r="O5423" s="10"/>
      <c r="S5423" s="16"/>
      <c r="T5423" s="17"/>
    </row>
    <row r="5424" spans="2:20" x14ac:dyDescent="0.35">
      <c r="B5424" s="3"/>
      <c r="C5424" s="3"/>
      <c r="D5424" s="6"/>
      <c r="E5424" s="8"/>
      <c r="O5424" s="10"/>
      <c r="S5424" s="16"/>
      <c r="T5424" s="17"/>
    </row>
    <row r="5425" spans="2:20" x14ac:dyDescent="0.35">
      <c r="B5425" s="3"/>
      <c r="C5425" s="3"/>
      <c r="D5425" s="6"/>
      <c r="E5425" s="8"/>
      <c r="O5425" s="10"/>
      <c r="S5425" s="16"/>
      <c r="T5425" s="17"/>
    </row>
    <row r="5426" spans="2:20" x14ac:dyDescent="0.35">
      <c r="B5426" s="3"/>
      <c r="C5426" s="3"/>
      <c r="D5426" s="6"/>
      <c r="E5426" s="8"/>
      <c r="O5426" s="10"/>
      <c r="S5426" s="16"/>
      <c r="T5426" s="17"/>
    </row>
    <row r="5427" spans="2:20" x14ac:dyDescent="0.35">
      <c r="B5427" s="3"/>
      <c r="C5427" s="3"/>
      <c r="D5427" s="6"/>
      <c r="E5427" s="8"/>
      <c r="O5427" s="10"/>
      <c r="S5427" s="16"/>
      <c r="T5427" s="17"/>
    </row>
    <row r="5428" spans="2:20" x14ac:dyDescent="0.35">
      <c r="B5428" s="3"/>
      <c r="C5428" s="3"/>
      <c r="D5428" s="6"/>
      <c r="E5428" s="8"/>
      <c r="O5428" s="10"/>
      <c r="S5428" s="16"/>
      <c r="T5428" s="17"/>
    </row>
    <row r="5429" spans="2:20" x14ac:dyDescent="0.35">
      <c r="B5429" s="3"/>
      <c r="C5429" s="3"/>
      <c r="D5429" s="6"/>
      <c r="E5429" s="8"/>
      <c r="O5429" s="10"/>
      <c r="S5429" s="16"/>
      <c r="T5429" s="17"/>
    </row>
    <row r="5430" spans="2:20" x14ac:dyDescent="0.35">
      <c r="B5430" s="3"/>
      <c r="C5430" s="3"/>
      <c r="D5430" s="6"/>
      <c r="E5430" s="8"/>
      <c r="O5430" s="10"/>
      <c r="S5430" s="16"/>
      <c r="T5430" s="17"/>
    </row>
    <row r="5431" spans="2:20" x14ac:dyDescent="0.35">
      <c r="B5431" s="3"/>
      <c r="C5431" s="3"/>
      <c r="D5431" s="6"/>
      <c r="E5431" s="8"/>
      <c r="O5431" s="10"/>
      <c r="S5431" s="16"/>
      <c r="T5431" s="17"/>
    </row>
    <row r="5432" spans="2:20" x14ac:dyDescent="0.35">
      <c r="B5432" s="3"/>
      <c r="C5432" s="3"/>
      <c r="D5432" s="6"/>
      <c r="E5432" s="8"/>
      <c r="O5432" s="10"/>
      <c r="S5432" s="16"/>
      <c r="T5432" s="17"/>
    </row>
    <row r="5433" spans="2:20" x14ac:dyDescent="0.35">
      <c r="B5433" s="3"/>
      <c r="C5433" s="3"/>
      <c r="D5433" s="6"/>
      <c r="E5433" s="8"/>
      <c r="O5433" s="10"/>
      <c r="S5433" s="16"/>
      <c r="T5433" s="17"/>
    </row>
    <row r="5434" spans="2:20" x14ac:dyDescent="0.35">
      <c r="B5434" s="3"/>
      <c r="C5434" s="3"/>
      <c r="D5434" s="6"/>
      <c r="E5434" s="8"/>
      <c r="O5434" s="10"/>
      <c r="S5434" s="16"/>
      <c r="T5434" s="17"/>
    </row>
    <row r="5435" spans="2:20" x14ac:dyDescent="0.35">
      <c r="B5435" s="3"/>
      <c r="C5435" s="3"/>
      <c r="D5435" s="6"/>
      <c r="E5435" s="8"/>
      <c r="O5435" s="10"/>
      <c r="S5435" s="16"/>
      <c r="T5435" s="17"/>
    </row>
    <row r="5436" spans="2:20" x14ac:dyDescent="0.35">
      <c r="B5436" s="3"/>
      <c r="C5436" s="3"/>
      <c r="D5436" s="6"/>
      <c r="E5436" s="8"/>
      <c r="O5436" s="10"/>
      <c r="S5436" s="16"/>
      <c r="T5436" s="17"/>
    </row>
    <row r="5437" spans="2:20" x14ac:dyDescent="0.35">
      <c r="B5437" s="3"/>
      <c r="C5437" s="3"/>
      <c r="D5437" s="6"/>
      <c r="E5437" s="8"/>
      <c r="O5437" s="10"/>
      <c r="S5437" s="16"/>
      <c r="T5437" s="17"/>
    </row>
    <row r="5438" spans="2:20" x14ac:dyDescent="0.35">
      <c r="B5438" s="3"/>
      <c r="C5438" s="3"/>
      <c r="D5438" s="6"/>
      <c r="E5438" s="8"/>
      <c r="O5438" s="10"/>
      <c r="S5438" s="16"/>
      <c r="T5438" s="17"/>
    </row>
    <row r="5439" spans="2:20" x14ac:dyDescent="0.35">
      <c r="B5439" s="3"/>
      <c r="C5439" s="3"/>
      <c r="D5439" s="6"/>
      <c r="E5439" s="8"/>
      <c r="O5439" s="10"/>
      <c r="S5439" s="16"/>
      <c r="T5439" s="17"/>
    </row>
    <row r="5440" spans="2:20" x14ac:dyDescent="0.35">
      <c r="B5440" s="3"/>
      <c r="C5440" s="3"/>
      <c r="D5440" s="6"/>
      <c r="E5440" s="8"/>
      <c r="O5440" s="10"/>
      <c r="S5440" s="16"/>
      <c r="T5440" s="17"/>
    </row>
    <row r="5441" spans="2:20" x14ac:dyDescent="0.35">
      <c r="B5441" s="3"/>
      <c r="C5441" s="3"/>
      <c r="D5441" s="6"/>
      <c r="E5441" s="8"/>
      <c r="O5441" s="10"/>
      <c r="S5441" s="16"/>
      <c r="T5441" s="17"/>
    </row>
    <row r="5442" spans="2:20" x14ac:dyDescent="0.35">
      <c r="B5442" s="3"/>
      <c r="C5442" s="3"/>
      <c r="D5442" s="6"/>
      <c r="E5442" s="8"/>
      <c r="O5442" s="10"/>
      <c r="S5442" s="16"/>
      <c r="T5442" s="17"/>
    </row>
    <row r="5443" spans="2:20" x14ac:dyDescent="0.35">
      <c r="B5443" s="3"/>
      <c r="C5443" s="3"/>
      <c r="D5443" s="6"/>
      <c r="E5443" s="8"/>
      <c r="O5443" s="10"/>
      <c r="S5443" s="16"/>
      <c r="T5443" s="17"/>
    </row>
    <row r="5444" spans="2:20" x14ac:dyDescent="0.35">
      <c r="B5444" s="3"/>
      <c r="C5444" s="3"/>
      <c r="D5444" s="6"/>
      <c r="E5444" s="8"/>
      <c r="O5444" s="10"/>
      <c r="S5444" s="16"/>
      <c r="T5444" s="17"/>
    </row>
    <row r="5445" spans="2:20" x14ac:dyDescent="0.35">
      <c r="B5445" s="3"/>
      <c r="C5445" s="3"/>
      <c r="D5445" s="6"/>
      <c r="E5445" s="8"/>
      <c r="O5445" s="10"/>
      <c r="S5445" s="16"/>
      <c r="T5445" s="17"/>
    </row>
    <row r="5446" spans="2:20" x14ac:dyDescent="0.35">
      <c r="B5446" s="3"/>
      <c r="C5446" s="3"/>
      <c r="D5446" s="6"/>
      <c r="E5446" s="8"/>
      <c r="O5446" s="10"/>
      <c r="S5446" s="16"/>
      <c r="T5446" s="17"/>
    </row>
    <row r="5447" spans="2:20" x14ac:dyDescent="0.35">
      <c r="B5447" s="3"/>
      <c r="C5447" s="3"/>
      <c r="D5447" s="6"/>
      <c r="E5447" s="8"/>
      <c r="O5447" s="10"/>
      <c r="S5447" s="16"/>
      <c r="T5447" s="17"/>
    </row>
    <row r="5448" spans="2:20" x14ac:dyDescent="0.35">
      <c r="B5448" s="3"/>
      <c r="C5448" s="3"/>
      <c r="D5448" s="6"/>
      <c r="E5448" s="8"/>
      <c r="O5448" s="10"/>
      <c r="S5448" s="16"/>
      <c r="T5448" s="17"/>
    </row>
    <row r="5449" spans="2:20" x14ac:dyDescent="0.35">
      <c r="B5449" s="3"/>
      <c r="C5449" s="3"/>
      <c r="D5449" s="6"/>
      <c r="E5449" s="8"/>
      <c r="O5449" s="10"/>
      <c r="S5449" s="16"/>
      <c r="T5449" s="17"/>
    </row>
    <row r="5450" spans="2:20" x14ac:dyDescent="0.35">
      <c r="B5450" s="3"/>
      <c r="C5450" s="3"/>
      <c r="D5450" s="6"/>
      <c r="E5450" s="8"/>
      <c r="O5450" s="10"/>
      <c r="S5450" s="16"/>
      <c r="T5450" s="17"/>
    </row>
    <row r="5451" spans="2:20" x14ac:dyDescent="0.35">
      <c r="B5451" s="3"/>
      <c r="C5451" s="3"/>
      <c r="D5451" s="6"/>
      <c r="E5451" s="8"/>
      <c r="O5451" s="10"/>
      <c r="S5451" s="16"/>
      <c r="T5451" s="17"/>
    </row>
    <row r="5452" spans="2:20" x14ac:dyDescent="0.35">
      <c r="B5452" s="3"/>
      <c r="C5452" s="3"/>
      <c r="D5452" s="6"/>
      <c r="E5452" s="8"/>
      <c r="O5452" s="10"/>
      <c r="S5452" s="16"/>
      <c r="T5452" s="17"/>
    </row>
    <row r="5453" spans="2:20" x14ac:dyDescent="0.35">
      <c r="B5453" s="3"/>
      <c r="C5453" s="3"/>
      <c r="D5453" s="6"/>
      <c r="E5453" s="8"/>
      <c r="O5453" s="10"/>
      <c r="S5453" s="16"/>
      <c r="T5453" s="17"/>
    </row>
    <row r="5454" spans="2:20" x14ac:dyDescent="0.35">
      <c r="B5454" s="3"/>
      <c r="C5454" s="3"/>
      <c r="D5454" s="6"/>
      <c r="E5454" s="8"/>
      <c r="O5454" s="10"/>
      <c r="S5454" s="16"/>
      <c r="T5454" s="17"/>
    </row>
    <row r="5455" spans="2:20" x14ac:dyDescent="0.35">
      <c r="B5455" s="3"/>
      <c r="C5455" s="3"/>
      <c r="D5455" s="6"/>
      <c r="E5455" s="8"/>
      <c r="O5455" s="10"/>
      <c r="S5455" s="16"/>
      <c r="T5455" s="17"/>
    </row>
    <row r="5456" spans="2:20" x14ac:dyDescent="0.35">
      <c r="B5456" s="3"/>
      <c r="C5456" s="3"/>
      <c r="D5456" s="6"/>
      <c r="E5456" s="8"/>
      <c r="O5456" s="10"/>
      <c r="S5456" s="16"/>
      <c r="T5456" s="17"/>
    </row>
    <row r="5457" spans="2:20" x14ac:dyDescent="0.35">
      <c r="B5457" s="3"/>
      <c r="C5457" s="3"/>
      <c r="D5457" s="6"/>
      <c r="E5457" s="8"/>
      <c r="O5457" s="10"/>
      <c r="S5457" s="16"/>
      <c r="T5457" s="17"/>
    </row>
    <row r="5458" spans="2:20" x14ac:dyDescent="0.35">
      <c r="B5458" s="3"/>
      <c r="C5458" s="3"/>
      <c r="D5458" s="6"/>
      <c r="E5458" s="8"/>
      <c r="O5458" s="10"/>
      <c r="S5458" s="16"/>
      <c r="T5458" s="17"/>
    </row>
    <row r="5459" spans="2:20" x14ac:dyDescent="0.35">
      <c r="B5459" s="3"/>
      <c r="C5459" s="3"/>
      <c r="D5459" s="6"/>
      <c r="E5459" s="8"/>
      <c r="O5459" s="10"/>
      <c r="S5459" s="16"/>
      <c r="T5459" s="17"/>
    </row>
    <row r="5460" spans="2:20" x14ac:dyDescent="0.35">
      <c r="B5460" s="3"/>
      <c r="C5460" s="3"/>
      <c r="D5460" s="6"/>
      <c r="E5460" s="8"/>
      <c r="O5460" s="10"/>
      <c r="S5460" s="16"/>
      <c r="T5460" s="17"/>
    </row>
    <row r="5461" spans="2:20" x14ac:dyDescent="0.35">
      <c r="B5461" s="3"/>
      <c r="C5461" s="3"/>
      <c r="D5461" s="6"/>
      <c r="E5461" s="8"/>
      <c r="O5461" s="10"/>
      <c r="S5461" s="16"/>
      <c r="T5461" s="17"/>
    </row>
    <row r="5462" spans="2:20" x14ac:dyDescent="0.35">
      <c r="B5462" s="3"/>
      <c r="C5462" s="3"/>
      <c r="D5462" s="6"/>
      <c r="E5462" s="8"/>
      <c r="O5462" s="10"/>
      <c r="S5462" s="16"/>
      <c r="T5462" s="17"/>
    </row>
    <row r="5463" spans="2:20" x14ac:dyDescent="0.35">
      <c r="B5463" s="3"/>
      <c r="C5463" s="3"/>
      <c r="D5463" s="6"/>
      <c r="E5463" s="8"/>
      <c r="O5463" s="10"/>
      <c r="S5463" s="16"/>
      <c r="T5463" s="17"/>
    </row>
    <row r="5464" spans="2:20" x14ac:dyDescent="0.35">
      <c r="B5464" s="3"/>
      <c r="C5464" s="3"/>
      <c r="D5464" s="6"/>
      <c r="E5464" s="8"/>
      <c r="O5464" s="10"/>
      <c r="S5464" s="16"/>
      <c r="T5464" s="17"/>
    </row>
    <row r="5465" spans="2:20" x14ac:dyDescent="0.35">
      <c r="B5465" s="3"/>
      <c r="C5465" s="3"/>
      <c r="D5465" s="6"/>
      <c r="E5465" s="8"/>
      <c r="O5465" s="10"/>
      <c r="S5465" s="16"/>
      <c r="T5465" s="17"/>
    </row>
    <row r="5466" spans="2:20" x14ac:dyDescent="0.35">
      <c r="B5466" s="3"/>
      <c r="C5466" s="3"/>
      <c r="D5466" s="6"/>
      <c r="E5466" s="8"/>
      <c r="O5466" s="10"/>
      <c r="S5466" s="16"/>
      <c r="T5466" s="17"/>
    </row>
    <row r="5467" spans="2:20" x14ac:dyDescent="0.35">
      <c r="B5467" s="3"/>
      <c r="C5467" s="3"/>
      <c r="D5467" s="6"/>
      <c r="E5467" s="8"/>
      <c r="O5467" s="10"/>
      <c r="S5467" s="16"/>
      <c r="T5467" s="17"/>
    </row>
    <row r="5468" spans="2:20" x14ac:dyDescent="0.35">
      <c r="B5468" s="3"/>
      <c r="C5468" s="3"/>
      <c r="D5468" s="6"/>
      <c r="E5468" s="8"/>
      <c r="O5468" s="10"/>
      <c r="S5468" s="16"/>
      <c r="T5468" s="17"/>
    </row>
    <row r="5469" spans="2:20" x14ac:dyDescent="0.35">
      <c r="B5469" s="3"/>
      <c r="C5469" s="3"/>
      <c r="D5469" s="6"/>
      <c r="E5469" s="8"/>
      <c r="O5469" s="10"/>
      <c r="S5469" s="16"/>
      <c r="T5469" s="17"/>
    </row>
    <row r="5470" spans="2:20" x14ac:dyDescent="0.35">
      <c r="B5470" s="3"/>
      <c r="C5470" s="3"/>
      <c r="D5470" s="6"/>
      <c r="E5470" s="8"/>
      <c r="O5470" s="10"/>
      <c r="S5470" s="16"/>
      <c r="T5470" s="17"/>
    </row>
    <row r="5471" spans="2:20" x14ac:dyDescent="0.35">
      <c r="B5471" s="3"/>
      <c r="C5471" s="3"/>
      <c r="D5471" s="6"/>
      <c r="E5471" s="8"/>
      <c r="O5471" s="10"/>
      <c r="S5471" s="16"/>
      <c r="T5471" s="17"/>
    </row>
    <row r="5472" spans="2:20" x14ac:dyDescent="0.35">
      <c r="B5472" s="3"/>
      <c r="C5472" s="3"/>
      <c r="D5472" s="6"/>
      <c r="E5472" s="8"/>
      <c r="O5472" s="10"/>
      <c r="S5472" s="16"/>
      <c r="T5472" s="17"/>
    </row>
    <row r="5473" spans="2:20" x14ac:dyDescent="0.35">
      <c r="B5473" s="3"/>
      <c r="C5473" s="3"/>
      <c r="D5473" s="6"/>
      <c r="E5473" s="8"/>
      <c r="O5473" s="10"/>
      <c r="S5473" s="16"/>
      <c r="T5473" s="17"/>
    </row>
    <row r="5474" spans="2:20" x14ac:dyDescent="0.35">
      <c r="B5474" s="3"/>
      <c r="C5474" s="3"/>
      <c r="D5474" s="6"/>
      <c r="E5474" s="8"/>
      <c r="O5474" s="10"/>
      <c r="S5474" s="16"/>
      <c r="T5474" s="17"/>
    </row>
    <row r="5475" spans="2:20" x14ac:dyDescent="0.35">
      <c r="B5475" s="3"/>
      <c r="C5475" s="3"/>
      <c r="D5475" s="6"/>
      <c r="E5475" s="8"/>
      <c r="O5475" s="10"/>
      <c r="S5475" s="16"/>
      <c r="T5475" s="17"/>
    </row>
    <row r="5476" spans="2:20" x14ac:dyDescent="0.35">
      <c r="B5476" s="3"/>
      <c r="C5476" s="3"/>
      <c r="D5476" s="6"/>
      <c r="E5476" s="8"/>
      <c r="O5476" s="10"/>
      <c r="S5476" s="16"/>
      <c r="T5476" s="17"/>
    </row>
    <row r="5477" spans="2:20" x14ac:dyDescent="0.35">
      <c r="B5477" s="3"/>
      <c r="C5477" s="3"/>
      <c r="D5477" s="6"/>
      <c r="E5477" s="8"/>
      <c r="O5477" s="10"/>
      <c r="S5477" s="16"/>
      <c r="T5477" s="17"/>
    </row>
    <row r="5478" spans="2:20" x14ac:dyDescent="0.35">
      <c r="B5478" s="3"/>
      <c r="C5478" s="3"/>
      <c r="D5478" s="6"/>
      <c r="E5478" s="8"/>
      <c r="O5478" s="10"/>
      <c r="S5478" s="16"/>
      <c r="T5478" s="17"/>
    </row>
    <row r="5479" spans="2:20" x14ac:dyDescent="0.35">
      <c r="B5479" s="3"/>
      <c r="C5479" s="3"/>
      <c r="D5479" s="6"/>
      <c r="E5479" s="8"/>
      <c r="O5479" s="10"/>
      <c r="S5479" s="16"/>
      <c r="T5479" s="17"/>
    </row>
    <row r="5480" spans="2:20" x14ac:dyDescent="0.35">
      <c r="B5480" s="3"/>
      <c r="C5480" s="3"/>
      <c r="D5480" s="6"/>
      <c r="E5480" s="8"/>
      <c r="O5480" s="10"/>
      <c r="S5480" s="16"/>
      <c r="T5480" s="17"/>
    </row>
    <row r="5481" spans="2:20" x14ac:dyDescent="0.35">
      <c r="B5481" s="3"/>
      <c r="C5481" s="3"/>
      <c r="D5481" s="6"/>
      <c r="E5481" s="8"/>
      <c r="O5481" s="10"/>
      <c r="S5481" s="16"/>
      <c r="T5481" s="17"/>
    </row>
    <row r="5482" spans="2:20" x14ac:dyDescent="0.35">
      <c r="B5482" s="3"/>
      <c r="C5482" s="3"/>
      <c r="D5482" s="6"/>
      <c r="E5482" s="8"/>
      <c r="O5482" s="10"/>
      <c r="S5482" s="16"/>
      <c r="T5482" s="17"/>
    </row>
    <row r="5483" spans="2:20" x14ac:dyDescent="0.35">
      <c r="B5483" s="3"/>
      <c r="C5483" s="3"/>
      <c r="D5483" s="6"/>
      <c r="E5483" s="8"/>
      <c r="O5483" s="10"/>
      <c r="S5483" s="16"/>
      <c r="T5483" s="17"/>
    </row>
    <row r="5484" spans="2:20" x14ac:dyDescent="0.35">
      <c r="B5484" s="3"/>
      <c r="C5484" s="3"/>
      <c r="D5484" s="6"/>
      <c r="E5484" s="8"/>
      <c r="O5484" s="10"/>
      <c r="S5484" s="16"/>
      <c r="T5484" s="17"/>
    </row>
    <row r="5485" spans="2:20" x14ac:dyDescent="0.35">
      <c r="B5485" s="3"/>
      <c r="C5485" s="3"/>
      <c r="D5485" s="6"/>
      <c r="E5485" s="8"/>
      <c r="O5485" s="10"/>
      <c r="S5485" s="16"/>
      <c r="T5485" s="17"/>
    </row>
    <row r="5486" spans="2:20" x14ac:dyDescent="0.35">
      <c r="B5486" s="3"/>
      <c r="C5486" s="3"/>
      <c r="D5486" s="6"/>
      <c r="E5486" s="8"/>
      <c r="O5486" s="10"/>
      <c r="S5486" s="16"/>
      <c r="T5486" s="17"/>
    </row>
    <row r="5487" spans="2:20" x14ac:dyDescent="0.35">
      <c r="B5487" s="3"/>
      <c r="C5487" s="3"/>
      <c r="D5487" s="6"/>
      <c r="E5487" s="8"/>
      <c r="O5487" s="10"/>
      <c r="S5487" s="16"/>
      <c r="T5487" s="17"/>
    </row>
    <row r="5488" spans="2:20" x14ac:dyDescent="0.35">
      <c r="B5488" s="3"/>
      <c r="C5488" s="3"/>
      <c r="D5488" s="6"/>
      <c r="E5488" s="8"/>
      <c r="O5488" s="10"/>
      <c r="S5488" s="16"/>
      <c r="T5488" s="17"/>
    </row>
    <row r="5489" spans="2:20" x14ac:dyDescent="0.35">
      <c r="B5489" s="3"/>
      <c r="C5489" s="3"/>
      <c r="D5489" s="6"/>
      <c r="E5489" s="8"/>
      <c r="O5489" s="10"/>
      <c r="S5489" s="16"/>
      <c r="T5489" s="17"/>
    </row>
    <row r="5490" spans="2:20" x14ac:dyDescent="0.35">
      <c r="B5490" s="3"/>
      <c r="C5490" s="3"/>
      <c r="D5490" s="6"/>
      <c r="E5490" s="8"/>
      <c r="O5490" s="10"/>
      <c r="S5490" s="16"/>
      <c r="T5490" s="17"/>
    </row>
    <row r="5491" spans="2:20" x14ac:dyDescent="0.35">
      <c r="B5491" s="3"/>
      <c r="C5491" s="3"/>
      <c r="D5491" s="6"/>
      <c r="E5491" s="8"/>
      <c r="O5491" s="10"/>
      <c r="S5491" s="16"/>
      <c r="T5491" s="17"/>
    </row>
    <row r="5492" spans="2:20" x14ac:dyDescent="0.35">
      <c r="B5492" s="3"/>
      <c r="C5492" s="3"/>
      <c r="D5492" s="6"/>
      <c r="E5492" s="8"/>
      <c r="O5492" s="10"/>
      <c r="S5492" s="16"/>
      <c r="T5492" s="17"/>
    </row>
    <row r="5493" spans="2:20" x14ac:dyDescent="0.35">
      <c r="B5493" s="3"/>
      <c r="C5493" s="3"/>
      <c r="D5493" s="6"/>
      <c r="E5493" s="8"/>
      <c r="O5493" s="10"/>
      <c r="S5493" s="16"/>
      <c r="T5493" s="17"/>
    </row>
    <row r="5494" spans="2:20" x14ac:dyDescent="0.35">
      <c r="B5494" s="3"/>
      <c r="C5494" s="3"/>
      <c r="D5494" s="6"/>
      <c r="E5494" s="8"/>
      <c r="O5494" s="10"/>
      <c r="S5494" s="16"/>
      <c r="T5494" s="17"/>
    </row>
    <row r="5495" spans="2:20" x14ac:dyDescent="0.35">
      <c r="B5495" s="3"/>
      <c r="C5495" s="3"/>
      <c r="D5495" s="6"/>
      <c r="E5495" s="8"/>
      <c r="O5495" s="10"/>
      <c r="S5495" s="16"/>
      <c r="T5495" s="17"/>
    </row>
    <row r="5496" spans="2:20" x14ac:dyDescent="0.35">
      <c r="B5496" s="3"/>
      <c r="C5496" s="3"/>
      <c r="D5496" s="6"/>
      <c r="E5496" s="8"/>
      <c r="O5496" s="10"/>
      <c r="S5496" s="16"/>
      <c r="T5496" s="17"/>
    </row>
    <row r="5497" spans="2:20" x14ac:dyDescent="0.35">
      <c r="B5497" s="3"/>
      <c r="C5497" s="3"/>
      <c r="D5497" s="6"/>
      <c r="E5497" s="8"/>
      <c r="O5497" s="10"/>
      <c r="S5497" s="16"/>
      <c r="T5497" s="17"/>
    </row>
    <row r="5498" spans="2:20" x14ac:dyDescent="0.35">
      <c r="B5498" s="3"/>
      <c r="C5498" s="3"/>
      <c r="D5498" s="6"/>
      <c r="E5498" s="8"/>
      <c r="O5498" s="10"/>
      <c r="S5498" s="16"/>
      <c r="T5498" s="17"/>
    </row>
    <row r="5499" spans="2:20" x14ac:dyDescent="0.35">
      <c r="B5499" s="3"/>
      <c r="C5499" s="3"/>
      <c r="D5499" s="6"/>
      <c r="E5499" s="8"/>
      <c r="O5499" s="10"/>
      <c r="S5499" s="16"/>
      <c r="T5499" s="17"/>
    </row>
    <row r="5500" spans="2:20" x14ac:dyDescent="0.35">
      <c r="B5500" s="3"/>
      <c r="C5500" s="3"/>
      <c r="D5500" s="6"/>
      <c r="E5500" s="8"/>
      <c r="O5500" s="10"/>
      <c r="S5500" s="16"/>
      <c r="T5500" s="17"/>
    </row>
    <row r="5501" spans="2:20" x14ac:dyDescent="0.35">
      <c r="B5501" s="3"/>
      <c r="C5501" s="3"/>
      <c r="D5501" s="6"/>
      <c r="E5501" s="8"/>
      <c r="O5501" s="10"/>
      <c r="S5501" s="16"/>
      <c r="T5501" s="17"/>
    </row>
    <row r="5502" spans="2:20" x14ac:dyDescent="0.35">
      <c r="B5502" s="3"/>
      <c r="C5502" s="3"/>
      <c r="D5502" s="6"/>
      <c r="E5502" s="8"/>
      <c r="O5502" s="10"/>
      <c r="S5502" s="16"/>
      <c r="T5502" s="17"/>
    </row>
    <row r="5503" spans="2:20" x14ac:dyDescent="0.35">
      <c r="B5503" s="3"/>
      <c r="C5503" s="3"/>
      <c r="D5503" s="6"/>
      <c r="E5503" s="8"/>
      <c r="O5503" s="10"/>
      <c r="S5503" s="16"/>
      <c r="T5503" s="17"/>
    </row>
    <row r="5504" spans="2:20" x14ac:dyDescent="0.35">
      <c r="B5504" s="3"/>
      <c r="C5504" s="3"/>
      <c r="D5504" s="6"/>
      <c r="E5504" s="8"/>
      <c r="O5504" s="10"/>
      <c r="S5504" s="16"/>
      <c r="T5504" s="17"/>
    </row>
    <row r="5505" spans="2:20" x14ac:dyDescent="0.35">
      <c r="B5505" s="3"/>
      <c r="C5505" s="3"/>
      <c r="D5505" s="6"/>
      <c r="E5505" s="8"/>
      <c r="O5505" s="10"/>
      <c r="S5505" s="16"/>
      <c r="T5505" s="17"/>
    </row>
    <row r="5506" spans="2:20" x14ac:dyDescent="0.35">
      <c r="B5506" s="3"/>
      <c r="C5506" s="3"/>
      <c r="D5506" s="6"/>
      <c r="E5506" s="8"/>
      <c r="O5506" s="10"/>
      <c r="S5506" s="16"/>
      <c r="T5506" s="17"/>
    </row>
    <row r="5507" spans="2:20" x14ac:dyDescent="0.35">
      <c r="B5507" s="3"/>
      <c r="C5507" s="3"/>
      <c r="D5507" s="6"/>
      <c r="E5507" s="8"/>
      <c r="O5507" s="10"/>
      <c r="S5507" s="16"/>
      <c r="T5507" s="17"/>
    </row>
    <row r="5508" spans="2:20" x14ac:dyDescent="0.35">
      <c r="B5508" s="3"/>
      <c r="C5508" s="3"/>
      <c r="D5508" s="6"/>
      <c r="E5508" s="8"/>
      <c r="O5508" s="10"/>
      <c r="S5508" s="16"/>
      <c r="T5508" s="17"/>
    </row>
    <row r="5509" spans="2:20" x14ac:dyDescent="0.35">
      <c r="B5509" s="3"/>
      <c r="C5509" s="3"/>
      <c r="D5509" s="6"/>
      <c r="E5509" s="8"/>
      <c r="O5509" s="10"/>
      <c r="S5509" s="16"/>
      <c r="T5509" s="17"/>
    </row>
    <row r="5510" spans="2:20" x14ac:dyDescent="0.35">
      <c r="B5510" s="3"/>
      <c r="C5510" s="3"/>
      <c r="D5510" s="6"/>
      <c r="E5510" s="8"/>
      <c r="O5510" s="10"/>
      <c r="S5510" s="16"/>
      <c r="T5510" s="17"/>
    </row>
    <row r="5511" spans="2:20" x14ac:dyDescent="0.35">
      <c r="B5511" s="3"/>
      <c r="C5511" s="3"/>
      <c r="D5511" s="6"/>
      <c r="E5511" s="8"/>
      <c r="O5511" s="10"/>
      <c r="S5511" s="16"/>
      <c r="T5511" s="17"/>
    </row>
    <row r="5512" spans="2:20" x14ac:dyDescent="0.35">
      <c r="B5512" s="3"/>
      <c r="C5512" s="3"/>
      <c r="D5512" s="6"/>
      <c r="E5512" s="8"/>
      <c r="O5512" s="10"/>
      <c r="S5512" s="16"/>
      <c r="T5512" s="17"/>
    </row>
    <row r="5513" spans="2:20" x14ac:dyDescent="0.35">
      <c r="B5513" s="3"/>
      <c r="C5513" s="3"/>
      <c r="D5513" s="6"/>
      <c r="E5513" s="8"/>
      <c r="O5513" s="10"/>
      <c r="S5513" s="16"/>
      <c r="T5513" s="17"/>
    </row>
    <row r="5514" spans="2:20" x14ac:dyDescent="0.35">
      <c r="B5514" s="3"/>
      <c r="C5514" s="3"/>
      <c r="D5514" s="6"/>
      <c r="E5514" s="8"/>
      <c r="O5514" s="10"/>
      <c r="S5514" s="16"/>
      <c r="T5514" s="17"/>
    </row>
    <row r="5515" spans="2:20" x14ac:dyDescent="0.35">
      <c r="B5515" s="3"/>
      <c r="C5515" s="3"/>
      <c r="D5515" s="6"/>
      <c r="E5515" s="8"/>
      <c r="O5515" s="10"/>
      <c r="S5515" s="16"/>
      <c r="T5515" s="17"/>
    </row>
    <row r="5516" spans="2:20" x14ac:dyDescent="0.35">
      <c r="B5516" s="3"/>
      <c r="C5516" s="3"/>
      <c r="D5516" s="6"/>
      <c r="E5516" s="8"/>
      <c r="O5516" s="10"/>
      <c r="S5516" s="16"/>
      <c r="T5516" s="17"/>
    </row>
    <row r="5517" spans="2:20" x14ac:dyDescent="0.35">
      <c r="B5517" s="3"/>
      <c r="C5517" s="3"/>
      <c r="D5517" s="6"/>
      <c r="E5517" s="8"/>
      <c r="O5517" s="10"/>
      <c r="S5517" s="16"/>
      <c r="T5517" s="17"/>
    </row>
    <row r="5518" spans="2:20" x14ac:dyDescent="0.35">
      <c r="B5518" s="3"/>
      <c r="C5518" s="3"/>
      <c r="D5518" s="6"/>
      <c r="E5518" s="8"/>
      <c r="O5518" s="10"/>
      <c r="S5518" s="16"/>
      <c r="T5518" s="17"/>
    </row>
    <row r="5519" spans="2:20" x14ac:dyDescent="0.35">
      <c r="B5519" s="3"/>
      <c r="C5519" s="3"/>
      <c r="D5519" s="6"/>
      <c r="E5519" s="8"/>
      <c r="O5519" s="10"/>
      <c r="S5519" s="16"/>
      <c r="T5519" s="17"/>
    </row>
    <row r="5520" spans="2:20" x14ac:dyDescent="0.35">
      <c r="B5520" s="3"/>
      <c r="C5520" s="3"/>
      <c r="D5520" s="6"/>
      <c r="E5520" s="8"/>
      <c r="O5520" s="10"/>
      <c r="S5520" s="16"/>
      <c r="T5520" s="17"/>
    </row>
    <row r="5521" spans="2:20" x14ac:dyDescent="0.35">
      <c r="B5521" s="3"/>
      <c r="C5521" s="3"/>
      <c r="D5521" s="6"/>
      <c r="E5521" s="8"/>
      <c r="O5521" s="10"/>
      <c r="S5521" s="16"/>
      <c r="T5521" s="17"/>
    </row>
    <row r="5522" spans="2:20" x14ac:dyDescent="0.35">
      <c r="B5522" s="3"/>
      <c r="C5522" s="3"/>
      <c r="D5522" s="6"/>
      <c r="E5522" s="8"/>
      <c r="O5522" s="10"/>
      <c r="S5522" s="16"/>
      <c r="T5522" s="17"/>
    </row>
    <row r="5523" spans="2:20" x14ac:dyDescent="0.35">
      <c r="B5523" s="3"/>
      <c r="C5523" s="3"/>
      <c r="D5523" s="6"/>
      <c r="E5523" s="8"/>
      <c r="O5523" s="10"/>
      <c r="S5523" s="16"/>
      <c r="T5523" s="17"/>
    </row>
    <row r="5524" spans="2:20" x14ac:dyDescent="0.35">
      <c r="B5524" s="3"/>
      <c r="C5524" s="3"/>
      <c r="D5524" s="6"/>
      <c r="E5524" s="8"/>
      <c r="O5524" s="10"/>
      <c r="S5524" s="16"/>
      <c r="T5524" s="17"/>
    </row>
    <row r="5525" spans="2:20" x14ac:dyDescent="0.35">
      <c r="B5525" s="3"/>
      <c r="C5525" s="3"/>
      <c r="D5525" s="6"/>
      <c r="E5525" s="8"/>
      <c r="O5525" s="10"/>
      <c r="S5525" s="16"/>
      <c r="T5525" s="17"/>
    </row>
    <row r="5526" spans="2:20" x14ac:dyDescent="0.35">
      <c r="B5526" s="3"/>
      <c r="C5526" s="3"/>
      <c r="D5526" s="6"/>
      <c r="E5526" s="8"/>
      <c r="O5526" s="10"/>
      <c r="S5526" s="16"/>
      <c r="T5526" s="17"/>
    </row>
    <row r="5527" spans="2:20" x14ac:dyDescent="0.35">
      <c r="B5527" s="3"/>
      <c r="C5527" s="3"/>
      <c r="D5527" s="6"/>
      <c r="E5527" s="8"/>
      <c r="O5527" s="10"/>
      <c r="S5527" s="16"/>
      <c r="T5527" s="17"/>
    </row>
    <row r="5528" spans="2:20" x14ac:dyDescent="0.35">
      <c r="B5528" s="3"/>
      <c r="C5528" s="3"/>
      <c r="D5528" s="6"/>
      <c r="E5528" s="8"/>
      <c r="O5528" s="10"/>
      <c r="S5528" s="16"/>
      <c r="T5528" s="17"/>
    </row>
    <row r="5529" spans="2:20" x14ac:dyDescent="0.35">
      <c r="B5529" s="3"/>
      <c r="C5529" s="3"/>
      <c r="D5529" s="6"/>
      <c r="E5529" s="8"/>
      <c r="O5529" s="10"/>
      <c r="S5529" s="16"/>
      <c r="T5529" s="17"/>
    </row>
    <row r="5530" spans="2:20" x14ac:dyDescent="0.35">
      <c r="B5530" s="3"/>
      <c r="C5530" s="3"/>
      <c r="D5530" s="6"/>
      <c r="E5530" s="8"/>
      <c r="O5530" s="10"/>
      <c r="S5530" s="16"/>
      <c r="T5530" s="17"/>
    </row>
    <row r="5531" spans="2:20" x14ac:dyDescent="0.35">
      <c r="B5531" s="3"/>
      <c r="C5531" s="3"/>
      <c r="D5531" s="6"/>
      <c r="E5531" s="8"/>
      <c r="O5531" s="10"/>
      <c r="S5531" s="16"/>
      <c r="T5531" s="17"/>
    </row>
    <row r="5532" spans="2:20" x14ac:dyDescent="0.35">
      <c r="B5532" s="3"/>
      <c r="C5532" s="3"/>
      <c r="D5532" s="6"/>
      <c r="E5532" s="8"/>
      <c r="O5532" s="10"/>
      <c r="S5532" s="16"/>
      <c r="T5532" s="17"/>
    </row>
    <row r="5533" spans="2:20" x14ac:dyDescent="0.35">
      <c r="B5533" s="3"/>
      <c r="C5533" s="3"/>
      <c r="D5533" s="6"/>
      <c r="E5533" s="8"/>
      <c r="O5533" s="10"/>
      <c r="S5533" s="16"/>
      <c r="T5533" s="17"/>
    </row>
    <row r="5534" spans="2:20" x14ac:dyDescent="0.35">
      <c r="B5534" s="3"/>
      <c r="C5534" s="3"/>
      <c r="D5534" s="6"/>
      <c r="E5534" s="8"/>
      <c r="O5534" s="10"/>
      <c r="S5534" s="16"/>
      <c r="T5534" s="17"/>
    </row>
    <row r="5535" spans="2:20" x14ac:dyDescent="0.35">
      <c r="B5535" s="3"/>
      <c r="C5535" s="3"/>
      <c r="D5535" s="6"/>
      <c r="E5535" s="8"/>
      <c r="O5535" s="10"/>
      <c r="S5535" s="16"/>
      <c r="T5535" s="17"/>
    </row>
    <row r="5536" spans="2:20" x14ac:dyDescent="0.35">
      <c r="B5536" s="3"/>
      <c r="C5536" s="3"/>
      <c r="D5536" s="6"/>
      <c r="E5536" s="8"/>
      <c r="O5536" s="10"/>
      <c r="S5536" s="16"/>
      <c r="T5536" s="17"/>
    </row>
    <row r="5537" spans="2:20" x14ac:dyDescent="0.35">
      <c r="B5537" s="3"/>
      <c r="C5537" s="3"/>
      <c r="D5537" s="6"/>
      <c r="E5537" s="8"/>
      <c r="O5537" s="10"/>
      <c r="S5537" s="16"/>
      <c r="T5537" s="17"/>
    </row>
    <row r="5538" spans="2:20" x14ac:dyDescent="0.35">
      <c r="B5538" s="3"/>
      <c r="C5538" s="3"/>
      <c r="D5538" s="6"/>
      <c r="E5538" s="8"/>
      <c r="O5538" s="10"/>
      <c r="S5538" s="16"/>
      <c r="T5538" s="17"/>
    </row>
    <row r="5539" spans="2:20" x14ac:dyDescent="0.35">
      <c r="B5539" s="3"/>
      <c r="C5539" s="3"/>
      <c r="D5539" s="6"/>
      <c r="E5539" s="8"/>
      <c r="O5539" s="10"/>
      <c r="S5539" s="16"/>
      <c r="T5539" s="17"/>
    </row>
    <row r="5540" spans="2:20" x14ac:dyDescent="0.35">
      <c r="B5540" s="3"/>
      <c r="C5540" s="3"/>
      <c r="D5540" s="6"/>
      <c r="E5540" s="8"/>
      <c r="O5540" s="10"/>
      <c r="S5540" s="16"/>
      <c r="T5540" s="17"/>
    </row>
    <row r="5541" spans="2:20" x14ac:dyDescent="0.35">
      <c r="B5541" s="3"/>
      <c r="C5541" s="3"/>
      <c r="D5541" s="6"/>
      <c r="E5541" s="8"/>
      <c r="O5541" s="10"/>
      <c r="S5541" s="16"/>
      <c r="T5541" s="17"/>
    </row>
    <row r="5542" spans="2:20" x14ac:dyDescent="0.35">
      <c r="B5542" s="3"/>
      <c r="C5542" s="3"/>
      <c r="D5542" s="6"/>
      <c r="E5542" s="8"/>
      <c r="O5542" s="10"/>
      <c r="S5542" s="16"/>
      <c r="T5542" s="17"/>
    </row>
    <row r="5543" spans="2:20" x14ac:dyDescent="0.35">
      <c r="B5543" s="3"/>
      <c r="C5543" s="3"/>
      <c r="D5543" s="6"/>
      <c r="E5543" s="8"/>
      <c r="O5543" s="10"/>
      <c r="S5543" s="16"/>
      <c r="T5543" s="17"/>
    </row>
    <row r="5544" spans="2:20" x14ac:dyDescent="0.35">
      <c r="B5544" s="3"/>
      <c r="C5544" s="3"/>
      <c r="D5544" s="6"/>
      <c r="E5544" s="8"/>
      <c r="O5544" s="10"/>
      <c r="S5544" s="16"/>
      <c r="T5544" s="17"/>
    </row>
    <row r="5545" spans="2:20" x14ac:dyDescent="0.35">
      <c r="B5545" s="3"/>
      <c r="C5545" s="3"/>
      <c r="D5545" s="6"/>
      <c r="E5545" s="8"/>
      <c r="O5545" s="10"/>
      <c r="S5545" s="16"/>
      <c r="T5545" s="17"/>
    </row>
    <row r="5546" spans="2:20" x14ac:dyDescent="0.35">
      <c r="B5546" s="3"/>
      <c r="C5546" s="3"/>
      <c r="D5546" s="6"/>
      <c r="E5546" s="8"/>
      <c r="O5546" s="10"/>
      <c r="S5546" s="16"/>
      <c r="T5546" s="17"/>
    </row>
    <row r="5547" spans="2:20" x14ac:dyDescent="0.35">
      <c r="B5547" s="3"/>
      <c r="C5547" s="3"/>
      <c r="D5547" s="6"/>
      <c r="E5547" s="8"/>
      <c r="O5547" s="10"/>
      <c r="S5547" s="16"/>
      <c r="T5547" s="17"/>
    </row>
    <row r="5548" spans="2:20" x14ac:dyDescent="0.35">
      <c r="B5548" s="3"/>
      <c r="C5548" s="3"/>
      <c r="D5548" s="6"/>
      <c r="E5548" s="8"/>
      <c r="O5548" s="10"/>
      <c r="S5548" s="16"/>
      <c r="T5548" s="17"/>
    </row>
    <row r="5549" spans="2:20" x14ac:dyDescent="0.35">
      <c r="B5549" s="3"/>
      <c r="C5549" s="3"/>
      <c r="D5549" s="6"/>
      <c r="E5549" s="8"/>
      <c r="O5549" s="10"/>
      <c r="S5549" s="16"/>
      <c r="T5549" s="17"/>
    </row>
    <row r="5550" spans="2:20" x14ac:dyDescent="0.35">
      <c r="B5550" s="3"/>
      <c r="C5550" s="3"/>
      <c r="D5550" s="6"/>
      <c r="E5550" s="8"/>
      <c r="O5550" s="10"/>
      <c r="S5550" s="16"/>
      <c r="T5550" s="17"/>
    </row>
    <row r="5551" spans="2:20" x14ac:dyDescent="0.35">
      <c r="B5551" s="3"/>
      <c r="C5551" s="3"/>
      <c r="D5551" s="6"/>
      <c r="E5551" s="8"/>
      <c r="O5551" s="10"/>
      <c r="S5551" s="16"/>
      <c r="T5551" s="17"/>
    </row>
    <row r="5552" spans="2:20" x14ac:dyDescent="0.35">
      <c r="B5552" s="3"/>
      <c r="C5552" s="3"/>
      <c r="D5552" s="6"/>
      <c r="E5552" s="8"/>
      <c r="O5552" s="10"/>
      <c r="S5552" s="16"/>
      <c r="T5552" s="17"/>
    </row>
    <row r="5553" spans="2:20" x14ac:dyDescent="0.35">
      <c r="B5553" s="3"/>
      <c r="C5553" s="3"/>
      <c r="D5553" s="6"/>
      <c r="E5553" s="8"/>
      <c r="O5553" s="10"/>
      <c r="S5553" s="16"/>
      <c r="T5553" s="17"/>
    </row>
    <row r="5554" spans="2:20" x14ac:dyDescent="0.35">
      <c r="B5554" s="3"/>
      <c r="C5554" s="3"/>
      <c r="D5554" s="6"/>
      <c r="E5554" s="8"/>
      <c r="O5554" s="10"/>
      <c r="S5554" s="16"/>
      <c r="T5554" s="17"/>
    </row>
    <row r="5555" spans="2:20" x14ac:dyDescent="0.35">
      <c r="B5555" s="3"/>
      <c r="C5555" s="3"/>
      <c r="D5555" s="6"/>
      <c r="E5555" s="8"/>
      <c r="O5555" s="10"/>
      <c r="S5555" s="16"/>
      <c r="T5555" s="17"/>
    </row>
    <row r="5556" spans="2:20" x14ac:dyDescent="0.35">
      <c r="B5556" s="3"/>
      <c r="C5556" s="3"/>
      <c r="D5556" s="6"/>
      <c r="E5556" s="8"/>
      <c r="O5556" s="10"/>
      <c r="S5556" s="16"/>
      <c r="T5556" s="17"/>
    </row>
    <row r="5557" spans="2:20" x14ac:dyDescent="0.35">
      <c r="B5557" s="3"/>
      <c r="C5557" s="3"/>
      <c r="D5557" s="6"/>
      <c r="E5557" s="8"/>
      <c r="O5557" s="10"/>
      <c r="S5557" s="16"/>
      <c r="T5557" s="17"/>
    </row>
    <row r="5558" spans="2:20" x14ac:dyDescent="0.35">
      <c r="B5558" s="3"/>
      <c r="C5558" s="3"/>
      <c r="D5558" s="6"/>
      <c r="E5558" s="8"/>
      <c r="O5558" s="10"/>
      <c r="S5558" s="16"/>
      <c r="T5558" s="17"/>
    </row>
    <row r="5559" spans="2:20" x14ac:dyDescent="0.35">
      <c r="B5559" s="3"/>
      <c r="C5559" s="3"/>
      <c r="D5559" s="6"/>
      <c r="E5559" s="8"/>
      <c r="O5559" s="10"/>
      <c r="S5559" s="16"/>
      <c r="T5559" s="17"/>
    </row>
    <row r="5560" spans="2:20" x14ac:dyDescent="0.35">
      <c r="B5560" s="3"/>
      <c r="C5560" s="3"/>
      <c r="D5560" s="6"/>
      <c r="E5560" s="8"/>
      <c r="O5560" s="10"/>
      <c r="S5560" s="16"/>
      <c r="T5560" s="17"/>
    </row>
    <row r="5561" spans="2:20" x14ac:dyDescent="0.35">
      <c r="B5561" s="3"/>
      <c r="C5561" s="3"/>
      <c r="D5561" s="6"/>
      <c r="E5561" s="8"/>
      <c r="O5561" s="10"/>
      <c r="S5561" s="16"/>
      <c r="T5561" s="17"/>
    </row>
    <row r="5562" spans="2:20" x14ac:dyDescent="0.35">
      <c r="B5562" s="3"/>
      <c r="C5562" s="3"/>
      <c r="D5562" s="6"/>
      <c r="E5562" s="8"/>
      <c r="O5562" s="10"/>
      <c r="S5562" s="16"/>
      <c r="T5562" s="17"/>
    </row>
    <row r="5563" spans="2:20" x14ac:dyDescent="0.35">
      <c r="B5563" s="3"/>
      <c r="C5563" s="3"/>
      <c r="D5563" s="6"/>
      <c r="E5563" s="8"/>
      <c r="O5563" s="10"/>
      <c r="S5563" s="16"/>
      <c r="T5563" s="17"/>
    </row>
    <row r="5564" spans="2:20" x14ac:dyDescent="0.35">
      <c r="B5564" s="3"/>
      <c r="C5564" s="3"/>
      <c r="D5564" s="6"/>
      <c r="E5564" s="8"/>
      <c r="O5564" s="10"/>
      <c r="S5564" s="16"/>
      <c r="T5564" s="17"/>
    </row>
    <row r="5565" spans="2:20" x14ac:dyDescent="0.35">
      <c r="B5565" s="3"/>
      <c r="C5565" s="3"/>
      <c r="D5565" s="6"/>
      <c r="E5565" s="8"/>
      <c r="O5565" s="10"/>
      <c r="S5565" s="16"/>
      <c r="T5565" s="17"/>
    </row>
    <row r="5566" spans="2:20" x14ac:dyDescent="0.35">
      <c r="B5566" s="3"/>
      <c r="C5566" s="3"/>
      <c r="D5566" s="6"/>
      <c r="E5566" s="8"/>
      <c r="O5566" s="10"/>
      <c r="S5566" s="16"/>
      <c r="T5566" s="17"/>
    </row>
    <row r="5567" spans="2:20" x14ac:dyDescent="0.35">
      <c r="B5567" s="3"/>
      <c r="C5567" s="3"/>
      <c r="D5567" s="6"/>
      <c r="E5567" s="8"/>
      <c r="O5567" s="10"/>
      <c r="S5567" s="16"/>
      <c r="T5567" s="17"/>
    </row>
    <row r="5568" spans="2:20" x14ac:dyDescent="0.35">
      <c r="B5568" s="3"/>
      <c r="C5568" s="3"/>
      <c r="D5568" s="6"/>
      <c r="E5568" s="8"/>
      <c r="O5568" s="10"/>
      <c r="S5568" s="16"/>
      <c r="T5568" s="17"/>
    </row>
    <row r="5569" spans="2:20" x14ac:dyDescent="0.35">
      <c r="B5569" s="3"/>
      <c r="C5569" s="3"/>
      <c r="D5569" s="6"/>
      <c r="E5569" s="8"/>
      <c r="O5569" s="10"/>
      <c r="S5569" s="16"/>
      <c r="T5569" s="17"/>
    </row>
    <row r="5570" spans="2:20" x14ac:dyDescent="0.35">
      <c r="B5570" s="3"/>
      <c r="C5570" s="3"/>
      <c r="D5570" s="6"/>
      <c r="E5570" s="8"/>
      <c r="O5570" s="10"/>
      <c r="S5570" s="16"/>
      <c r="T5570" s="17"/>
    </row>
    <row r="5571" spans="2:20" x14ac:dyDescent="0.35">
      <c r="B5571" s="3"/>
      <c r="C5571" s="3"/>
      <c r="D5571" s="6"/>
      <c r="E5571" s="8"/>
      <c r="O5571" s="10"/>
      <c r="S5571" s="16"/>
      <c r="T5571" s="17"/>
    </row>
    <row r="5572" spans="2:20" x14ac:dyDescent="0.35">
      <c r="B5572" s="3"/>
      <c r="C5572" s="3"/>
      <c r="D5572" s="6"/>
      <c r="E5572" s="8"/>
      <c r="O5572" s="10"/>
      <c r="S5572" s="16"/>
      <c r="T5572" s="17"/>
    </row>
    <row r="5573" spans="2:20" x14ac:dyDescent="0.35">
      <c r="B5573" s="3"/>
      <c r="C5573" s="3"/>
      <c r="D5573" s="6"/>
      <c r="E5573" s="8"/>
      <c r="O5573" s="10"/>
      <c r="S5573" s="16"/>
      <c r="T5573" s="17"/>
    </row>
    <row r="5574" spans="2:20" x14ac:dyDescent="0.35">
      <c r="B5574" s="3"/>
      <c r="C5574" s="3"/>
      <c r="D5574" s="6"/>
      <c r="E5574" s="8"/>
      <c r="O5574" s="10"/>
      <c r="S5574" s="16"/>
      <c r="T5574" s="17"/>
    </row>
    <row r="5575" spans="2:20" x14ac:dyDescent="0.35">
      <c r="B5575" s="3"/>
      <c r="C5575" s="3"/>
      <c r="D5575" s="6"/>
      <c r="E5575" s="8"/>
      <c r="O5575" s="10"/>
      <c r="S5575" s="16"/>
      <c r="T5575" s="17"/>
    </row>
    <row r="5576" spans="2:20" x14ac:dyDescent="0.35">
      <c r="B5576" s="3"/>
      <c r="C5576" s="3"/>
      <c r="D5576" s="6"/>
      <c r="E5576" s="8"/>
      <c r="O5576" s="10"/>
      <c r="S5576" s="16"/>
      <c r="T5576" s="17"/>
    </row>
    <row r="5577" spans="2:20" x14ac:dyDescent="0.35">
      <c r="B5577" s="3"/>
      <c r="C5577" s="3"/>
      <c r="D5577" s="6"/>
      <c r="E5577" s="8"/>
      <c r="O5577" s="10"/>
      <c r="S5577" s="16"/>
      <c r="T5577" s="17"/>
    </row>
    <row r="5578" spans="2:20" x14ac:dyDescent="0.35">
      <c r="B5578" s="3"/>
      <c r="C5578" s="3"/>
      <c r="D5578" s="6"/>
      <c r="E5578" s="8"/>
      <c r="O5578" s="10"/>
      <c r="S5578" s="16"/>
      <c r="T5578" s="17"/>
    </row>
    <row r="5579" spans="2:20" x14ac:dyDescent="0.35">
      <c r="B5579" s="3"/>
      <c r="C5579" s="3"/>
      <c r="D5579" s="6"/>
      <c r="E5579" s="8"/>
      <c r="O5579" s="10"/>
      <c r="S5579" s="16"/>
      <c r="T5579" s="17"/>
    </row>
    <row r="5580" spans="2:20" x14ac:dyDescent="0.35">
      <c r="B5580" s="3"/>
      <c r="C5580" s="3"/>
      <c r="D5580" s="6"/>
      <c r="E5580" s="8"/>
      <c r="O5580" s="10"/>
      <c r="S5580" s="16"/>
      <c r="T5580" s="17"/>
    </row>
    <row r="5581" spans="2:20" x14ac:dyDescent="0.35">
      <c r="B5581" s="3"/>
      <c r="C5581" s="3"/>
      <c r="D5581" s="6"/>
      <c r="E5581" s="8"/>
      <c r="O5581" s="10"/>
      <c r="S5581" s="16"/>
      <c r="T5581" s="17"/>
    </row>
    <row r="5582" spans="2:20" x14ac:dyDescent="0.35">
      <c r="B5582" s="3"/>
      <c r="C5582" s="3"/>
      <c r="D5582" s="6"/>
      <c r="E5582" s="8"/>
      <c r="O5582" s="10"/>
      <c r="S5582" s="16"/>
      <c r="T5582" s="17"/>
    </row>
    <row r="5583" spans="2:20" x14ac:dyDescent="0.35">
      <c r="B5583" s="3"/>
      <c r="C5583" s="3"/>
      <c r="D5583" s="6"/>
      <c r="E5583" s="8"/>
      <c r="O5583" s="10"/>
      <c r="S5583" s="16"/>
      <c r="T5583" s="17"/>
    </row>
    <row r="5584" spans="2:20" x14ac:dyDescent="0.35">
      <c r="B5584" s="3"/>
      <c r="C5584" s="3"/>
      <c r="D5584" s="6"/>
      <c r="E5584" s="8"/>
      <c r="O5584" s="10"/>
      <c r="S5584" s="16"/>
      <c r="T5584" s="17"/>
    </row>
    <row r="5585" spans="2:20" x14ac:dyDescent="0.35">
      <c r="B5585" s="3"/>
      <c r="C5585" s="3"/>
      <c r="D5585" s="6"/>
      <c r="E5585" s="8"/>
      <c r="O5585" s="10"/>
      <c r="S5585" s="16"/>
      <c r="T5585" s="17"/>
    </row>
    <row r="5586" spans="2:20" x14ac:dyDescent="0.35">
      <c r="B5586" s="3"/>
      <c r="C5586" s="3"/>
      <c r="D5586" s="6"/>
      <c r="E5586" s="8"/>
      <c r="O5586" s="10"/>
      <c r="S5586" s="16"/>
      <c r="T5586" s="17"/>
    </row>
    <row r="5587" spans="2:20" x14ac:dyDescent="0.35">
      <c r="B5587" s="3"/>
      <c r="C5587" s="3"/>
      <c r="D5587" s="6"/>
      <c r="E5587" s="8"/>
      <c r="O5587" s="10"/>
      <c r="S5587" s="16"/>
      <c r="T5587" s="17"/>
    </row>
    <row r="5588" spans="2:20" x14ac:dyDescent="0.35">
      <c r="B5588" s="3"/>
      <c r="C5588" s="3"/>
      <c r="D5588" s="6"/>
      <c r="E5588" s="8"/>
      <c r="O5588" s="10"/>
      <c r="S5588" s="16"/>
      <c r="T5588" s="17"/>
    </row>
    <row r="5589" spans="2:20" x14ac:dyDescent="0.35">
      <c r="B5589" s="3"/>
      <c r="C5589" s="3"/>
      <c r="D5589" s="6"/>
      <c r="E5589" s="8"/>
      <c r="O5589" s="10"/>
      <c r="S5589" s="16"/>
      <c r="T5589" s="17"/>
    </row>
    <row r="5590" spans="2:20" x14ac:dyDescent="0.35">
      <c r="B5590" s="3"/>
      <c r="C5590" s="3"/>
      <c r="D5590" s="6"/>
      <c r="E5590" s="8"/>
      <c r="O5590" s="10"/>
      <c r="S5590" s="16"/>
      <c r="T5590" s="17"/>
    </row>
    <row r="5591" spans="2:20" x14ac:dyDescent="0.35">
      <c r="B5591" s="3"/>
      <c r="C5591" s="3"/>
      <c r="D5591" s="6"/>
      <c r="E5591" s="8"/>
      <c r="O5591" s="10"/>
      <c r="S5591" s="16"/>
      <c r="T5591" s="17"/>
    </row>
    <row r="5592" spans="2:20" x14ac:dyDescent="0.35">
      <c r="B5592" s="3"/>
      <c r="C5592" s="3"/>
      <c r="D5592" s="6"/>
      <c r="E5592" s="8"/>
      <c r="O5592" s="10"/>
      <c r="S5592" s="16"/>
      <c r="T5592" s="17"/>
    </row>
    <row r="5593" spans="2:20" x14ac:dyDescent="0.35">
      <c r="B5593" s="3"/>
      <c r="C5593" s="3"/>
      <c r="D5593" s="6"/>
      <c r="E5593" s="8"/>
      <c r="O5593" s="10"/>
      <c r="S5593" s="16"/>
      <c r="T5593" s="17"/>
    </row>
    <row r="5594" spans="2:20" x14ac:dyDescent="0.35">
      <c r="B5594" s="3"/>
      <c r="C5594" s="3"/>
      <c r="D5594" s="6"/>
      <c r="E5594" s="8"/>
      <c r="O5594" s="10"/>
      <c r="S5594" s="16"/>
      <c r="T5594" s="17"/>
    </row>
    <row r="5595" spans="2:20" x14ac:dyDescent="0.35">
      <c r="B5595" s="3"/>
      <c r="C5595" s="3"/>
      <c r="D5595" s="6"/>
      <c r="E5595" s="8"/>
      <c r="O5595" s="10"/>
      <c r="S5595" s="16"/>
      <c r="T5595" s="17"/>
    </row>
    <row r="5596" spans="2:20" x14ac:dyDescent="0.35">
      <c r="B5596" s="3"/>
      <c r="C5596" s="3"/>
      <c r="D5596" s="6"/>
      <c r="E5596" s="8"/>
      <c r="O5596" s="10"/>
      <c r="S5596" s="16"/>
      <c r="T5596" s="17"/>
    </row>
    <row r="5597" spans="2:20" x14ac:dyDescent="0.35">
      <c r="B5597" s="3"/>
      <c r="C5597" s="3"/>
      <c r="D5597" s="6"/>
      <c r="E5597" s="8"/>
      <c r="O5597" s="10"/>
      <c r="S5597" s="16"/>
      <c r="T5597" s="17"/>
    </row>
    <row r="5598" spans="2:20" x14ac:dyDescent="0.35">
      <c r="B5598" s="3"/>
      <c r="C5598" s="3"/>
      <c r="D5598" s="6"/>
      <c r="E5598" s="8"/>
      <c r="O5598" s="10"/>
      <c r="S5598" s="16"/>
      <c r="T5598" s="17"/>
    </row>
    <row r="5599" spans="2:20" x14ac:dyDescent="0.35">
      <c r="B5599" s="3"/>
      <c r="C5599" s="3"/>
      <c r="D5599" s="6"/>
      <c r="E5599" s="8"/>
      <c r="O5599" s="10"/>
      <c r="S5599" s="16"/>
      <c r="T5599" s="17"/>
    </row>
    <row r="5600" spans="2:20" x14ac:dyDescent="0.35">
      <c r="B5600" s="3"/>
      <c r="C5600" s="3"/>
      <c r="D5600" s="6"/>
      <c r="E5600" s="8"/>
      <c r="O5600" s="10"/>
      <c r="S5600" s="16"/>
      <c r="T5600" s="17"/>
    </row>
    <row r="5601" spans="2:20" x14ac:dyDescent="0.35">
      <c r="B5601" s="3"/>
      <c r="C5601" s="3"/>
      <c r="D5601" s="6"/>
      <c r="E5601" s="8"/>
      <c r="O5601" s="10"/>
      <c r="S5601" s="16"/>
      <c r="T5601" s="17"/>
    </row>
    <row r="5602" spans="2:20" x14ac:dyDescent="0.35">
      <c r="B5602" s="3"/>
      <c r="C5602" s="3"/>
      <c r="D5602" s="6"/>
      <c r="E5602" s="8"/>
      <c r="O5602" s="10"/>
      <c r="S5602" s="16"/>
      <c r="T5602" s="17"/>
    </row>
    <row r="5603" spans="2:20" x14ac:dyDescent="0.35">
      <c r="B5603" s="3"/>
      <c r="C5603" s="3"/>
      <c r="D5603" s="6"/>
      <c r="E5603" s="8"/>
      <c r="O5603" s="10"/>
      <c r="S5603" s="16"/>
      <c r="T5603" s="17"/>
    </row>
    <row r="5604" spans="2:20" x14ac:dyDescent="0.35">
      <c r="B5604" s="3"/>
      <c r="C5604" s="3"/>
      <c r="D5604" s="6"/>
      <c r="E5604" s="8"/>
      <c r="O5604" s="10"/>
      <c r="S5604" s="16"/>
      <c r="T5604" s="17"/>
    </row>
    <row r="5605" spans="2:20" x14ac:dyDescent="0.35">
      <c r="B5605" s="3"/>
      <c r="C5605" s="3"/>
      <c r="D5605" s="6"/>
      <c r="E5605" s="8"/>
      <c r="O5605" s="10"/>
      <c r="S5605" s="16"/>
      <c r="T5605" s="17"/>
    </row>
    <row r="5606" spans="2:20" x14ac:dyDescent="0.35">
      <c r="B5606" s="3"/>
      <c r="C5606" s="3"/>
      <c r="D5606" s="6"/>
      <c r="E5606" s="8"/>
      <c r="O5606" s="10"/>
      <c r="S5606" s="16"/>
      <c r="T5606" s="17"/>
    </row>
    <row r="5607" spans="2:20" x14ac:dyDescent="0.35">
      <c r="B5607" s="3"/>
      <c r="C5607" s="3"/>
      <c r="D5607" s="6"/>
      <c r="E5607" s="8"/>
      <c r="O5607" s="10"/>
      <c r="S5607" s="16"/>
      <c r="T5607" s="17"/>
    </row>
    <row r="5608" spans="2:20" x14ac:dyDescent="0.35">
      <c r="B5608" s="3"/>
      <c r="C5608" s="3"/>
      <c r="D5608" s="6"/>
      <c r="E5608" s="8"/>
      <c r="O5608" s="10"/>
      <c r="S5608" s="16"/>
      <c r="T5608" s="17"/>
    </row>
    <row r="5609" spans="2:20" x14ac:dyDescent="0.35">
      <c r="B5609" s="3"/>
      <c r="C5609" s="3"/>
      <c r="D5609" s="6"/>
      <c r="E5609" s="8"/>
      <c r="O5609" s="10"/>
      <c r="S5609" s="16"/>
      <c r="T5609" s="17"/>
    </row>
    <row r="5610" spans="2:20" x14ac:dyDescent="0.35">
      <c r="B5610" s="3"/>
      <c r="C5610" s="3"/>
      <c r="D5610" s="6"/>
      <c r="E5610" s="8"/>
      <c r="O5610" s="10"/>
      <c r="S5610" s="16"/>
      <c r="T5610" s="17"/>
    </row>
    <row r="5611" spans="2:20" x14ac:dyDescent="0.35">
      <c r="B5611" s="3"/>
      <c r="C5611" s="3"/>
      <c r="D5611" s="6"/>
      <c r="E5611" s="8"/>
      <c r="O5611" s="10"/>
      <c r="S5611" s="16"/>
      <c r="T5611" s="17"/>
    </row>
    <row r="5612" spans="2:20" x14ac:dyDescent="0.35">
      <c r="B5612" s="3"/>
      <c r="C5612" s="3"/>
      <c r="D5612" s="6"/>
      <c r="E5612" s="8"/>
      <c r="O5612" s="10"/>
      <c r="S5612" s="16"/>
      <c r="T5612" s="17"/>
    </row>
    <row r="5613" spans="2:20" x14ac:dyDescent="0.35">
      <c r="B5613" s="3"/>
      <c r="C5613" s="3"/>
      <c r="D5613" s="6"/>
      <c r="E5613" s="8"/>
      <c r="O5613" s="10"/>
      <c r="S5613" s="16"/>
      <c r="T5613" s="17"/>
    </row>
    <row r="5614" spans="2:20" x14ac:dyDescent="0.35">
      <c r="B5614" s="3"/>
      <c r="C5614" s="3"/>
      <c r="D5614" s="6"/>
      <c r="E5614" s="8"/>
      <c r="O5614" s="10"/>
      <c r="S5614" s="16"/>
      <c r="T5614" s="17"/>
    </row>
    <row r="5615" spans="2:20" x14ac:dyDescent="0.35">
      <c r="B5615" s="3"/>
      <c r="C5615" s="3"/>
      <c r="D5615" s="6"/>
      <c r="E5615" s="8"/>
      <c r="O5615" s="10"/>
      <c r="S5615" s="16"/>
      <c r="T5615" s="17"/>
    </row>
    <row r="5616" spans="2:20" x14ac:dyDescent="0.35">
      <c r="B5616" s="3"/>
      <c r="C5616" s="3"/>
      <c r="D5616" s="6"/>
      <c r="E5616" s="8"/>
      <c r="O5616" s="10"/>
      <c r="S5616" s="16"/>
      <c r="T5616" s="17"/>
    </row>
    <row r="5617" spans="2:20" x14ac:dyDescent="0.35">
      <c r="B5617" s="3"/>
      <c r="C5617" s="3"/>
      <c r="D5617" s="6"/>
      <c r="E5617" s="8"/>
      <c r="O5617" s="10"/>
      <c r="S5617" s="16"/>
      <c r="T5617" s="17"/>
    </row>
    <row r="5618" spans="2:20" x14ac:dyDescent="0.35">
      <c r="B5618" s="3"/>
      <c r="C5618" s="3"/>
      <c r="D5618" s="6"/>
      <c r="E5618" s="8"/>
      <c r="O5618" s="10"/>
      <c r="S5618" s="16"/>
      <c r="T5618" s="17"/>
    </row>
    <row r="5619" spans="2:20" x14ac:dyDescent="0.35">
      <c r="B5619" s="3"/>
      <c r="C5619" s="3"/>
      <c r="D5619" s="6"/>
      <c r="E5619" s="8"/>
      <c r="O5619" s="10"/>
      <c r="S5619" s="16"/>
      <c r="T5619" s="17"/>
    </row>
    <row r="5620" spans="2:20" x14ac:dyDescent="0.35">
      <c r="B5620" s="3"/>
      <c r="C5620" s="3"/>
      <c r="D5620" s="6"/>
      <c r="E5620" s="8"/>
      <c r="O5620" s="10"/>
      <c r="S5620" s="16"/>
      <c r="T5620" s="17"/>
    </row>
    <row r="5621" spans="2:20" x14ac:dyDescent="0.35">
      <c r="B5621" s="3"/>
      <c r="C5621" s="3"/>
      <c r="D5621" s="6"/>
      <c r="E5621" s="8"/>
      <c r="O5621" s="10"/>
      <c r="S5621" s="16"/>
      <c r="T5621" s="17"/>
    </row>
    <row r="5622" spans="2:20" x14ac:dyDescent="0.35">
      <c r="B5622" s="3"/>
      <c r="C5622" s="3"/>
      <c r="D5622" s="6"/>
      <c r="E5622" s="8"/>
      <c r="O5622" s="10"/>
      <c r="S5622" s="16"/>
      <c r="T5622" s="17"/>
    </row>
    <row r="5623" spans="2:20" x14ac:dyDescent="0.35">
      <c r="B5623" s="3"/>
      <c r="C5623" s="3"/>
      <c r="D5623" s="6"/>
      <c r="E5623" s="8"/>
      <c r="O5623" s="10"/>
      <c r="S5623" s="16"/>
      <c r="T5623" s="17"/>
    </row>
    <row r="5624" spans="2:20" x14ac:dyDescent="0.35">
      <c r="B5624" s="3"/>
      <c r="C5624" s="3"/>
      <c r="D5624" s="6"/>
      <c r="E5624" s="8"/>
      <c r="O5624" s="10"/>
      <c r="S5624" s="16"/>
      <c r="T5624" s="17"/>
    </row>
    <row r="5625" spans="2:20" x14ac:dyDescent="0.35">
      <c r="B5625" s="3"/>
      <c r="C5625" s="3"/>
      <c r="D5625" s="6"/>
      <c r="E5625" s="8"/>
      <c r="O5625" s="10"/>
      <c r="S5625" s="16"/>
      <c r="T5625" s="17"/>
    </row>
    <row r="5626" spans="2:20" x14ac:dyDescent="0.35">
      <c r="B5626" s="3"/>
      <c r="C5626" s="3"/>
      <c r="D5626" s="6"/>
      <c r="E5626" s="8"/>
      <c r="O5626" s="10"/>
      <c r="S5626" s="16"/>
      <c r="T5626" s="17"/>
    </row>
    <row r="5627" spans="2:20" x14ac:dyDescent="0.35">
      <c r="B5627" s="3"/>
      <c r="C5627" s="3"/>
      <c r="D5627" s="6"/>
      <c r="E5627" s="8"/>
      <c r="O5627" s="10"/>
      <c r="S5627" s="16"/>
      <c r="T5627" s="17"/>
    </row>
    <row r="5628" spans="2:20" x14ac:dyDescent="0.35">
      <c r="B5628" s="3"/>
      <c r="C5628" s="3"/>
      <c r="D5628" s="6"/>
      <c r="E5628" s="8"/>
      <c r="O5628" s="10"/>
      <c r="S5628" s="16"/>
      <c r="T5628" s="17"/>
    </row>
    <row r="5629" spans="2:20" x14ac:dyDescent="0.35">
      <c r="B5629" s="3"/>
      <c r="C5629" s="3"/>
      <c r="D5629" s="6"/>
      <c r="E5629" s="8"/>
      <c r="O5629" s="10"/>
      <c r="S5629" s="16"/>
      <c r="T5629" s="17"/>
    </row>
    <row r="5630" spans="2:20" x14ac:dyDescent="0.35">
      <c r="B5630" s="3"/>
      <c r="C5630" s="3"/>
      <c r="D5630" s="6"/>
      <c r="E5630" s="8"/>
      <c r="O5630" s="10"/>
      <c r="S5630" s="16"/>
      <c r="T5630" s="17"/>
    </row>
    <row r="5631" spans="2:20" x14ac:dyDescent="0.35">
      <c r="B5631" s="3"/>
      <c r="C5631" s="3"/>
      <c r="D5631" s="6"/>
      <c r="E5631" s="8"/>
      <c r="O5631" s="10"/>
      <c r="S5631" s="16"/>
      <c r="T5631" s="17"/>
    </row>
    <row r="5632" spans="2:20" x14ac:dyDescent="0.35">
      <c r="B5632" s="3"/>
      <c r="C5632" s="3"/>
      <c r="D5632" s="6"/>
      <c r="E5632" s="8"/>
      <c r="O5632" s="10"/>
      <c r="S5632" s="16"/>
      <c r="T5632" s="17"/>
    </row>
    <row r="5633" spans="2:20" x14ac:dyDescent="0.35">
      <c r="B5633" s="3"/>
      <c r="C5633" s="3"/>
      <c r="D5633" s="6"/>
      <c r="E5633" s="8"/>
      <c r="O5633" s="10"/>
      <c r="S5633" s="16"/>
      <c r="T5633" s="17"/>
    </row>
    <row r="5634" spans="2:20" x14ac:dyDescent="0.35">
      <c r="B5634" s="3"/>
      <c r="C5634" s="3"/>
      <c r="D5634" s="6"/>
      <c r="E5634" s="8"/>
      <c r="O5634" s="10"/>
      <c r="S5634" s="16"/>
      <c r="T5634" s="17"/>
    </row>
    <row r="5635" spans="2:20" x14ac:dyDescent="0.35">
      <c r="B5635" s="3"/>
      <c r="C5635" s="3"/>
      <c r="D5635" s="6"/>
      <c r="E5635" s="8"/>
      <c r="O5635" s="10"/>
      <c r="S5635" s="16"/>
      <c r="T5635" s="17"/>
    </row>
    <row r="5636" spans="2:20" x14ac:dyDescent="0.35">
      <c r="B5636" s="3"/>
      <c r="C5636" s="3"/>
      <c r="D5636" s="6"/>
      <c r="E5636" s="8"/>
      <c r="O5636" s="10"/>
      <c r="S5636" s="16"/>
      <c r="T5636" s="17"/>
    </row>
    <row r="5637" spans="2:20" x14ac:dyDescent="0.35">
      <c r="B5637" s="3"/>
      <c r="C5637" s="3"/>
      <c r="D5637" s="6"/>
      <c r="E5637" s="8"/>
      <c r="O5637" s="10"/>
      <c r="S5637" s="16"/>
      <c r="T5637" s="17"/>
    </row>
    <row r="5638" spans="2:20" x14ac:dyDescent="0.35">
      <c r="B5638" s="3"/>
      <c r="C5638" s="3"/>
      <c r="D5638" s="6"/>
      <c r="E5638" s="8"/>
      <c r="O5638" s="10"/>
      <c r="S5638" s="16"/>
      <c r="T5638" s="17"/>
    </row>
    <row r="5639" spans="2:20" x14ac:dyDescent="0.35">
      <c r="B5639" s="3"/>
      <c r="C5639" s="3"/>
      <c r="D5639" s="6"/>
      <c r="E5639" s="8"/>
      <c r="O5639" s="10"/>
      <c r="S5639" s="16"/>
      <c r="T5639" s="17"/>
    </row>
    <row r="5640" spans="2:20" x14ac:dyDescent="0.35">
      <c r="B5640" s="3"/>
      <c r="C5640" s="3"/>
      <c r="D5640" s="6"/>
      <c r="E5640" s="8"/>
      <c r="O5640" s="10"/>
      <c r="S5640" s="16"/>
      <c r="T5640" s="17"/>
    </row>
    <row r="5641" spans="2:20" x14ac:dyDescent="0.35">
      <c r="B5641" s="3"/>
      <c r="C5641" s="3"/>
      <c r="D5641" s="6"/>
      <c r="E5641" s="8"/>
      <c r="O5641" s="10"/>
      <c r="S5641" s="16"/>
      <c r="T5641" s="17"/>
    </row>
    <row r="5642" spans="2:20" x14ac:dyDescent="0.35">
      <c r="B5642" s="3"/>
      <c r="C5642" s="3"/>
      <c r="D5642" s="6"/>
      <c r="E5642" s="8"/>
      <c r="O5642" s="10"/>
      <c r="S5642" s="16"/>
      <c r="T5642" s="17"/>
    </row>
    <row r="5643" spans="2:20" x14ac:dyDescent="0.35">
      <c r="B5643" s="3"/>
      <c r="C5643" s="3"/>
      <c r="D5643" s="6"/>
      <c r="E5643" s="8"/>
      <c r="O5643" s="10"/>
      <c r="S5643" s="16"/>
      <c r="T5643" s="17"/>
    </row>
    <row r="5644" spans="2:20" x14ac:dyDescent="0.35">
      <c r="B5644" s="3"/>
      <c r="C5644" s="3"/>
      <c r="D5644" s="6"/>
      <c r="E5644" s="8"/>
      <c r="O5644" s="10"/>
      <c r="S5644" s="16"/>
      <c r="T5644" s="17"/>
    </row>
    <row r="5645" spans="2:20" x14ac:dyDescent="0.35">
      <c r="B5645" s="3"/>
      <c r="C5645" s="3"/>
      <c r="D5645" s="6"/>
      <c r="E5645" s="8"/>
      <c r="O5645" s="10"/>
      <c r="S5645" s="16"/>
      <c r="T5645" s="17"/>
    </row>
    <row r="5646" spans="2:20" x14ac:dyDescent="0.35">
      <c r="B5646" s="3"/>
      <c r="C5646" s="3"/>
      <c r="D5646" s="6"/>
      <c r="E5646" s="8"/>
      <c r="O5646" s="10"/>
      <c r="S5646" s="16"/>
      <c r="T5646" s="17"/>
    </row>
    <row r="5647" spans="2:20" x14ac:dyDescent="0.35">
      <c r="B5647" s="3"/>
      <c r="C5647" s="3"/>
      <c r="D5647" s="6"/>
      <c r="E5647" s="8"/>
      <c r="O5647" s="10"/>
      <c r="S5647" s="16"/>
      <c r="T5647" s="17"/>
    </row>
    <row r="5648" spans="2:20" x14ac:dyDescent="0.35">
      <c r="B5648" s="3"/>
      <c r="C5648" s="3"/>
      <c r="D5648" s="6"/>
      <c r="E5648" s="8"/>
      <c r="O5648" s="10"/>
      <c r="S5648" s="16"/>
      <c r="T5648" s="17"/>
    </row>
    <row r="5649" spans="2:20" x14ac:dyDescent="0.35">
      <c r="B5649" s="3"/>
      <c r="C5649" s="3"/>
      <c r="D5649" s="6"/>
      <c r="E5649" s="8"/>
      <c r="O5649" s="10"/>
      <c r="S5649" s="16"/>
      <c r="T5649" s="17"/>
    </row>
    <row r="5650" spans="2:20" x14ac:dyDescent="0.35">
      <c r="B5650" s="3"/>
      <c r="C5650" s="3"/>
      <c r="D5650" s="6"/>
      <c r="E5650" s="8"/>
      <c r="O5650" s="10"/>
      <c r="S5650" s="16"/>
      <c r="T5650" s="17"/>
    </row>
    <row r="5651" spans="2:20" x14ac:dyDescent="0.35">
      <c r="B5651" s="3"/>
      <c r="C5651" s="3"/>
      <c r="D5651" s="6"/>
      <c r="E5651" s="8"/>
      <c r="O5651" s="10"/>
      <c r="S5651" s="16"/>
      <c r="T5651" s="17"/>
    </row>
    <row r="5652" spans="2:20" x14ac:dyDescent="0.35">
      <c r="B5652" s="3"/>
      <c r="C5652" s="3"/>
      <c r="D5652" s="6"/>
      <c r="E5652" s="8"/>
      <c r="O5652" s="10"/>
      <c r="S5652" s="16"/>
      <c r="T5652" s="17"/>
    </row>
    <row r="5653" spans="2:20" x14ac:dyDescent="0.35">
      <c r="B5653" s="3"/>
      <c r="C5653" s="3"/>
      <c r="D5653" s="6"/>
      <c r="E5653" s="8"/>
      <c r="O5653" s="10"/>
      <c r="S5653" s="16"/>
      <c r="T5653" s="17"/>
    </row>
    <row r="5654" spans="2:20" x14ac:dyDescent="0.35">
      <c r="B5654" s="3"/>
      <c r="C5654" s="3"/>
      <c r="D5654" s="6"/>
      <c r="E5654" s="8"/>
      <c r="O5654" s="10"/>
      <c r="S5654" s="16"/>
      <c r="T5654" s="17"/>
    </row>
    <row r="5655" spans="2:20" x14ac:dyDescent="0.35">
      <c r="B5655" s="3"/>
      <c r="C5655" s="3"/>
      <c r="D5655" s="6"/>
      <c r="E5655" s="8"/>
      <c r="O5655" s="10"/>
      <c r="S5655" s="16"/>
      <c r="T5655" s="17"/>
    </row>
    <row r="5656" spans="2:20" x14ac:dyDescent="0.35">
      <c r="B5656" s="3"/>
      <c r="C5656" s="3"/>
      <c r="D5656" s="6"/>
      <c r="E5656" s="8"/>
      <c r="O5656" s="10"/>
      <c r="S5656" s="16"/>
      <c r="T5656" s="17"/>
    </row>
    <row r="5657" spans="2:20" x14ac:dyDescent="0.35">
      <c r="B5657" s="3"/>
      <c r="C5657" s="3"/>
      <c r="D5657" s="6"/>
      <c r="E5657" s="8"/>
      <c r="O5657" s="10"/>
      <c r="S5657" s="16"/>
      <c r="T5657" s="17"/>
    </row>
    <row r="5658" spans="2:20" x14ac:dyDescent="0.35">
      <c r="B5658" s="3"/>
      <c r="C5658" s="3"/>
      <c r="D5658" s="6"/>
      <c r="E5658" s="8"/>
      <c r="O5658" s="10"/>
      <c r="S5658" s="16"/>
      <c r="T5658" s="17"/>
    </row>
    <row r="5659" spans="2:20" x14ac:dyDescent="0.35">
      <c r="B5659" s="3"/>
      <c r="C5659" s="3"/>
      <c r="D5659" s="6"/>
      <c r="E5659" s="8"/>
      <c r="O5659" s="10"/>
      <c r="S5659" s="16"/>
      <c r="T5659" s="17"/>
    </row>
    <row r="5660" spans="2:20" x14ac:dyDescent="0.35">
      <c r="B5660" s="3"/>
      <c r="C5660" s="3"/>
      <c r="D5660" s="6"/>
      <c r="E5660" s="8"/>
      <c r="O5660" s="10"/>
      <c r="S5660" s="16"/>
      <c r="T5660" s="17"/>
    </row>
    <row r="5661" spans="2:20" x14ac:dyDescent="0.35">
      <c r="B5661" s="3"/>
      <c r="C5661" s="3"/>
      <c r="D5661" s="6"/>
      <c r="E5661" s="8"/>
      <c r="O5661" s="10"/>
      <c r="S5661" s="16"/>
      <c r="T5661" s="17"/>
    </row>
    <row r="5662" spans="2:20" x14ac:dyDescent="0.35">
      <c r="B5662" s="3"/>
      <c r="C5662" s="3"/>
      <c r="D5662" s="6"/>
      <c r="E5662" s="8"/>
      <c r="O5662" s="10"/>
      <c r="S5662" s="16"/>
      <c r="T5662" s="17"/>
    </row>
    <row r="5663" spans="2:20" x14ac:dyDescent="0.35">
      <c r="B5663" s="3"/>
      <c r="C5663" s="3"/>
      <c r="D5663" s="6"/>
      <c r="E5663" s="8"/>
      <c r="O5663" s="10"/>
      <c r="S5663" s="16"/>
      <c r="T5663" s="17"/>
    </row>
    <row r="5664" spans="2:20" x14ac:dyDescent="0.35">
      <c r="B5664" s="3"/>
      <c r="C5664" s="3"/>
      <c r="D5664" s="6"/>
      <c r="E5664" s="8"/>
      <c r="O5664" s="10"/>
      <c r="S5664" s="16"/>
      <c r="T5664" s="17"/>
    </row>
    <row r="5665" spans="2:20" x14ac:dyDescent="0.35">
      <c r="B5665" s="3"/>
      <c r="C5665" s="3"/>
      <c r="D5665" s="6"/>
      <c r="E5665" s="8"/>
      <c r="O5665" s="10"/>
      <c r="S5665" s="16"/>
      <c r="T5665" s="17"/>
    </row>
    <row r="5666" spans="2:20" x14ac:dyDescent="0.35">
      <c r="B5666" s="3"/>
      <c r="C5666" s="3"/>
      <c r="D5666" s="6"/>
      <c r="E5666" s="8"/>
      <c r="O5666" s="10"/>
      <c r="S5666" s="16"/>
      <c r="T5666" s="17"/>
    </row>
    <row r="5667" spans="2:20" x14ac:dyDescent="0.35">
      <c r="B5667" s="3"/>
      <c r="C5667" s="3"/>
      <c r="D5667" s="6"/>
      <c r="E5667" s="8"/>
      <c r="O5667" s="10"/>
      <c r="S5667" s="16"/>
      <c r="T5667" s="17"/>
    </row>
    <row r="5668" spans="2:20" x14ac:dyDescent="0.35">
      <c r="B5668" s="3"/>
      <c r="C5668" s="3"/>
      <c r="D5668" s="6"/>
      <c r="E5668" s="8"/>
      <c r="O5668" s="10"/>
      <c r="S5668" s="16"/>
      <c r="T5668" s="17"/>
    </row>
    <row r="5669" spans="2:20" x14ac:dyDescent="0.35">
      <c r="B5669" s="3"/>
      <c r="C5669" s="3"/>
      <c r="D5669" s="6"/>
      <c r="E5669" s="8"/>
      <c r="O5669" s="10"/>
      <c r="S5669" s="16"/>
      <c r="T5669" s="17"/>
    </row>
    <row r="5670" spans="2:20" x14ac:dyDescent="0.35">
      <c r="B5670" s="3"/>
      <c r="C5670" s="3"/>
      <c r="D5670" s="6"/>
      <c r="E5670" s="8"/>
      <c r="O5670" s="10"/>
      <c r="S5670" s="16"/>
      <c r="T5670" s="17"/>
    </row>
    <row r="5671" spans="2:20" x14ac:dyDescent="0.35">
      <c r="B5671" s="3"/>
      <c r="C5671" s="3"/>
      <c r="D5671" s="6"/>
      <c r="E5671" s="8"/>
      <c r="O5671" s="10"/>
      <c r="S5671" s="16"/>
      <c r="T5671" s="17"/>
    </row>
    <row r="5672" spans="2:20" x14ac:dyDescent="0.35">
      <c r="B5672" s="3"/>
      <c r="C5672" s="3"/>
      <c r="D5672" s="6"/>
      <c r="E5672" s="8"/>
      <c r="O5672" s="10"/>
      <c r="S5672" s="16"/>
      <c r="T5672" s="17"/>
    </row>
    <row r="5673" spans="2:20" x14ac:dyDescent="0.35">
      <c r="B5673" s="3"/>
      <c r="C5673" s="3"/>
      <c r="D5673" s="6"/>
      <c r="E5673" s="8"/>
      <c r="O5673" s="10"/>
      <c r="S5673" s="16"/>
      <c r="T5673" s="17"/>
    </row>
    <row r="5674" spans="2:20" x14ac:dyDescent="0.35">
      <c r="B5674" s="3"/>
      <c r="C5674" s="3"/>
      <c r="D5674" s="6"/>
      <c r="E5674" s="8"/>
      <c r="O5674" s="10"/>
      <c r="S5674" s="16"/>
      <c r="T5674" s="17"/>
    </row>
    <row r="5675" spans="2:20" x14ac:dyDescent="0.35">
      <c r="B5675" s="3"/>
      <c r="C5675" s="3"/>
      <c r="D5675" s="6"/>
      <c r="E5675" s="8"/>
      <c r="O5675" s="10"/>
      <c r="S5675" s="16"/>
      <c r="T5675" s="17"/>
    </row>
    <row r="5676" spans="2:20" x14ac:dyDescent="0.35">
      <c r="B5676" s="3"/>
      <c r="C5676" s="3"/>
      <c r="D5676" s="6"/>
      <c r="E5676" s="8"/>
      <c r="O5676" s="10"/>
      <c r="S5676" s="16"/>
      <c r="T5676" s="17"/>
    </row>
    <row r="5677" spans="2:20" x14ac:dyDescent="0.35">
      <c r="B5677" s="3"/>
      <c r="C5677" s="3"/>
      <c r="D5677" s="6"/>
      <c r="E5677" s="8"/>
      <c r="O5677" s="10"/>
      <c r="S5677" s="16"/>
      <c r="T5677" s="17"/>
    </row>
    <row r="5678" spans="2:20" x14ac:dyDescent="0.35">
      <c r="B5678" s="3"/>
      <c r="C5678" s="3"/>
      <c r="D5678" s="6"/>
      <c r="E5678" s="8"/>
      <c r="O5678" s="10"/>
      <c r="S5678" s="16"/>
      <c r="T5678" s="17"/>
    </row>
    <row r="5679" spans="2:20" x14ac:dyDescent="0.35">
      <c r="B5679" s="3"/>
      <c r="C5679" s="3"/>
      <c r="D5679" s="6"/>
      <c r="E5679" s="8"/>
      <c r="O5679" s="10"/>
      <c r="S5679" s="16"/>
      <c r="T5679" s="17"/>
    </row>
    <row r="5680" spans="2:20" x14ac:dyDescent="0.35">
      <c r="B5680" s="3"/>
      <c r="C5680" s="3"/>
      <c r="D5680" s="6"/>
      <c r="E5680" s="8"/>
      <c r="O5680" s="10"/>
      <c r="S5680" s="16"/>
      <c r="T5680" s="17"/>
    </row>
    <row r="5681" spans="2:20" x14ac:dyDescent="0.35">
      <c r="B5681" s="3"/>
      <c r="C5681" s="3"/>
      <c r="D5681" s="6"/>
      <c r="E5681" s="8"/>
      <c r="O5681" s="10"/>
      <c r="S5681" s="16"/>
      <c r="T5681" s="17"/>
    </row>
    <row r="5682" spans="2:20" x14ac:dyDescent="0.35">
      <c r="B5682" s="3"/>
      <c r="C5682" s="3"/>
      <c r="D5682" s="6"/>
      <c r="E5682" s="8"/>
      <c r="O5682" s="10"/>
      <c r="S5682" s="16"/>
      <c r="T5682" s="17"/>
    </row>
    <row r="5683" spans="2:20" x14ac:dyDescent="0.35">
      <c r="B5683" s="3"/>
      <c r="C5683" s="3"/>
      <c r="D5683" s="6"/>
      <c r="E5683" s="8"/>
      <c r="O5683" s="10"/>
      <c r="S5683" s="16"/>
      <c r="T5683" s="17"/>
    </row>
    <row r="5684" spans="2:20" x14ac:dyDescent="0.35">
      <c r="B5684" s="3"/>
      <c r="C5684" s="3"/>
      <c r="D5684" s="6"/>
      <c r="E5684" s="8"/>
      <c r="O5684" s="10"/>
      <c r="S5684" s="16"/>
      <c r="T5684" s="17"/>
    </row>
    <row r="5685" spans="2:20" x14ac:dyDescent="0.35">
      <c r="B5685" s="3"/>
      <c r="C5685" s="3"/>
      <c r="D5685" s="6"/>
      <c r="E5685" s="8"/>
      <c r="O5685" s="10"/>
      <c r="S5685" s="16"/>
      <c r="T5685" s="17"/>
    </row>
    <row r="5686" spans="2:20" x14ac:dyDescent="0.35">
      <c r="B5686" s="3"/>
      <c r="C5686" s="3"/>
      <c r="D5686" s="6"/>
      <c r="E5686" s="8"/>
      <c r="O5686" s="10"/>
      <c r="S5686" s="16"/>
      <c r="T5686" s="17"/>
    </row>
    <row r="5687" spans="2:20" x14ac:dyDescent="0.35">
      <c r="B5687" s="3"/>
      <c r="C5687" s="3"/>
      <c r="D5687" s="6"/>
      <c r="E5687" s="8"/>
      <c r="O5687" s="10"/>
      <c r="S5687" s="16"/>
      <c r="T5687" s="17"/>
    </row>
    <row r="5688" spans="2:20" x14ac:dyDescent="0.35">
      <c r="B5688" s="3"/>
      <c r="C5688" s="3"/>
      <c r="D5688" s="6"/>
      <c r="E5688" s="8"/>
      <c r="O5688" s="10"/>
      <c r="S5688" s="16"/>
      <c r="T5688" s="17"/>
    </row>
    <row r="5689" spans="2:20" x14ac:dyDescent="0.35">
      <c r="B5689" s="3"/>
      <c r="C5689" s="3"/>
      <c r="D5689" s="6"/>
      <c r="E5689" s="8"/>
      <c r="O5689" s="10"/>
      <c r="S5689" s="16"/>
      <c r="T5689" s="17"/>
    </row>
    <row r="5690" spans="2:20" x14ac:dyDescent="0.35">
      <c r="B5690" s="3"/>
      <c r="C5690" s="3"/>
      <c r="D5690" s="6"/>
      <c r="E5690" s="8"/>
      <c r="O5690" s="10"/>
      <c r="S5690" s="16"/>
      <c r="T5690" s="17"/>
    </row>
    <row r="5691" spans="2:20" x14ac:dyDescent="0.35">
      <c r="B5691" s="3"/>
      <c r="C5691" s="3"/>
      <c r="D5691" s="6"/>
      <c r="E5691" s="8"/>
      <c r="O5691" s="10"/>
      <c r="S5691" s="16"/>
      <c r="T5691" s="17"/>
    </row>
    <row r="5692" spans="2:20" x14ac:dyDescent="0.35">
      <c r="B5692" s="3"/>
      <c r="C5692" s="3"/>
      <c r="D5692" s="6"/>
      <c r="E5692" s="8"/>
      <c r="O5692" s="10"/>
      <c r="S5692" s="16"/>
      <c r="T5692" s="17"/>
    </row>
    <row r="5693" spans="2:20" x14ac:dyDescent="0.35">
      <c r="B5693" s="3"/>
      <c r="C5693" s="3"/>
      <c r="D5693" s="6"/>
      <c r="E5693" s="8"/>
      <c r="O5693" s="10"/>
      <c r="S5693" s="16"/>
      <c r="T5693" s="17"/>
    </row>
    <row r="5694" spans="2:20" x14ac:dyDescent="0.35">
      <c r="B5694" s="3"/>
      <c r="C5694" s="3"/>
      <c r="D5694" s="6"/>
      <c r="E5694" s="8"/>
      <c r="O5694" s="10"/>
      <c r="S5694" s="16"/>
      <c r="T5694" s="17"/>
    </row>
    <row r="5695" spans="2:20" x14ac:dyDescent="0.35">
      <c r="B5695" s="3"/>
      <c r="C5695" s="3"/>
      <c r="D5695" s="6"/>
      <c r="E5695" s="8"/>
      <c r="O5695" s="10"/>
      <c r="S5695" s="16"/>
      <c r="T5695" s="17"/>
    </row>
    <row r="5696" spans="2:20" x14ac:dyDescent="0.35">
      <c r="B5696" s="3"/>
      <c r="C5696" s="3"/>
      <c r="D5696" s="6"/>
      <c r="E5696" s="8"/>
      <c r="O5696" s="10"/>
      <c r="S5696" s="16"/>
      <c r="T5696" s="17"/>
    </row>
    <row r="5697" spans="2:20" x14ac:dyDescent="0.35">
      <c r="B5697" s="3"/>
      <c r="C5697" s="3"/>
      <c r="D5697" s="6"/>
      <c r="E5697" s="8"/>
      <c r="O5697" s="10"/>
      <c r="S5697" s="16"/>
      <c r="T5697" s="17"/>
    </row>
    <row r="5698" spans="2:20" x14ac:dyDescent="0.35">
      <c r="B5698" s="3"/>
      <c r="C5698" s="3"/>
      <c r="D5698" s="6"/>
      <c r="E5698" s="8"/>
      <c r="O5698" s="10"/>
      <c r="S5698" s="16"/>
      <c r="T5698" s="17"/>
    </row>
    <row r="5699" spans="2:20" x14ac:dyDescent="0.35">
      <c r="B5699" s="3"/>
      <c r="C5699" s="3"/>
      <c r="D5699" s="6"/>
      <c r="E5699" s="8"/>
      <c r="O5699" s="10"/>
      <c r="S5699" s="16"/>
      <c r="T5699" s="17"/>
    </row>
    <row r="5700" spans="2:20" x14ac:dyDescent="0.35">
      <c r="B5700" s="3"/>
      <c r="C5700" s="3"/>
      <c r="D5700" s="6"/>
      <c r="E5700" s="8"/>
      <c r="O5700" s="10"/>
      <c r="S5700" s="16"/>
      <c r="T5700" s="17"/>
    </row>
    <row r="5701" spans="2:20" x14ac:dyDescent="0.35">
      <c r="B5701" s="3"/>
      <c r="C5701" s="3"/>
      <c r="D5701" s="6"/>
      <c r="E5701" s="8"/>
      <c r="O5701" s="10"/>
      <c r="S5701" s="16"/>
      <c r="T5701" s="17"/>
    </row>
    <row r="5702" spans="2:20" x14ac:dyDescent="0.35">
      <c r="B5702" s="3"/>
      <c r="C5702" s="3"/>
      <c r="D5702" s="6"/>
      <c r="E5702" s="8"/>
      <c r="O5702" s="10"/>
      <c r="S5702" s="16"/>
      <c r="T5702" s="17"/>
    </row>
    <row r="5703" spans="2:20" x14ac:dyDescent="0.35">
      <c r="B5703" s="3"/>
      <c r="C5703" s="3"/>
      <c r="D5703" s="6"/>
      <c r="E5703" s="8"/>
      <c r="O5703" s="10"/>
      <c r="S5703" s="16"/>
      <c r="T5703" s="17"/>
    </row>
    <row r="5704" spans="2:20" x14ac:dyDescent="0.35">
      <c r="B5704" s="3"/>
      <c r="C5704" s="3"/>
      <c r="D5704" s="6"/>
      <c r="E5704" s="8"/>
      <c r="O5704" s="10"/>
      <c r="S5704" s="16"/>
      <c r="T5704" s="17"/>
    </row>
    <row r="5705" spans="2:20" x14ac:dyDescent="0.35">
      <c r="B5705" s="3"/>
      <c r="C5705" s="3"/>
      <c r="D5705" s="6"/>
      <c r="E5705" s="8"/>
      <c r="O5705" s="10"/>
      <c r="S5705" s="16"/>
      <c r="T5705" s="17"/>
    </row>
    <row r="5706" spans="2:20" x14ac:dyDescent="0.35">
      <c r="B5706" s="3"/>
      <c r="C5706" s="3"/>
      <c r="D5706" s="6"/>
      <c r="E5706" s="8"/>
      <c r="O5706" s="10"/>
      <c r="S5706" s="16"/>
      <c r="T5706" s="17"/>
    </row>
    <row r="5707" spans="2:20" x14ac:dyDescent="0.35">
      <c r="B5707" s="3"/>
      <c r="C5707" s="3"/>
      <c r="D5707" s="6"/>
      <c r="E5707" s="8"/>
      <c r="O5707" s="10"/>
      <c r="S5707" s="16"/>
      <c r="T5707" s="17"/>
    </row>
    <row r="5708" spans="2:20" x14ac:dyDescent="0.35">
      <c r="B5708" s="3"/>
      <c r="C5708" s="3"/>
      <c r="D5708" s="6"/>
      <c r="E5708" s="8"/>
      <c r="O5708" s="10"/>
      <c r="S5708" s="16"/>
      <c r="T5708" s="17"/>
    </row>
    <row r="5709" spans="2:20" x14ac:dyDescent="0.35">
      <c r="B5709" s="3"/>
      <c r="C5709" s="3"/>
      <c r="D5709" s="6"/>
      <c r="E5709" s="8"/>
      <c r="O5709" s="10"/>
      <c r="S5709" s="16"/>
      <c r="T5709" s="17"/>
    </row>
    <row r="5710" spans="2:20" x14ac:dyDescent="0.35">
      <c r="B5710" s="3"/>
      <c r="C5710" s="3"/>
      <c r="D5710" s="6"/>
      <c r="E5710" s="8"/>
      <c r="O5710" s="10"/>
      <c r="S5710" s="16"/>
      <c r="T5710" s="17"/>
    </row>
    <row r="5711" spans="2:20" x14ac:dyDescent="0.35">
      <c r="B5711" s="3"/>
      <c r="C5711" s="3"/>
      <c r="D5711" s="6"/>
      <c r="E5711" s="8"/>
      <c r="O5711" s="10"/>
      <c r="S5711" s="16"/>
      <c r="T5711" s="17"/>
    </row>
    <row r="5712" spans="2:20" x14ac:dyDescent="0.35">
      <c r="B5712" s="3"/>
      <c r="C5712" s="3"/>
      <c r="D5712" s="6"/>
      <c r="E5712" s="8"/>
      <c r="O5712" s="10"/>
      <c r="S5712" s="16"/>
      <c r="T5712" s="17"/>
    </row>
    <row r="5713" spans="2:20" x14ac:dyDescent="0.35">
      <c r="B5713" s="3"/>
      <c r="C5713" s="3"/>
      <c r="D5713" s="6"/>
      <c r="E5713" s="8"/>
      <c r="O5713" s="10"/>
      <c r="S5713" s="16"/>
      <c r="T5713" s="17"/>
    </row>
    <row r="5714" spans="2:20" x14ac:dyDescent="0.35">
      <c r="B5714" s="3"/>
      <c r="C5714" s="3"/>
      <c r="D5714" s="6"/>
      <c r="E5714" s="8"/>
      <c r="O5714" s="10"/>
      <c r="S5714" s="16"/>
      <c r="T5714" s="17"/>
    </row>
    <row r="5715" spans="2:20" x14ac:dyDescent="0.35">
      <c r="B5715" s="3"/>
      <c r="C5715" s="3"/>
      <c r="D5715" s="6"/>
      <c r="E5715" s="8"/>
      <c r="O5715" s="10"/>
      <c r="S5715" s="16"/>
      <c r="T5715" s="17"/>
    </row>
    <row r="5716" spans="2:20" x14ac:dyDescent="0.35">
      <c r="B5716" s="3"/>
      <c r="C5716" s="3"/>
      <c r="D5716" s="6"/>
      <c r="E5716" s="8"/>
      <c r="O5716" s="10"/>
      <c r="S5716" s="16"/>
      <c r="T5716" s="17"/>
    </row>
    <row r="5717" spans="2:20" x14ac:dyDescent="0.35">
      <c r="B5717" s="3"/>
      <c r="C5717" s="3"/>
      <c r="D5717" s="6"/>
      <c r="E5717" s="8"/>
      <c r="O5717" s="10"/>
      <c r="S5717" s="16"/>
      <c r="T5717" s="17"/>
    </row>
    <row r="5718" spans="2:20" x14ac:dyDescent="0.35">
      <c r="B5718" s="3"/>
      <c r="C5718" s="3"/>
      <c r="D5718" s="6"/>
      <c r="E5718" s="8"/>
      <c r="O5718" s="10"/>
      <c r="S5718" s="16"/>
      <c r="T5718" s="17"/>
    </row>
    <row r="5719" spans="2:20" x14ac:dyDescent="0.35">
      <c r="B5719" s="3"/>
      <c r="C5719" s="3"/>
      <c r="D5719" s="6"/>
      <c r="E5719" s="8"/>
      <c r="O5719" s="10"/>
      <c r="S5719" s="16"/>
      <c r="T5719" s="17"/>
    </row>
    <row r="5720" spans="2:20" x14ac:dyDescent="0.35">
      <c r="B5720" s="3"/>
      <c r="C5720" s="3"/>
      <c r="D5720" s="6"/>
      <c r="E5720" s="8"/>
      <c r="O5720" s="10"/>
      <c r="S5720" s="16"/>
      <c r="T5720" s="17"/>
    </row>
    <row r="5721" spans="2:20" x14ac:dyDescent="0.35">
      <c r="B5721" s="3"/>
      <c r="C5721" s="3"/>
      <c r="D5721" s="6"/>
      <c r="E5721" s="8"/>
      <c r="O5721" s="10"/>
      <c r="S5721" s="16"/>
      <c r="T5721" s="17"/>
    </row>
    <row r="5722" spans="2:20" x14ac:dyDescent="0.35">
      <c r="B5722" s="3"/>
      <c r="C5722" s="3"/>
      <c r="D5722" s="6"/>
      <c r="E5722" s="8"/>
      <c r="O5722" s="10"/>
      <c r="S5722" s="16"/>
      <c r="T5722" s="17"/>
    </row>
    <row r="5723" spans="2:20" x14ac:dyDescent="0.35">
      <c r="B5723" s="3"/>
      <c r="C5723" s="3"/>
      <c r="D5723" s="6"/>
      <c r="E5723" s="8"/>
      <c r="O5723" s="10"/>
      <c r="S5723" s="16"/>
      <c r="T5723" s="17"/>
    </row>
    <row r="5724" spans="2:20" x14ac:dyDescent="0.35">
      <c r="B5724" s="3"/>
      <c r="C5724" s="3"/>
      <c r="D5724" s="6"/>
      <c r="E5724" s="8"/>
      <c r="O5724" s="10"/>
      <c r="S5724" s="16"/>
      <c r="T5724" s="17"/>
    </row>
    <row r="5725" spans="2:20" x14ac:dyDescent="0.35">
      <c r="B5725" s="3"/>
      <c r="C5725" s="3"/>
      <c r="D5725" s="6"/>
      <c r="E5725" s="8"/>
      <c r="O5725" s="10"/>
      <c r="S5725" s="16"/>
      <c r="T5725" s="17"/>
    </row>
    <row r="5726" spans="2:20" x14ac:dyDescent="0.35">
      <c r="B5726" s="3"/>
      <c r="C5726" s="3"/>
      <c r="D5726" s="6"/>
      <c r="E5726" s="8"/>
      <c r="O5726" s="10"/>
      <c r="S5726" s="16"/>
      <c r="T5726" s="17"/>
    </row>
    <row r="5727" spans="2:20" x14ac:dyDescent="0.35">
      <c r="B5727" s="3"/>
      <c r="C5727" s="3"/>
      <c r="D5727" s="6"/>
      <c r="E5727" s="8"/>
      <c r="O5727" s="10"/>
      <c r="S5727" s="16"/>
      <c r="T5727" s="17"/>
    </row>
    <row r="5728" spans="2:20" x14ac:dyDescent="0.35">
      <c r="B5728" s="3"/>
      <c r="C5728" s="3"/>
      <c r="D5728" s="6"/>
      <c r="E5728" s="8"/>
      <c r="O5728" s="10"/>
      <c r="S5728" s="16"/>
      <c r="T5728" s="17"/>
    </row>
    <row r="5729" spans="2:20" x14ac:dyDescent="0.35">
      <c r="B5729" s="3"/>
      <c r="C5729" s="3"/>
      <c r="D5729" s="6"/>
      <c r="E5729" s="8"/>
      <c r="O5729" s="10"/>
      <c r="S5729" s="16"/>
      <c r="T5729" s="17"/>
    </row>
    <row r="5730" spans="2:20" x14ac:dyDescent="0.35">
      <c r="B5730" s="3"/>
      <c r="C5730" s="3"/>
      <c r="D5730" s="6"/>
      <c r="E5730" s="8"/>
      <c r="O5730" s="10"/>
      <c r="S5730" s="16"/>
      <c r="T5730" s="17"/>
    </row>
    <row r="5731" spans="2:20" x14ac:dyDescent="0.35">
      <c r="B5731" s="3"/>
      <c r="C5731" s="3"/>
      <c r="D5731" s="6"/>
      <c r="E5731" s="8"/>
      <c r="O5731" s="10"/>
      <c r="S5731" s="16"/>
      <c r="T5731" s="17"/>
    </row>
    <row r="5732" spans="2:20" x14ac:dyDescent="0.35">
      <c r="B5732" s="3"/>
      <c r="C5732" s="3"/>
      <c r="D5732" s="6"/>
      <c r="E5732" s="8"/>
      <c r="O5732" s="10"/>
      <c r="S5732" s="16"/>
      <c r="T5732" s="17"/>
    </row>
    <row r="5733" spans="2:20" x14ac:dyDescent="0.35">
      <c r="B5733" s="3"/>
      <c r="C5733" s="3"/>
      <c r="D5733" s="6"/>
      <c r="E5733" s="8"/>
      <c r="O5733" s="10"/>
      <c r="S5733" s="16"/>
      <c r="T5733" s="17"/>
    </row>
    <row r="5734" spans="2:20" x14ac:dyDescent="0.35">
      <c r="B5734" s="3"/>
      <c r="C5734" s="3"/>
      <c r="D5734" s="6"/>
      <c r="E5734" s="8"/>
      <c r="O5734" s="10"/>
      <c r="S5734" s="16"/>
      <c r="T5734" s="17"/>
    </row>
    <row r="5735" spans="2:20" x14ac:dyDescent="0.35">
      <c r="B5735" s="3"/>
      <c r="C5735" s="3"/>
      <c r="D5735" s="6"/>
      <c r="E5735" s="8"/>
      <c r="O5735" s="10"/>
      <c r="S5735" s="16"/>
      <c r="T5735" s="17"/>
    </row>
    <row r="5736" spans="2:20" x14ac:dyDescent="0.35">
      <c r="B5736" s="3"/>
      <c r="C5736" s="3"/>
      <c r="D5736" s="6"/>
      <c r="E5736" s="8"/>
      <c r="O5736" s="10"/>
      <c r="S5736" s="16"/>
      <c r="T5736" s="17"/>
    </row>
    <row r="5737" spans="2:20" x14ac:dyDescent="0.35">
      <c r="B5737" s="3"/>
      <c r="C5737" s="3"/>
      <c r="D5737" s="6"/>
      <c r="E5737" s="8"/>
      <c r="O5737" s="10"/>
      <c r="S5737" s="16"/>
      <c r="T5737" s="17"/>
    </row>
    <row r="5738" spans="2:20" x14ac:dyDescent="0.35">
      <c r="B5738" s="3"/>
      <c r="C5738" s="3"/>
      <c r="D5738" s="6"/>
      <c r="E5738" s="8"/>
      <c r="O5738" s="10"/>
      <c r="S5738" s="16"/>
      <c r="T5738" s="17"/>
    </row>
    <row r="5739" spans="2:20" x14ac:dyDescent="0.35">
      <c r="B5739" s="3"/>
      <c r="C5739" s="3"/>
      <c r="D5739" s="6"/>
      <c r="E5739" s="8"/>
      <c r="O5739" s="10"/>
      <c r="S5739" s="16"/>
      <c r="T5739" s="17"/>
    </row>
    <row r="5740" spans="2:20" x14ac:dyDescent="0.35">
      <c r="B5740" s="3"/>
      <c r="C5740" s="3"/>
      <c r="D5740" s="6"/>
      <c r="E5740" s="8"/>
      <c r="O5740" s="10"/>
      <c r="S5740" s="16"/>
      <c r="T5740" s="17"/>
    </row>
    <row r="5741" spans="2:20" x14ac:dyDescent="0.35">
      <c r="B5741" s="3"/>
      <c r="C5741" s="3"/>
      <c r="D5741" s="6"/>
      <c r="E5741" s="8"/>
      <c r="O5741" s="10"/>
      <c r="S5741" s="16"/>
      <c r="T5741" s="17"/>
    </row>
    <row r="5742" spans="2:20" x14ac:dyDescent="0.35">
      <c r="B5742" s="3"/>
      <c r="C5742" s="3"/>
      <c r="D5742" s="6"/>
      <c r="E5742" s="8"/>
      <c r="O5742" s="10"/>
      <c r="S5742" s="16"/>
      <c r="T5742" s="17"/>
    </row>
    <row r="5743" spans="2:20" x14ac:dyDescent="0.35">
      <c r="B5743" s="3"/>
      <c r="C5743" s="3"/>
      <c r="D5743" s="6"/>
      <c r="E5743" s="8"/>
      <c r="O5743" s="10"/>
      <c r="S5743" s="16"/>
      <c r="T5743" s="17"/>
    </row>
    <row r="5744" spans="2:20" x14ac:dyDescent="0.35">
      <c r="B5744" s="3"/>
      <c r="C5744" s="3"/>
      <c r="D5744" s="6"/>
      <c r="E5744" s="8"/>
      <c r="O5744" s="10"/>
      <c r="S5744" s="16"/>
      <c r="T5744" s="17"/>
    </row>
    <row r="5745" spans="2:20" x14ac:dyDescent="0.35">
      <c r="B5745" s="3"/>
      <c r="C5745" s="3"/>
      <c r="D5745" s="6"/>
      <c r="E5745" s="8"/>
      <c r="O5745" s="10"/>
      <c r="S5745" s="16"/>
      <c r="T5745" s="17"/>
    </row>
    <row r="5746" spans="2:20" x14ac:dyDescent="0.35">
      <c r="B5746" s="3"/>
      <c r="C5746" s="3"/>
      <c r="D5746" s="6"/>
      <c r="E5746" s="8"/>
      <c r="O5746" s="10"/>
      <c r="S5746" s="16"/>
      <c r="T5746" s="17"/>
    </row>
    <row r="5747" spans="2:20" x14ac:dyDescent="0.35">
      <c r="B5747" s="3"/>
      <c r="C5747" s="3"/>
      <c r="D5747" s="6"/>
      <c r="E5747" s="8"/>
      <c r="O5747" s="10"/>
      <c r="S5747" s="16"/>
      <c r="T5747" s="17"/>
    </row>
    <row r="5748" spans="2:20" x14ac:dyDescent="0.35">
      <c r="B5748" s="3"/>
      <c r="C5748" s="3"/>
      <c r="D5748" s="6"/>
      <c r="E5748" s="8"/>
      <c r="O5748" s="10"/>
      <c r="S5748" s="16"/>
      <c r="T5748" s="17"/>
    </row>
    <row r="5749" spans="2:20" x14ac:dyDescent="0.35">
      <c r="B5749" s="3"/>
      <c r="C5749" s="3"/>
      <c r="D5749" s="6"/>
      <c r="E5749" s="8"/>
      <c r="O5749" s="10"/>
      <c r="S5749" s="16"/>
      <c r="T5749" s="17"/>
    </row>
    <row r="5750" spans="2:20" x14ac:dyDescent="0.35">
      <c r="B5750" s="3"/>
      <c r="C5750" s="3"/>
      <c r="D5750" s="6"/>
      <c r="E5750" s="8"/>
      <c r="O5750" s="10"/>
      <c r="S5750" s="16"/>
      <c r="T5750" s="17"/>
    </row>
    <row r="5751" spans="2:20" x14ac:dyDescent="0.35">
      <c r="B5751" s="3"/>
      <c r="C5751" s="3"/>
      <c r="D5751" s="6"/>
      <c r="E5751" s="8"/>
      <c r="O5751" s="10"/>
      <c r="S5751" s="16"/>
      <c r="T5751" s="17"/>
    </row>
    <row r="5752" spans="2:20" x14ac:dyDescent="0.35">
      <c r="B5752" s="3"/>
      <c r="C5752" s="3"/>
      <c r="D5752" s="6"/>
      <c r="E5752" s="8"/>
      <c r="O5752" s="10"/>
      <c r="S5752" s="16"/>
      <c r="T5752" s="17"/>
    </row>
    <row r="5753" spans="2:20" x14ac:dyDescent="0.35">
      <c r="B5753" s="3"/>
      <c r="C5753" s="3"/>
      <c r="D5753" s="6"/>
      <c r="E5753" s="8"/>
      <c r="O5753" s="10"/>
      <c r="S5753" s="16"/>
      <c r="T5753" s="17"/>
    </row>
    <row r="5754" spans="2:20" x14ac:dyDescent="0.35">
      <c r="B5754" s="3"/>
      <c r="C5754" s="3"/>
      <c r="D5754" s="6"/>
      <c r="E5754" s="8"/>
      <c r="O5754" s="10"/>
      <c r="S5754" s="16"/>
      <c r="T5754" s="17"/>
    </row>
    <row r="5755" spans="2:20" x14ac:dyDescent="0.35">
      <c r="B5755" s="3"/>
      <c r="C5755" s="3"/>
      <c r="D5755" s="6"/>
      <c r="E5755" s="8"/>
      <c r="O5755" s="10"/>
      <c r="S5755" s="16"/>
      <c r="T5755" s="17"/>
    </row>
    <row r="5756" spans="2:20" x14ac:dyDescent="0.35">
      <c r="B5756" s="3"/>
      <c r="C5756" s="3"/>
      <c r="D5756" s="6"/>
      <c r="E5756" s="8"/>
      <c r="O5756" s="10"/>
      <c r="S5756" s="16"/>
      <c r="T5756" s="17"/>
    </row>
    <row r="5757" spans="2:20" x14ac:dyDescent="0.35">
      <c r="B5757" s="3"/>
      <c r="C5757" s="3"/>
      <c r="D5757" s="6"/>
      <c r="E5757" s="8"/>
      <c r="O5757" s="10"/>
      <c r="S5757" s="16"/>
      <c r="T5757" s="17"/>
    </row>
    <row r="5758" spans="2:20" x14ac:dyDescent="0.35">
      <c r="B5758" s="3"/>
      <c r="C5758" s="3"/>
      <c r="D5758" s="6"/>
      <c r="E5758" s="8"/>
      <c r="O5758" s="10"/>
      <c r="S5758" s="16"/>
      <c r="T5758" s="17"/>
    </row>
    <row r="5759" spans="2:20" x14ac:dyDescent="0.35">
      <c r="B5759" s="3"/>
      <c r="C5759" s="3"/>
      <c r="D5759" s="6"/>
      <c r="E5759" s="8"/>
      <c r="O5759" s="10"/>
      <c r="S5759" s="16"/>
      <c r="T5759" s="17"/>
    </row>
    <row r="5760" spans="2:20" x14ac:dyDescent="0.35">
      <c r="B5760" s="3"/>
      <c r="C5760" s="3"/>
      <c r="D5760" s="6"/>
      <c r="E5760" s="8"/>
      <c r="O5760" s="10"/>
      <c r="S5760" s="16"/>
      <c r="T5760" s="17"/>
    </row>
    <row r="5761" spans="2:20" x14ac:dyDescent="0.35">
      <c r="B5761" s="3"/>
      <c r="C5761" s="3"/>
      <c r="D5761" s="6"/>
      <c r="E5761" s="8"/>
      <c r="O5761" s="10"/>
      <c r="S5761" s="16"/>
      <c r="T5761" s="17"/>
    </row>
    <row r="5762" spans="2:20" x14ac:dyDescent="0.35">
      <c r="B5762" s="3"/>
      <c r="C5762" s="3"/>
      <c r="D5762" s="6"/>
      <c r="E5762" s="8"/>
      <c r="O5762" s="10"/>
      <c r="S5762" s="16"/>
      <c r="T5762" s="17"/>
    </row>
    <row r="5763" spans="2:20" x14ac:dyDescent="0.35">
      <c r="B5763" s="3"/>
      <c r="C5763" s="3"/>
      <c r="D5763" s="6"/>
      <c r="E5763" s="8"/>
      <c r="O5763" s="10"/>
      <c r="S5763" s="16"/>
      <c r="T5763" s="17"/>
    </row>
    <row r="5764" spans="2:20" x14ac:dyDescent="0.35">
      <c r="B5764" s="3"/>
      <c r="C5764" s="3"/>
      <c r="D5764" s="6"/>
      <c r="E5764" s="8"/>
      <c r="O5764" s="10"/>
      <c r="S5764" s="16"/>
      <c r="T5764" s="17"/>
    </row>
    <row r="5765" spans="2:20" x14ac:dyDescent="0.35">
      <c r="B5765" s="3"/>
      <c r="C5765" s="3"/>
      <c r="D5765" s="6"/>
      <c r="E5765" s="8"/>
      <c r="O5765" s="10"/>
      <c r="S5765" s="16"/>
      <c r="T5765" s="17"/>
    </row>
    <row r="5766" spans="2:20" x14ac:dyDescent="0.35">
      <c r="B5766" s="3"/>
      <c r="C5766" s="3"/>
      <c r="D5766" s="6"/>
      <c r="E5766" s="8"/>
      <c r="O5766" s="10"/>
      <c r="S5766" s="16"/>
      <c r="T5766" s="17"/>
    </row>
    <row r="5767" spans="2:20" x14ac:dyDescent="0.35">
      <c r="B5767" s="3"/>
      <c r="C5767" s="3"/>
      <c r="D5767" s="6"/>
      <c r="E5767" s="8"/>
      <c r="O5767" s="10"/>
      <c r="S5767" s="16"/>
      <c r="T5767" s="17"/>
    </row>
    <row r="5768" spans="2:20" x14ac:dyDescent="0.35">
      <c r="B5768" s="3"/>
      <c r="C5768" s="3"/>
      <c r="D5768" s="6"/>
      <c r="E5768" s="8"/>
      <c r="O5768" s="10"/>
      <c r="S5768" s="16"/>
      <c r="T5768" s="17"/>
    </row>
    <row r="5769" spans="2:20" x14ac:dyDescent="0.35">
      <c r="B5769" s="3"/>
      <c r="C5769" s="3"/>
      <c r="D5769" s="6"/>
      <c r="E5769" s="8"/>
      <c r="O5769" s="10"/>
      <c r="S5769" s="16"/>
      <c r="T5769" s="17"/>
    </row>
    <row r="5770" spans="2:20" x14ac:dyDescent="0.35">
      <c r="B5770" s="3"/>
      <c r="C5770" s="3"/>
      <c r="D5770" s="6"/>
      <c r="E5770" s="8"/>
      <c r="O5770" s="10"/>
      <c r="S5770" s="16"/>
      <c r="T5770" s="17"/>
    </row>
    <row r="5771" spans="2:20" x14ac:dyDescent="0.35">
      <c r="B5771" s="3"/>
      <c r="C5771" s="3"/>
      <c r="D5771" s="6"/>
      <c r="E5771" s="8"/>
      <c r="O5771" s="10"/>
      <c r="S5771" s="16"/>
      <c r="T5771" s="17"/>
    </row>
    <row r="5772" spans="2:20" x14ac:dyDescent="0.35">
      <c r="B5772" s="3"/>
      <c r="C5772" s="3"/>
      <c r="D5772" s="6"/>
      <c r="E5772" s="8"/>
      <c r="O5772" s="10"/>
      <c r="S5772" s="16"/>
      <c r="T5772" s="17"/>
    </row>
    <row r="5773" spans="2:20" x14ac:dyDescent="0.35">
      <c r="B5773" s="3"/>
      <c r="C5773" s="3"/>
      <c r="D5773" s="6"/>
      <c r="E5773" s="8"/>
      <c r="O5773" s="10"/>
      <c r="S5773" s="16"/>
      <c r="T5773" s="17"/>
    </row>
    <row r="5774" spans="2:20" x14ac:dyDescent="0.35">
      <c r="B5774" s="3"/>
      <c r="C5774" s="3"/>
      <c r="D5774" s="6"/>
      <c r="E5774" s="8"/>
      <c r="O5774" s="10"/>
      <c r="S5774" s="16"/>
      <c r="T5774" s="17"/>
    </row>
    <row r="5775" spans="2:20" x14ac:dyDescent="0.35">
      <c r="B5775" s="3"/>
      <c r="C5775" s="3"/>
      <c r="D5775" s="6"/>
      <c r="E5775" s="8"/>
      <c r="O5775" s="10"/>
      <c r="S5775" s="16"/>
      <c r="T5775" s="17"/>
    </row>
    <row r="5776" spans="2:20" x14ac:dyDescent="0.35">
      <c r="B5776" s="3"/>
      <c r="C5776" s="3"/>
      <c r="D5776" s="6"/>
      <c r="E5776" s="8"/>
      <c r="O5776" s="10"/>
      <c r="S5776" s="16"/>
      <c r="T5776" s="17"/>
    </row>
    <row r="5777" spans="2:20" x14ac:dyDescent="0.35">
      <c r="B5777" s="3"/>
      <c r="C5777" s="3"/>
      <c r="D5777" s="6"/>
      <c r="E5777" s="8"/>
      <c r="O5777" s="10"/>
      <c r="S5777" s="16"/>
      <c r="T5777" s="17"/>
    </row>
    <row r="5778" spans="2:20" x14ac:dyDescent="0.35">
      <c r="B5778" s="3"/>
      <c r="C5778" s="3"/>
      <c r="D5778" s="6"/>
      <c r="E5778" s="8"/>
      <c r="O5778" s="10"/>
      <c r="S5778" s="16"/>
      <c r="T5778" s="17"/>
    </row>
    <row r="5779" spans="2:20" x14ac:dyDescent="0.35">
      <c r="B5779" s="3"/>
      <c r="C5779" s="3"/>
      <c r="D5779" s="6"/>
      <c r="E5779" s="8"/>
      <c r="O5779" s="10"/>
      <c r="S5779" s="16"/>
      <c r="T5779" s="17"/>
    </row>
    <row r="5780" spans="2:20" x14ac:dyDescent="0.35">
      <c r="B5780" s="3"/>
      <c r="C5780" s="3"/>
      <c r="D5780" s="6"/>
      <c r="E5780" s="8"/>
      <c r="O5780" s="10"/>
      <c r="S5780" s="16"/>
      <c r="T5780" s="17"/>
    </row>
    <row r="5781" spans="2:20" x14ac:dyDescent="0.35">
      <c r="B5781" s="3"/>
      <c r="C5781" s="3"/>
      <c r="D5781" s="6"/>
      <c r="E5781" s="8"/>
      <c r="O5781" s="10"/>
      <c r="S5781" s="16"/>
      <c r="T5781" s="17"/>
    </row>
    <row r="5782" spans="2:20" x14ac:dyDescent="0.35">
      <c r="B5782" s="3"/>
      <c r="C5782" s="3"/>
      <c r="D5782" s="6"/>
      <c r="E5782" s="8"/>
      <c r="O5782" s="10"/>
      <c r="S5782" s="16"/>
      <c r="T5782" s="17"/>
    </row>
    <row r="5783" spans="2:20" x14ac:dyDescent="0.35">
      <c r="B5783" s="3"/>
      <c r="C5783" s="3"/>
      <c r="D5783" s="6"/>
      <c r="E5783" s="8"/>
      <c r="O5783" s="10"/>
      <c r="S5783" s="16"/>
      <c r="T5783" s="17"/>
    </row>
    <row r="5784" spans="2:20" x14ac:dyDescent="0.35">
      <c r="B5784" s="3"/>
      <c r="C5784" s="3"/>
      <c r="D5784" s="6"/>
      <c r="E5784" s="8"/>
      <c r="O5784" s="10"/>
      <c r="S5784" s="16"/>
      <c r="T5784" s="17"/>
    </row>
    <row r="5785" spans="2:20" x14ac:dyDescent="0.35">
      <c r="B5785" s="3"/>
      <c r="C5785" s="3"/>
      <c r="D5785" s="6"/>
      <c r="E5785" s="8"/>
      <c r="O5785" s="10"/>
      <c r="S5785" s="16"/>
      <c r="T5785" s="17"/>
    </row>
    <row r="5786" spans="2:20" x14ac:dyDescent="0.35">
      <c r="B5786" s="3"/>
      <c r="C5786" s="3"/>
      <c r="D5786" s="6"/>
      <c r="E5786" s="8"/>
      <c r="O5786" s="10"/>
      <c r="S5786" s="16"/>
      <c r="T5786" s="17"/>
    </row>
    <row r="5787" spans="2:20" x14ac:dyDescent="0.35">
      <c r="B5787" s="3"/>
      <c r="C5787" s="3"/>
      <c r="D5787" s="6"/>
      <c r="E5787" s="8"/>
      <c r="O5787" s="10"/>
      <c r="S5787" s="16"/>
      <c r="T5787" s="17"/>
    </row>
    <row r="5788" spans="2:20" x14ac:dyDescent="0.35">
      <c r="B5788" s="3"/>
      <c r="C5788" s="3"/>
      <c r="D5788" s="6"/>
      <c r="E5788" s="8"/>
      <c r="O5788" s="10"/>
      <c r="S5788" s="16"/>
      <c r="T5788" s="17"/>
    </row>
    <row r="5789" spans="2:20" x14ac:dyDescent="0.35">
      <c r="B5789" s="3"/>
      <c r="C5789" s="3"/>
      <c r="D5789" s="6"/>
      <c r="E5789" s="8"/>
      <c r="O5789" s="10"/>
      <c r="S5789" s="16"/>
      <c r="T5789" s="17"/>
    </row>
    <row r="5790" spans="2:20" x14ac:dyDescent="0.35">
      <c r="B5790" s="3"/>
      <c r="C5790" s="3"/>
      <c r="D5790" s="6"/>
      <c r="E5790" s="8"/>
      <c r="O5790" s="10"/>
      <c r="S5790" s="16"/>
      <c r="T5790" s="17"/>
    </row>
    <row r="5791" spans="2:20" x14ac:dyDescent="0.35">
      <c r="B5791" s="3"/>
      <c r="C5791" s="3"/>
      <c r="D5791" s="6"/>
      <c r="E5791" s="8"/>
      <c r="O5791" s="10"/>
      <c r="S5791" s="16"/>
      <c r="T5791" s="17"/>
    </row>
    <row r="5792" spans="2:20" x14ac:dyDescent="0.35">
      <c r="B5792" s="3"/>
      <c r="C5792" s="3"/>
      <c r="D5792" s="6"/>
      <c r="E5792" s="8"/>
      <c r="O5792" s="10"/>
      <c r="S5792" s="16"/>
      <c r="T5792" s="17"/>
    </row>
    <row r="5793" spans="2:20" x14ac:dyDescent="0.35">
      <c r="B5793" s="3"/>
      <c r="C5793" s="3"/>
      <c r="D5793" s="6"/>
      <c r="E5793" s="8"/>
      <c r="O5793" s="10"/>
      <c r="S5793" s="16"/>
      <c r="T5793" s="17"/>
    </row>
    <row r="5794" spans="2:20" x14ac:dyDescent="0.35">
      <c r="B5794" s="3"/>
      <c r="C5794" s="3"/>
      <c r="D5794" s="6"/>
      <c r="E5794" s="8"/>
      <c r="O5794" s="10"/>
      <c r="S5794" s="16"/>
      <c r="T5794" s="17"/>
    </row>
    <row r="5795" spans="2:20" x14ac:dyDescent="0.35">
      <c r="B5795" s="3"/>
      <c r="C5795" s="3"/>
      <c r="D5795" s="6"/>
      <c r="E5795" s="8"/>
      <c r="O5795" s="10"/>
      <c r="S5795" s="16"/>
      <c r="T5795" s="17"/>
    </row>
    <row r="5796" spans="2:20" x14ac:dyDescent="0.35">
      <c r="B5796" s="3"/>
      <c r="C5796" s="3"/>
      <c r="D5796" s="6"/>
      <c r="E5796" s="8"/>
      <c r="O5796" s="10"/>
      <c r="S5796" s="16"/>
      <c r="T5796" s="17"/>
    </row>
    <row r="5797" spans="2:20" x14ac:dyDescent="0.35">
      <c r="B5797" s="3"/>
      <c r="C5797" s="3"/>
      <c r="D5797" s="6"/>
      <c r="E5797" s="8"/>
      <c r="O5797" s="10"/>
      <c r="S5797" s="16"/>
      <c r="T5797" s="17"/>
    </row>
    <row r="5798" spans="2:20" x14ac:dyDescent="0.35">
      <c r="B5798" s="3"/>
      <c r="C5798" s="3"/>
      <c r="D5798" s="6"/>
      <c r="E5798" s="8"/>
      <c r="O5798" s="10"/>
      <c r="S5798" s="16"/>
      <c r="T5798" s="17"/>
    </row>
    <row r="5799" spans="2:20" x14ac:dyDescent="0.35">
      <c r="B5799" s="3"/>
      <c r="C5799" s="3"/>
      <c r="D5799" s="6"/>
      <c r="E5799" s="8"/>
      <c r="O5799" s="10"/>
      <c r="S5799" s="16"/>
      <c r="T5799" s="17"/>
    </row>
    <row r="5800" spans="2:20" x14ac:dyDescent="0.35">
      <c r="B5800" s="3"/>
      <c r="C5800" s="3"/>
      <c r="D5800" s="6"/>
      <c r="E5800" s="8"/>
      <c r="O5800" s="10"/>
      <c r="S5800" s="16"/>
      <c r="T5800" s="17"/>
    </row>
    <row r="5801" spans="2:20" x14ac:dyDescent="0.35">
      <c r="B5801" s="3"/>
      <c r="C5801" s="3"/>
      <c r="D5801" s="6"/>
      <c r="E5801" s="8"/>
      <c r="O5801" s="10"/>
      <c r="S5801" s="16"/>
      <c r="T5801" s="17"/>
    </row>
    <row r="5802" spans="2:20" x14ac:dyDescent="0.35">
      <c r="B5802" s="3"/>
      <c r="C5802" s="3"/>
      <c r="D5802" s="6"/>
      <c r="E5802" s="8"/>
      <c r="O5802" s="10"/>
      <c r="S5802" s="16"/>
      <c r="T5802" s="17"/>
    </row>
    <row r="5803" spans="2:20" x14ac:dyDescent="0.35">
      <c r="B5803" s="3"/>
      <c r="C5803" s="3"/>
      <c r="D5803" s="6"/>
      <c r="E5803" s="8"/>
      <c r="O5803" s="10"/>
      <c r="S5803" s="16"/>
      <c r="T5803" s="17"/>
    </row>
    <row r="5804" spans="2:20" x14ac:dyDescent="0.35">
      <c r="B5804" s="3"/>
      <c r="C5804" s="3"/>
      <c r="D5804" s="6"/>
      <c r="E5804" s="8"/>
      <c r="O5804" s="10"/>
      <c r="S5804" s="16"/>
      <c r="T5804" s="17"/>
    </row>
    <row r="5805" spans="2:20" x14ac:dyDescent="0.35">
      <c r="B5805" s="3"/>
      <c r="C5805" s="3"/>
      <c r="D5805" s="6"/>
      <c r="E5805" s="8"/>
      <c r="O5805" s="10"/>
      <c r="S5805" s="16"/>
      <c r="T5805" s="17"/>
    </row>
    <row r="5806" spans="2:20" x14ac:dyDescent="0.35">
      <c r="B5806" s="3"/>
      <c r="C5806" s="3"/>
      <c r="D5806" s="6"/>
      <c r="E5806" s="8"/>
      <c r="O5806" s="10"/>
      <c r="S5806" s="16"/>
      <c r="T5806" s="17"/>
    </row>
    <row r="5807" spans="2:20" x14ac:dyDescent="0.35">
      <c r="B5807" s="3"/>
      <c r="C5807" s="3"/>
      <c r="D5807" s="6"/>
      <c r="E5807" s="8"/>
      <c r="O5807" s="10"/>
      <c r="S5807" s="16"/>
      <c r="T5807" s="17"/>
    </row>
    <row r="5808" spans="2:20" x14ac:dyDescent="0.35">
      <c r="B5808" s="3"/>
      <c r="C5808" s="3"/>
      <c r="D5808" s="6"/>
      <c r="E5808" s="8"/>
      <c r="O5808" s="10"/>
      <c r="S5808" s="16"/>
      <c r="T5808" s="17"/>
    </row>
    <row r="5809" spans="2:20" x14ac:dyDescent="0.35">
      <c r="B5809" s="3"/>
      <c r="C5809" s="3"/>
      <c r="D5809" s="6"/>
      <c r="E5809" s="8"/>
      <c r="O5809" s="10"/>
      <c r="S5809" s="16"/>
      <c r="T5809" s="17"/>
    </row>
    <row r="5810" spans="2:20" x14ac:dyDescent="0.35">
      <c r="B5810" s="3"/>
      <c r="C5810" s="3"/>
      <c r="D5810" s="6"/>
      <c r="E5810" s="8"/>
      <c r="O5810" s="10"/>
      <c r="S5810" s="16"/>
      <c r="T5810" s="17"/>
    </row>
    <row r="5811" spans="2:20" x14ac:dyDescent="0.35">
      <c r="B5811" s="3"/>
      <c r="C5811" s="3"/>
      <c r="D5811" s="6"/>
      <c r="E5811" s="8"/>
      <c r="O5811" s="10"/>
      <c r="S5811" s="16"/>
      <c r="T5811" s="17"/>
    </row>
    <row r="5812" spans="2:20" x14ac:dyDescent="0.35">
      <c r="B5812" s="3"/>
      <c r="C5812" s="3"/>
      <c r="D5812" s="6"/>
      <c r="E5812" s="8"/>
      <c r="O5812" s="10"/>
      <c r="S5812" s="16"/>
      <c r="T5812" s="17"/>
    </row>
    <row r="5813" spans="2:20" x14ac:dyDescent="0.35">
      <c r="B5813" s="3"/>
      <c r="C5813" s="3"/>
      <c r="D5813" s="6"/>
      <c r="E5813" s="8"/>
      <c r="O5813" s="10"/>
      <c r="S5813" s="16"/>
      <c r="T5813" s="17"/>
    </row>
    <row r="5814" spans="2:20" x14ac:dyDescent="0.35">
      <c r="B5814" s="3"/>
      <c r="C5814" s="3"/>
      <c r="D5814" s="6"/>
      <c r="E5814" s="8"/>
      <c r="O5814" s="10"/>
      <c r="S5814" s="16"/>
      <c r="T5814" s="17"/>
    </row>
    <row r="5815" spans="2:20" x14ac:dyDescent="0.35">
      <c r="B5815" s="3"/>
      <c r="C5815" s="3"/>
      <c r="D5815" s="6"/>
      <c r="E5815" s="8"/>
      <c r="O5815" s="10"/>
      <c r="S5815" s="16"/>
      <c r="T5815" s="17"/>
    </row>
    <row r="5816" spans="2:20" x14ac:dyDescent="0.35">
      <c r="B5816" s="3"/>
      <c r="C5816" s="3"/>
      <c r="D5816" s="6"/>
      <c r="E5816" s="8"/>
      <c r="O5816" s="10"/>
      <c r="S5816" s="16"/>
      <c r="T5816" s="17"/>
    </row>
    <row r="5817" spans="2:20" x14ac:dyDescent="0.35">
      <c r="B5817" s="3"/>
      <c r="C5817" s="3"/>
      <c r="D5817" s="6"/>
      <c r="E5817" s="8"/>
      <c r="O5817" s="10"/>
      <c r="S5817" s="16"/>
      <c r="T5817" s="17"/>
    </row>
    <row r="5818" spans="2:20" x14ac:dyDescent="0.35">
      <c r="B5818" s="3"/>
      <c r="C5818" s="3"/>
      <c r="D5818" s="6"/>
      <c r="E5818" s="8"/>
      <c r="O5818" s="10"/>
      <c r="S5818" s="16"/>
      <c r="T5818" s="17"/>
    </row>
    <row r="5819" spans="2:20" x14ac:dyDescent="0.35">
      <c r="B5819" s="3"/>
      <c r="C5819" s="3"/>
      <c r="D5819" s="6"/>
      <c r="E5819" s="8"/>
      <c r="O5819" s="10"/>
      <c r="S5819" s="16"/>
      <c r="T5819" s="17"/>
    </row>
    <row r="5820" spans="2:20" x14ac:dyDescent="0.35">
      <c r="B5820" s="3"/>
      <c r="C5820" s="3"/>
      <c r="D5820" s="6"/>
      <c r="E5820" s="8"/>
      <c r="O5820" s="10"/>
      <c r="S5820" s="16"/>
      <c r="T5820" s="17"/>
    </row>
    <row r="5821" spans="2:20" x14ac:dyDescent="0.35">
      <c r="B5821" s="3"/>
      <c r="C5821" s="3"/>
      <c r="D5821" s="6"/>
      <c r="E5821" s="8"/>
      <c r="O5821" s="10"/>
      <c r="S5821" s="16"/>
      <c r="T5821" s="17"/>
    </row>
    <row r="5822" spans="2:20" x14ac:dyDescent="0.35">
      <c r="B5822" s="3"/>
      <c r="C5822" s="3"/>
      <c r="D5822" s="6"/>
      <c r="E5822" s="8"/>
      <c r="O5822" s="10"/>
      <c r="S5822" s="16"/>
      <c r="T5822" s="17"/>
    </row>
    <row r="5823" spans="2:20" x14ac:dyDescent="0.35">
      <c r="B5823" s="3"/>
      <c r="C5823" s="3"/>
      <c r="D5823" s="6"/>
      <c r="E5823" s="8"/>
      <c r="O5823" s="10"/>
      <c r="S5823" s="16"/>
      <c r="T5823" s="17"/>
    </row>
    <row r="5824" spans="2:20" x14ac:dyDescent="0.35">
      <c r="B5824" s="3"/>
      <c r="C5824" s="3"/>
      <c r="D5824" s="6"/>
      <c r="E5824" s="8"/>
      <c r="O5824" s="10"/>
      <c r="S5824" s="16"/>
      <c r="T5824" s="17"/>
    </row>
    <row r="5825" spans="2:20" x14ac:dyDescent="0.35">
      <c r="B5825" s="3"/>
      <c r="C5825" s="3"/>
      <c r="D5825" s="6"/>
      <c r="E5825" s="8"/>
      <c r="O5825" s="10"/>
      <c r="S5825" s="16"/>
      <c r="T5825" s="17"/>
    </row>
    <row r="5826" spans="2:20" x14ac:dyDescent="0.35">
      <c r="B5826" s="3"/>
      <c r="C5826" s="3"/>
      <c r="D5826" s="6"/>
      <c r="E5826" s="8"/>
      <c r="O5826" s="10"/>
      <c r="S5826" s="16"/>
      <c r="T5826" s="17"/>
    </row>
    <row r="5827" spans="2:20" x14ac:dyDescent="0.35">
      <c r="B5827" s="3"/>
      <c r="C5827" s="3"/>
      <c r="D5827" s="6"/>
      <c r="E5827" s="8"/>
      <c r="O5827" s="10"/>
      <c r="S5827" s="16"/>
      <c r="T5827" s="17"/>
    </row>
    <row r="5828" spans="2:20" x14ac:dyDescent="0.35">
      <c r="B5828" s="3"/>
      <c r="C5828" s="3"/>
      <c r="D5828" s="6"/>
      <c r="E5828" s="8"/>
      <c r="O5828" s="10"/>
      <c r="S5828" s="16"/>
      <c r="T5828" s="17"/>
    </row>
    <row r="5829" spans="2:20" x14ac:dyDescent="0.35">
      <c r="B5829" s="3"/>
      <c r="C5829" s="3"/>
      <c r="D5829" s="6"/>
      <c r="E5829" s="8"/>
      <c r="O5829" s="10"/>
      <c r="S5829" s="16"/>
      <c r="T5829" s="17"/>
    </row>
    <row r="5830" spans="2:20" x14ac:dyDescent="0.35">
      <c r="B5830" s="3"/>
      <c r="C5830" s="3"/>
      <c r="D5830" s="6"/>
      <c r="E5830" s="8"/>
      <c r="O5830" s="10"/>
      <c r="S5830" s="16"/>
      <c r="T5830" s="17"/>
    </row>
    <row r="5831" spans="2:20" x14ac:dyDescent="0.35">
      <c r="B5831" s="3"/>
      <c r="C5831" s="3"/>
      <c r="D5831" s="6"/>
      <c r="E5831" s="8"/>
      <c r="O5831" s="10"/>
      <c r="S5831" s="16"/>
      <c r="T5831" s="17"/>
    </row>
    <row r="5832" spans="2:20" x14ac:dyDescent="0.35">
      <c r="B5832" s="3"/>
      <c r="C5832" s="3"/>
      <c r="D5832" s="6"/>
      <c r="E5832" s="8"/>
      <c r="O5832" s="10"/>
      <c r="S5832" s="16"/>
      <c r="T5832" s="17"/>
    </row>
    <row r="5833" spans="2:20" x14ac:dyDescent="0.35">
      <c r="B5833" s="3"/>
      <c r="C5833" s="3"/>
      <c r="D5833" s="6"/>
      <c r="E5833" s="8"/>
      <c r="O5833" s="10"/>
      <c r="S5833" s="16"/>
      <c r="T5833" s="17"/>
    </row>
    <row r="5834" spans="2:20" x14ac:dyDescent="0.35">
      <c r="B5834" s="3"/>
      <c r="C5834" s="3"/>
      <c r="D5834" s="6"/>
      <c r="E5834" s="8"/>
      <c r="O5834" s="10"/>
      <c r="S5834" s="16"/>
      <c r="T5834" s="17"/>
    </row>
    <row r="5835" spans="2:20" x14ac:dyDescent="0.35">
      <c r="B5835" s="3"/>
      <c r="C5835" s="3"/>
      <c r="D5835" s="6"/>
      <c r="E5835" s="8"/>
      <c r="O5835" s="10"/>
      <c r="S5835" s="16"/>
      <c r="T5835" s="17"/>
    </row>
    <row r="5836" spans="2:20" x14ac:dyDescent="0.35">
      <c r="B5836" s="3"/>
      <c r="C5836" s="3"/>
      <c r="D5836" s="6"/>
      <c r="E5836" s="8"/>
      <c r="O5836" s="10"/>
      <c r="S5836" s="16"/>
      <c r="T5836" s="17"/>
    </row>
    <row r="5837" spans="2:20" x14ac:dyDescent="0.35">
      <c r="B5837" s="3"/>
      <c r="C5837" s="3"/>
      <c r="D5837" s="6"/>
      <c r="E5837" s="8"/>
      <c r="O5837" s="10"/>
      <c r="S5837" s="16"/>
      <c r="T5837" s="17"/>
    </row>
    <row r="5838" spans="2:20" x14ac:dyDescent="0.35">
      <c r="B5838" s="3"/>
      <c r="C5838" s="3"/>
      <c r="D5838" s="6"/>
      <c r="E5838" s="8"/>
      <c r="O5838" s="10"/>
      <c r="S5838" s="16"/>
      <c r="T5838" s="17"/>
    </row>
    <row r="5839" spans="2:20" x14ac:dyDescent="0.35">
      <c r="B5839" s="3"/>
      <c r="C5839" s="3"/>
      <c r="D5839" s="6"/>
      <c r="E5839" s="8"/>
      <c r="O5839" s="10"/>
      <c r="S5839" s="16"/>
      <c r="T5839" s="17"/>
    </row>
    <row r="5840" spans="2:20" x14ac:dyDescent="0.35">
      <c r="B5840" s="3"/>
      <c r="C5840" s="3"/>
      <c r="D5840" s="6"/>
      <c r="E5840" s="8"/>
      <c r="O5840" s="10"/>
      <c r="S5840" s="16"/>
      <c r="T5840" s="17"/>
    </row>
    <row r="5841" spans="2:20" x14ac:dyDescent="0.35">
      <c r="B5841" s="3"/>
      <c r="C5841" s="3"/>
      <c r="D5841" s="6"/>
      <c r="E5841" s="8"/>
      <c r="O5841" s="10"/>
      <c r="S5841" s="16"/>
      <c r="T5841" s="17"/>
    </row>
    <row r="5842" spans="2:20" x14ac:dyDescent="0.35">
      <c r="B5842" s="3"/>
      <c r="C5842" s="3"/>
      <c r="D5842" s="6"/>
      <c r="E5842" s="8"/>
      <c r="O5842" s="10"/>
      <c r="S5842" s="16"/>
      <c r="T5842" s="17"/>
    </row>
    <row r="5843" spans="2:20" x14ac:dyDescent="0.35">
      <c r="B5843" s="3"/>
      <c r="C5843" s="3"/>
      <c r="D5843" s="6"/>
      <c r="E5843" s="8"/>
      <c r="O5843" s="10"/>
      <c r="S5843" s="16"/>
      <c r="T5843" s="17"/>
    </row>
    <row r="5844" spans="2:20" x14ac:dyDescent="0.35">
      <c r="B5844" s="3"/>
      <c r="C5844" s="3"/>
      <c r="D5844" s="6"/>
      <c r="E5844" s="8"/>
      <c r="O5844" s="10"/>
      <c r="S5844" s="16"/>
      <c r="T5844" s="17"/>
    </row>
    <row r="5845" spans="2:20" x14ac:dyDescent="0.35">
      <c r="B5845" s="3"/>
      <c r="C5845" s="3"/>
      <c r="D5845" s="6"/>
      <c r="E5845" s="8"/>
      <c r="O5845" s="10"/>
      <c r="S5845" s="16"/>
      <c r="T5845" s="17"/>
    </row>
    <row r="5846" spans="2:20" x14ac:dyDescent="0.35">
      <c r="B5846" s="3"/>
      <c r="C5846" s="3"/>
      <c r="D5846" s="6"/>
      <c r="E5846" s="8"/>
      <c r="O5846" s="10"/>
      <c r="S5846" s="16"/>
      <c r="T5846" s="17"/>
    </row>
    <row r="5847" spans="2:20" x14ac:dyDescent="0.35">
      <c r="B5847" s="3"/>
      <c r="C5847" s="3"/>
      <c r="D5847" s="6"/>
      <c r="E5847" s="8"/>
      <c r="O5847" s="10"/>
      <c r="S5847" s="16"/>
      <c r="T5847" s="17"/>
    </row>
    <row r="5848" spans="2:20" x14ac:dyDescent="0.35">
      <c r="B5848" s="3"/>
      <c r="C5848" s="3"/>
      <c r="D5848" s="6"/>
      <c r="E5848" s="8"/>
      <c r="O5848" s="10"/>
      <c r="S5848" s="16"/>
      <c r="T5848" s="17"/>
    </row>
    <row r="5849" spans="2:20" x14ac:dyDescent="0.35">
      <c r="B5849" s="3"/>
      <c r="C5849" s="3"/>
      <c r="D5849" s="6"/>
      <c r="E5849" s="8"/>
      <c r="O5849" s="10"/>
      <c r="S5849" s="16"/>
      <c r="T5849" s="17"/>
    </row>
    <row r="5850" spans="2:20" x14ac:dyDescent="0.35">
      <c r="B5850" s="3"/>
      <c r="C5850" s="3"/>
      <c r="D5850" s="6"/>
      <c r="E5850" s="8"/>
      <c r="O5850" s="10"/>
      <c r="S5850" s="16"/>
      <c r="T5850" s="17"/>
    </row>
    <row r="5851" spans="2:20" x14ac:dyDescent="0.35">
      <c r="B5851" s="3"/>
      <c r="C5851" s="3"/>
      <c r="D5851" s="6"/>
      <c r="E5851" s="8"/>
      <c r="O5851" s="10"/>
      <c r="S5851" s="16"/>
      <c r="T5851" s="17"/>
    </row>
    <row r="5852" spans="2:20" x14ac:dyDescent="0.35">
      <c r="B5852" s="3"/>
      <c r="C5852" s="3"/>
      <c r="D5852" s="6"/>
      <c r="E5852" s="8"/>
      <c r="O5852" s="10"/>
      <c r="S5852" s="16"/>
      <c r="T5852" s="17"/>
    </row>
    <row r="5853" spans="2:20" x14ac:dyDescent="0.35">
      <c r="B5853" s="3"/>
      <c r="C5853" s="3"/>
      <c r="D5853" s="6"/>
      <c r="E5853" s="8"/>
      <c r="O5853" s="10"/>
      <c r="S5853" s="16"/>
      <c r="T5853" s="17"/>
    </row>
    <row r="5854" spans="2:20" x14ac:dyDescent="0.35">
      <c r="B5854" s="3"/>
      <c r="C5854" s="3"/>
      <c r="D5854" s="6"/>
      <c r="E5854" s="8"/>
      <c r="O5854" s="10"/>
      <c r="S5854" s="16"/>
      <c r="T5854" s="17"/>
    </row>
    <row r="5855" spans="2:20" x14ac:dyDescent="0.35">
      <c r="B5855" s="3"/>
      <c r="C5855" s="3"/>
      <c r="D5855" s="6"/>
      <c r="E5855" s="8"/>
      <c r="O5855" s="10"/>
      <c r="S5855" s="16"/>
      <c r="T5855" s="17"/>
    </row>
    <row r="5856" spans="2:20" x14ac:dyDescent="0.35">
      <c r="B5856" s="3"/>
      <c r="C5856" s="3"/>
      <c r="D5856" s="6"/>
      <c r="E5856" s="8"/>
      <c r="O5856" s="10"/>
      <c r="S5856" s="16"/>
      <c r="T5856" s="17"/>
    </row>
    <row r="5857" spans="2:20" x14ac:dyDescent="0.35">
      <c r="B5857" s="3"/>
      <c r="C5857" s="3"/>
      <c r="D5857" s="6"/>
      <c r="E5857" s="8"/>
      <c r="O5857" s="10"/>
      <c r="S5857" s="16"/>
      <c r="T5857" s="17"/>
    </row>
    <row r="5858" spans="2:20" x14ac:dyDescent="0.35">
      <c r="B5858" s="3"/>
      <c r="C5858" s="3"/>
      <c r="D5858" s="6"/>
      <c r="E5858" s="8"/>
      <c r="O5858" s="10"/>
      <c r="S5858" s="16"/>
      <c r="T5858" s="17"/>
    </row>
    <row r="5859" spans="2:20" x14ac:dyDescent="0.35">
      <c r="B5859" s="3"/>
      <c r="C5859" s="3"/>
      <c r="D5859" s="6"/>
      <c r="E5859" s="8"/>
      <c r="O5859" s="10"/>
      <c r="S5859" s="16"/>
      <c r="T5859" s="17"/>
    </row>
    <row r="5860" spans="2:20" x14ac:dyDescent="0.35">
      <c r="B5860" s="3"/>
      <c r="C5860" s="3"/>
      <c r="D5860" s="6"/>
      <c r="E5860" s="8"/>
      <c r="O5860" s="10"/>
      <c r="S5860" s="16"/>
      <c r="T5860" s="17"/>
    </row>
    <row r="5861" spans="2:20" x14ac:dyDescent="0.35">
      <c r="B5861" s="3"/>
      <c r="C5861" s="3"/>
      <c r="D5861" s="6"/>
      <c r="E5861" s="8"/>
      <c r="O5861" s="10"/>
      <c r="S5861" s="16"/>
      <c r="T5861" s="17"/>
    </row>
    <row r="5862" spans="2:20" x14ac:dyDescent="0.35">
      <c r="B5862" s="3"/>
      <c r="C5862" s="3"/>
      <c r="D5862" s="6"/>
      <c r="E5862" s="8"/>
      <c r="O5862" s="10"/>
      <c r="S5862" s="16"/>
      <c r="T5862" s="17"/>
    </row>
    <row r="5863" spans="2:20" x14ac:dyDescent="0.35">
      <c r="B5863" s="3"/>
      <c r="C5863" s="3"/>
      <c r="D5863" s="6"/>
      <c r="E5863" s="8"/>
      <c r="O5863" s="10"/>
      <c r="S5863" s="16"/>
      <c r="T5863" s="17"/>
    </row>
    <row r="5864" spans="2:20" x14ac:dyDescent="0.35">
      <c r="B5864" s="3"/>
      <c r="C5864" s="3"/>
      <c r="D5864" s="6"/>
      <c r="E5864" s="8"/>
      <c r="O5864" s="10"/>
      <c r="S5864" s="16"/>
      <c r="T5864" s="17"/>
    </row>
    <row r="5865" spans="2:20" x14ac:dyDescent="0.35">
      <c r="B5865" s="3"/>
      <c r="C5865" s="3"/>
      <c r="D5865" s="6"/>
      <c r="E5865" s="8"/>
      <c r="O5865" s="10"/>
      <c r="S5865" s="16"/>
      <c r="T5865" s="17"/>
    </row>
    <row r="5866" spans="2:20" x14ac:dyDescent="0.35">
      <c r="B5866" s="3"/>
      <c r="C5866" s="3"/>
      <c r="D5866" s="6"/>
      <c r="E5866" s="8"/>
      <c r="O5866" s="10"/>
      <c r="S5866" s="16"/>
      <c r="T5866" s="17"/>
    </row>
    <row r="5867" spans="2:20" x14ac:dyDescent="0.35">
      <c r="B5867" s="3"/>
      <c r="C5867" s="3"/>
      <c r="D5867" s="6"/>
      <c r="E5867" s="8"/>
      <c r="O5867" s="10"/>
      <c r="S5867" s="16"/>
      <c r="T5867" s="17"/>
    </row>
    <row r="5868" spans="2:20" x14ac:dyDescent="0.35">
      <c r="B5868" s="3"/>
      <c r="C5868" s="3"/>
      <c r="D5868" s="6"/>
      <c r="E5868" s="8"/>
      <c r="O5868" s="10"/>
      <c r="S5868" s="16"/>
      <c r="T5868" s="17"/>
    </row>
    <row r="5869" spans="2:20" x14ac:dyDescent="0.35">
      <c r="B5869" s="3"/>
      <c r="C5869" s="3"/>
      <c r="D5869" s="6"/>
      <c r="E5869" s="8"/>
      <c r="O5869" s="10"/>
      <c r="S5869" s="16"/>
      <c r="T5869" s="17"/>
    </row>
    <row r="5870" spans="2:20" x14ac:dyDescent="0.35">
      <c r="B5870" s="3"/>
      <c r="C5870" s="3"/>
      <c r="D5870" s="6"/>
      <c r="E5870" s="8"/>
      <c r="O5870" s="10"/>
      <c r="S5870" s="16"/>
      <c r="T5870" s="17"/>
    </row>
    <row r="5871" spans="2:20" x14ac:dyDescent="0.35">
      <c r="B5871" s="3"/>
      <c r="C5871" s="3"/>
      <c r="D5871" s="6"/>
      <c r="E5871" s="8"/>
      <c r="O5871" s="10"/>
      <c r="S5871" s="16"/>
      <c r="T5871" s="17"/>
    </row>
    <row r="5872" spans="2:20" x14ac:dyDescent="0.35">
      <c r="B5872" s="3"/>
      <c r="C5872" s="3"/>
      <c r="D5872" s="6"/>
      <c r="E5872" s="8"/>
      <c r="O5872" s="10"/>
      <c r="S5872" s="16"/>
      <c r="T5872" s="17"/>
    </row>
    <row r="5873" spans="2:20" x14ac:dyDescent="0.35">
      <c r="B5873" s="3"/>
      <c r="C5873" s="3"/>
      <c r="D5873" s="6"/>
      <c r="E5873" s="8"/>
      <c r="O5873" s="10"/>
      <c r="S5873" s="16"/>
      <c r="T5873" s="17"/>
    </row>
    <row r="5874" spans="2:20" x14ac:dyDescent="0.35">
      <c r="B5874" s="3"/>
      <c r="C5874" s="3"/>
      <c r="D5874" s="6"/>
      <c r="E5874" s="8"/>
      <c r="O5874" s="10"/>
      <c r="S5874" s="16"/>
      <c r="T5874" s="17"/>
    </row>
    <row r="5875" spans="2:20" x14ac:dyDescent="0.35">
      <c r="B5875" s="3"/>
      <c r="C5875" s="3"/>
      <c r="D5875" s="6"/>
      <c r="E5875" s="8"/>
      <c r="O5875" s="10"/>
      <c r="S5875" s="16"/>
      <c r="T5875" s="17"/>
    </row>
    <row r="5876" spans="2:20" x14ac:dyDescent="0.35">
      <c r="B5876" s="3"/>
      <c r="C5876" s="3"/>
      <c r="D5876" s="6"/>
      <c r="E5876" s="8"/>
      <c r="O5876" s="10"/>
      <c r="S5876" s="16"/>
      <c r="T5876" s="17"/>
    </row>
    <row r="5877" spans="2:20" x14ac:dyDescent="0.35">
      <c r="B5877" s="3"/>
      <c r="C5877" s="3"/>
      <c r="D5877" s="6"/>
      <c r="E5877" s="8"/>
      <c r="O5877" s="10"/>
      <c r="S5877" s="16"/>
      <c r="T5877" s="17"/>
    </row>
    <row r="5878" spans="2:20" x14ac:dyDescent="0.35">
      <c r="B5878" s="3"/>
      <c r="C5878" s="3"/>
      <c r="D5878" s="6"/>
      <c r="E5878" s="8"/>
      <c r="O5878" s="10"/>
      <c r="S5878" s="16"/>
      <c r="T5878" s="17"/>
    </row>
    <row r="5879" spans="2:20" x14ac:dyDescent="0.35">
      <c r="B5879" s="3"/>
      <c r="C5879" s="3"/>
      <c r="D5879" s="6"/>
      <c r="E5879" s="8"/>
      <c r="O5879" s="10"/>
      <c r="S5879" s="16"/>
      <c r="T5879" s="17"/>
    </row>
    <row r="5880" spans="2:20" x14ac:dyDescent="0.35">
      <c r="B5880" s="3"/>
      <c r="C5880" s="3"/>
      <c r="D5880" s="6"/>
      <c r="E5880" s="8"/>
      <c r="O5880" s="10"/>
      <c r="S5880" s="16"/>
      <c r="T5880" s="17"/>
    </row>
    <row r="5881" spans="2:20" x14ac:dyDescent="0.35">
      <c r="B5881" s="3"/>
      <c r="C5881" s="3"/>
      <c r="D5881" s="6"/>
      <c r="E5881" s="8"/>
      <c r="O5881" s="10"/>
      <c r="S5881" s="16"/>
      <c r="T5881" s="17"/>
    </row>
    <row r="5882" spans="2:20" x14ac:dyDescent="0.35">
      <c r="B5882" s="3"/>
      <c r="C5882" s="3"/>
      <c r="D5882" s="6"/>
      <c r="E5882" s="8"/>
      <c r="O5882" s="10"/>
      <c r="S5882" s="16"/>
      <c r="T5882" s="17"/>
    </row>
    <row r="5883" spans="2:20" x14ac:dyDescent="0.35">
      <c r="B5883" s="3"/>
      <c r="C5883" s="3"/>
      <c r="D5883" s="6"/>
      <c r="E5883" s="8"/>
      <c r="O5883" s="10"/>
      <c r="S5883" s="16"/>
      <c r="T5883" s="17"/>
    </row>
    <row r="5884" spans="2:20" x14ac:dyDescent="0.35">
      <c r="B5884" s="3"/>
      <c r="C5884" s="3"/>
      <c r="D5884" s="6"/>
      <c r="E5884" s="8"/>
      <c r="O5884" s="10"/>
      <c r="S5884" s="16"/>
      <c r="T5884" s="17"/>
    </row>
    <row r="5885" spans="2:20" x14ac:dyDescent="0.35">
      <c r="B5885" s="3"/>
      <c r="C5885" s="3"/>
      <c r="D5885" s="6"/>
      <c r="E5885" s="8"/>
      <c r="O5885" s="10"/>
      <c r="S5885" s="16"/>
      <c r="T5885" s="17"/>
    </row>
    <row r="5886" spans="2:20" x14ac:dyDescent="0.35">
      <c r="B5886" s="3"/>
      <c r="C5886" s="3"/>
      <c r="D5886" s="6"/>
      <c r="E5886" s="8"/>
      <c r="O5886" s="10"/>
      <c r="S5886" s="16"/>
      <c r="T5886" s="17"/>
    </row>
    <row r="5887" spans="2:20" x14ac:dyDescent="0.35">
      <c r="B5887" s="3"/>
      <c r="C5887" s="3"/>
      <c r="D5887" s="6"/>
      <c r="E5887" s="8"/>
      <c r="O5887" s="10"/>
      <c r="S5887" s="16"/>
      <c r="T5887" s="17"/>
    </row>
    <row r="5888" spans="2:20" x14ac:dyDescent="0.35">
      <c r="B5888" s="3"/>
      <c r="C5888" s="3"/>
      <c r="D5888" s="6"/>
      <c r="E5888" s="8"/>
      <c r="O5888" s="10"/>
      <c r="S5888" s="16"/>
      <c r="T5888" s="17"/>
    </row>
    <row r="5889" spans="2:20" x14ac:dyDescent="0.35">
      <c r="B5889" s="3"/>
      <c r="C5889" s="3"/>
      <c r="D5889" s="6"/>
      <c r="E5889" s="8"/>
      <c r="O5889" s="10"/>
      <c r="S5889" s="16"/>
      <c r="T5889" s="17"/>
    </row>
    <row r="5890" spans="2:20" x14ac:dyDescent="0.35">
      <c r="B5890" s="3"/>
      <c r="C5890" s="3"/>
      <c r="D5890" s="6"/>
      <c r="E5890" s="8"/>
      <c r="O5890" s="10"/>
      <c r="S5890" s="16"/>
      <c r="T5890" s="17"/>
    </row>
    <row r="5891" spans="2:20" x14ac:dyDescent="0.35">
      <c r="B5891" s="3"/>
      <c r="C5891" s="3"/>
      <c r="D5891" s="6"/>
      <c r="E5891" s="8"/>
      <c r="O5891" s="10"/>
      <c r="S5891" s="16"/>
      <c r="T5891" s="17"/>
    </row>
    <row r="5892" spans="2:20" x14ac:dyDescent="0.35">
      <c r="B5892" s="3"/>
      <c r="C5892" s="3"/>
      <c r="D5892" s="6"/>
      <c r="E5892" s="8"/>
      <c r="O5892" s="10"/>
      <c r="S5892" s="16"/>
      <c r="T5892" s="17"/>
    </row>
    <row r="5893" spans="2:20" x14ac:dyDescent="0.35">
      <c r="B5893" s="3"/>
      <c r="C5893" s="3"/>
      <c r="D5893" s="6"/>
      <c r="E5893" s="8"/>
      <c r="O5893" s="10"/>
      <c r="S5893" s="16"/>
      <c r="T5893" s="17"/>
    </row>
    <row r="5894" spans="2:20" x14ac:dyDescent="0.35">
      <c r="B5894" s="3"/>
      <c r="C5894" s="3"/>
      <c r="D5894" s="6"/>
      <c r="E5894" s="8"/>
      <c r="O5894" s="10"/>
      <c r="S5894" s="16"/>
      <c r="T5894" s="17"/>
    </row>
    <row r="5895" spans="2:20" x14ac:dyDescent="0.35">
      <c r="B5895" s="3"/>
      <c r="C5895" s="3"/>
      <c r="D5895" s="6"/>
      <c r="E5895" s="8"/>
      <c r="O5895" s="10"/>
      <c r="S5895" s="16"/>
      <c r="T5895" s="17"/>
    </row>
    <row r="5896" spans="2:20" x14ac:dyDescent="0.35">
      <c r="B5896" s="3"/>
      <c r="C5896" s="3"/>
      <c r="D5896" s="6"/>
      <c r="E5896" s="8"/>
      <c r="O5896" s="10"/>
      <c r="S5896" s="16"/>
      <c r="T5896" s="17"/>
    </row>
    <row r="5897" spans="2:20" x14ac:dyDescent="0.35">
      <c r="B5897" s="3"/>
      <c r="C5897" s="3"/>
      <c r="D5897" s="6"/>
      <c r="E5897" s="8"/>
      <c r="O5897" s="10"/>
      <c r="S5897" s="16"/>
      <c r="T5897" s="17"/>
    </row>
    <row r="5898" spans="2:20" x14ac:dyDescent="0.35">
      <c r="B5898" s="3"/>
      <c r="C5898" s="3"/>
      <c r="D5898" s="6"/>
      <c r="E5898" s="8"/>
      <c r="O5898" s="10"/>
      <c r="S5898" s="16"/>
      <c r="T5898" s="17"/>
    </row>
    <row r="5899" spans="2:20" x14ac:dyDescent="0.35">
      <c r="B5899" s="3"/>
      <c r="C5899" s="3"/>
      <c r="D5899" s="6"/>
      <c r="E5899" s="8"/>
      <c r="O5899" s="10"/>
      <c r="S5899" s="16"/>
      <c r="T5899" s="17"/>
    </row>
    <row r="5900" spans="2:20" x14ac:dyDescent="0.35">
      <c r="B5900" s="3"/>
      <c r="C5900" s="3"/>
      <c r="D5900" s="6"/>
      <c r="E5900" s="8"/>
      <c r="O5900" s="10"/>
      <c r="S5900" s="16"/>
      <c r="T5900" s="17"/>
    </row>
    <row r="5901" spans="2:20" x14ac:dyDescent="0.35">
      <c r="B5901" s="3"/>
      <c r="C5901" s="3"/>
      <c r="D5901" s="6"/>
      <c r="E5901" s="8"/>
      <c r="O5901" s="10"/>
      <c r="S5901" s="16"/>
      <c r="T5901" s="17"/>
    </row>
    <row r="5902" spans="2:20" x14ac:dyDescent="0.35">
      <c r="B5902" s="3"/>
      <c r="C5902" s="3"/>
      <c r="D5902" s="6"/>
      <c r="E5902" s="8"/>
      <c r="O5902" s="10"/>
      <c r="S5902" s="16"/>
      <c r="T5902" s="17"/>
    </row>
    <row r="5903" spans="2:20" x14ac:dyDescent="0.35">
      <c r="B5903" s="3"/>
      <c r="C5903" s="3"/>
      <c r="D5903" s="6"/>
      <c r="E5903" s="8"/>
      <c r="O5903" s="10"/>
      <c r="S5903" s="16"/>
      <c r="T5903" s="17"/>
    </row>
    <row r="5904" spans="2:20" x14ac:dyDescent="0.35">
      <c r="B5904" s="3"/>
      <c r="C5904" s="3"/>
      <c r="D5904" s="6"/>
      <c r="E5904" s="8"/>
      <c r="O5904" s="10"/>
      <c r="S5904" s="16"/>
      <c r="T5904" s="17"/>
    </row>
    <row r="5905" spans="2:20" x14ac:dyDescent="0.35">
      <c r="B5905" s="3"/>
      <c r="C5905" s="3"/>
      <c r="D5905" s="6"/>
      <c r="E5905" s="8"/>
      <c r="O5905" s="10"/>
      <c r="S5905" s="16"/>
      <c r="T5905" s="17"/>
    </row>
    <row r="5906" spans="2:20" x14ac:dyDescent="0.35">
      <c r="B5906" s="3"/>
      <c r="C5906" s="3"/>
      <c r="D5906" s="6"/>
      <c r="E5906" s="8"/>
      <c r="O5906" s="10"/>
      <c r="S5906" s="16"/>
      <c r="T5906" s="17"/>
    </row>
    <row r="5907" spans="2:20" x14ac:dyDescent="0.35">
      <c r="B5907" s="3"/>
      <c r="C5907" s="3"/>
      <c r="D5907" s="6"/>
      <c r="E5907" s="8"/>
      <c r="O5907" s="10"/>
      <c r="S5907" s="16"/>
      <c r="T5907" s="17"/>
    </row>
    <row r="5908" spans="2:20" x14ac:dyDescent="0.35">
      <c r="B5908" s="3"/>
      <c r="C5908" s="3"/>
      <c r="D5908" s="6"/>
      <c r="E5908" s="8"/>
      <c r="O5908" s="10"/>
      <c r="S5908" s="16"/>
      <c r="T5908" s="17"/>
    </row>
    <row r="5909" spans="2:20" x14ac:dyDescent="0.35">
      <c r="B5909" s="3"/>
      <c r="C5909" s="3"/>
      <c r="D5909" s="6"/>
      <c r="E5909" s="8"/>
      <c r="O5909" s="10"/>
      <c r="S5909" s="16"/>
      <c r="T5909" s="17"/>
    </row>
    <row r="5910" spans="2:20" x14ac:dyDescent="0.35">
      <c r="B5910" s="3"/>
      <c r="C5910" s="3"/>
      <c r="D5910" s="6"/>
      <c r="E5910" s="8"/>
      <c r="O5910" s="10"/>
      <c r="S5910" s="16"/>
      <c r="T5910" s="17"/>
    </row>
    <row r="5911" spans="2:20" x14ac:dyDescent="0.35">
      <c r="B5911" s="3"/>
      <c r="C5911" s="3"/>
      <c r="D5911" s="6"/>
      <c r="E5911" s="8"/>
      <c r="O5911" s="10"/>
      <c r="S5911" s="16"/>
      <c r="T5911" s="17"/>
    </row>
    <row r="5912" spans="2:20" x14ac:dyDescent="0.35">
      <c r="B5912" s="3"/>
      <c r="C5912" s="3"/>
      <c r="D5912" s="6"/>
      <c r="E5912" s="8"/>
      <c r="O5912" s="10"/>
      <c r="S5912" s="16"/>
      <c r="T5912" s="17"/>
    </row>
    <row r="5913" spans="2:20" x14ac:dyDescent="0.35">
      <c r="B5913" s="3"/>
      <c r="C5913" s="3"/>
      <c r="D5913" s="6"/>
      <c r="E5913" s="8"/>
      <c r="O5913" s="10"/>
      <c r="S5913" s="16"/>
      <c r="T5913" s="17"/>
    </row>
    <row r="5914" spans="2:20" x14ac:dyDescent="0.35">
      <c r="B5914" s="3"/>
      <c r="C5914" s="3"/>
      <c r="D5914" s="6"/>
      <c r="E5914" s="8"/>
      <c r="O5914" s="10"/>
      <c r="S5914" s="16"/>
      <c r="T5914" s="17"/>
    </row>
    <row r="5915" spans="2:20" x14ac:dyDescent="0.35">
      <c r="B5915" s="3"/>
      <c r="C5915" s="3"/>
      <c r="D5915" s="6"/>
      <c r="E5915" s="8"/>
      <c r="O5915" s="10"/>
      <c r="S5915" s="16"/>
      <c r="T5915" s="17"/>
    </row>
    <row r="5916" spans="2:20" x14ac:dyDescent="0.35">
      <c r="B5916" s="3"/>
      <c r="C5916" s="3"/>
      <c r="D5916" s="6"/>
      <c r="E5916" s="8"/>
      <c r="O5916" s="10"/>
      <c r="S5916" s="16"/>
      <c r="T5916" s="17"/>
    </row>
    <row r="5917" spans="2:20" x14ac:dyDescent="0.35">
      <c r="B5917" s="3"/>
      <c r="C5917" s="3"/>
      <c r="D5917" s="6"/>
      <c r="E5917" s="8"/>
      <c r="O5917" s="10"/>
      <c r="S5917" s="16"/>
      <c r="T5917" s="17"/>
    </row>
    <row r="5918" spans="2:20" x14ac:dyDescent="0.35">
      <c r="B5918" s="3"/>
      <c r="C5918" s="3"/>
      <c r="D5918" s="6"/>
      <c r="E5918" s="8"/>
      <c r="O5918" s="10"/>
      <c r="S5918" s="16"/>
      <c r="T5918" s="17"/>
    </row>
    <row r="5919" spans="2:20" x14ac:dyDescent="0.35">
      <c r="B5919" s="3"/>
      <c r="C5919" s="3"/>
      <c r="D5919" s="6"/>
      <c r="E5919" s="8"/>
      <c r="O5919" s="10"/>
      <c r="S5919" s="16"/>
      <c r="T5919" s="17"/>
    </row>
    <row r="5920" spans="2:20" x14ac:dyDescent="0.35">
      <c r="B5920" s="3"/>
      <c r="C5920" s="3"/>
      <c r="D5920" s="6"/>
      <c r="E5920" s="8"/>
      <c r="O5920" s="10"/>
      <c r="S5920" s="16"/>
      <c r="T5920" s="17"/>
    </row>
    <row r="5921" spans="2:20" x14ac:dyDescent="0.35">
      <c r="B5921" s="3"/>
      <c r="C5921" s="3"/>
      <c r="D5921" s="6"/>
      <c r="E5921" s="8"/>
      <c r="O5921" s="10"/>
      <c r="S5921" s="16"/>
      <c r="T5921" s="17"/>
    </row>
    <row r="5922" spans="2:20" x14ac:dyDescent="0.35">
      <c r="B5922" s="3"/>
      <c r="C5922" s="3"/>
      <c r="D5922" s="6"/>
      <c r="E5922" s="8"/>
      <c r="O5922" s="10"/>
      <c r="S5922" s="16"/>
      <c r="T5922" s="17"/>
    </row>
    <row r="5923" spans="2:20" x14ac:dyDescent="0.35">
      <c r="B5923" s="3"/>
      <c r="C5923" s="3"/>
      <c r="D5923" s="6"/>
      <c r="E5923" s="8"/>
      <c r="O5923" s="10"/>
      <c r="S5923" s="16"/>
      <c r="T5923" s="17"/>
    </row>
    <row r="5924" spans="2:20" x14ac:dyDescent="0.35">
      <c r="B5924" s="3"/>
      <c r="C5924" s="3"/>
      <c r="D5924" s="6"/>
      <c r="E5924" s="8"/>
      <c r="O5924" s="10"/>
      <c r="S5924" s="16"/>
      <c r="T5924" s="17"/>
    </row>
    <row r="5925" spans="2:20" x14ac:dyDescent="0.35">
      <c r="B5925" s="3"/>
      <c r="C5925" s="3"/>
      <c r="D5925" s="6"/>
      <c r="E5925" s="8"/>
      <c r="O5925" s="10"/>
      <c r="S5925" s="16"/>
      <c r="T5925" s="17"/>
    </row>
    <row r="5926" spans="2:20" x14ac:dyDescent="0.35">
      <c r="B5926" s="3"/>
      <c r="C5926" s="3"/>
      <c r="D5926" s="6"/>
      <c r="E5926" s="8"/>
      <c r="O5926" s="10"/>
      <c r="S5926" s="16"/>
      <c r="T5926" s="17"/>
    </row>
    <row r="5927" spans="2:20" x14ac:dyDescent="0.35">
      <c r="B5927" s="3"/>
      <c r="C5927" s="3"/>
      <c r="D5927" s="6"/>
      <c r="E5927" s="8"/>
      <c r="O5927" s="10"/>
      <c r="S5927" s="16"/>
      <c r="T5927" s="17"/>
    </row>
    <row r="5928" spans="2:20" x14ac:dyDescent="0.35">
      <c r="B5928" s="3"/>
      <c r="C5928" s="3"/>
      <c r="D5928" s="6"/>
      <c r="E5928" s="8"/>
      <c r="O5928" s="10"/>
      <c r="S5928" s="16"/>
      <c r="T5928" s="17"/>
    </row>
    <row r="5929" spans="2:20" x14ac:dyDescent="0.35">
      <c r="B5929" s="3"/>
      <c r="C5929" s="3"/>
      <c r="D5929" s="6"/>
      <c r="E5929" s="8"/>
      <c r="O5929" s="10"/>
      <c r="S5929" s="16"/>
      <c r="T5929" s="17"/>
    </row>
    <row r="5930" spans="2:20" x14ac:dyDescent="0.35">
      <c r="B5930" s="3"/>
      <c r="C5930" s="3"/>
      <c r="D5930" s="6"/>
      <c r="E5930" s="8"/>
      <c r="O5930" s="10"/>
      <c r="S5930" s="16"/>
      <c r="T5930" s="17"/>
    </row>
    <row r="5931" spans="2:20" x14ac:dyDescent="0.35">
      <c r="B5931" s="3"/>
      <c r="C5931" s="3"/>
      <c r="D5931" s="6"/>
      <c r="E5931" s="8"/>
      <c r="O5931" s="10"/>
      <c r="S5931" s="16"/>
      <c r="T5931" s="17"/>
    </row>
    <row r="5932" spans="2:20" x14ac:dyDescent="0.35">
      <c r="B5932" s="3"/>
      <c r="C5932" s="3"/>
      <c r="D5932" s="6"/>
      <c r="E5932" s="8"/>
      <c r="O5932" s="10"/>
      <c r="S5932" s="16"/>
      <c r="T5932" s="17"/>
    </row>
    <row r="5933" spans="2:20" x14ac:dyDescent="0.35">
      <c r="B5933" s="3"/>
      <c r="C5933" s="3"/>
      <c r="D5933" s="6"/>
      <c r="E5933" s="8"/>
      <c r="O5933" s="10"/>
      <c r="S5933" s="16"/>
      <c r="T5933" s="17"/>
    </row>
    <row r="5934" spans="2:20" x14ac:dyDescent="0.35">
      <c r="B5934" s="3"/>
      <c r="C5934" s="3"/>
      <c r="D5934" s="6"/>
      <c r="E5934" s="8"/>
      <c r="O5934" s="10"/>
      <c r="S5934" s="16"/>
      <c r="T5934" s="17"/>
    </row>
    <row r="5935" spans="2:20" x14ac:dyDescent="0.35">
      <c r="B5935" s="3"/>
      <c r="C5935" s="3"/>
      <c r="D5935" s="6"/>
      <c r="E5935" s="8"/>
      <c r="O5935" s="10"/>
      <c r="S5935" s="16"/>
      <c r="T5935" s="17"/>
    </row>
    <row r="5936" spans="2:20" x14ac:dyDescent="0.35">
      <c r="B5936" s="3"/>
      <c r="C5936" s="3"/>
      <c r="D5936" s="6"/>
      <c r="E5936" s="8"/>
      <c r="O5936" s="10"/>
      <c r="S5936" s="16"/>
      <c r="T5936" s="17"/>
    </row>
    <row r="5937" spans="2:20" x14ac:dyDescent="0.35">
      <c r="B5937" s="3"/>
      <c r="C5937" s="3"/>
      <c r="D5937" s="6"/>
      <c r="E5937" s="8"/>
      <c r="O5937" s="10"/>
      <c r="S5937" s="16"/>
      <c r="T5937" s="17"/>
    </row>
    <row r="5938" spans="2:20" x14ac:dyDescent="0.35">
      <c r="B5938" s="3"/>
      <c r="C5938" s="3"/>
      <c r="D5938" s="6"/>
      <c r="E5938" s="8"/>
      <c r="O5938" s="10"/>
      <c r="S5938" s="16"/>
      <c r="T5938" s="17"/>
    </row>
    <row r="5939" spans="2:20" x14ac:dyDescent="0.35">
      <c r="B5939" s="3"/>
      <c r="C5939" s="3"/>
      <c r="D5939" s="6"/>
      <c r="E5939" s="8"/>
      <c r="O5939" s="10"/>
      <c r="S5939" s="16"/>
      <c r="T5939" s="17"/>
    </row>
    <row r="5940" spans="2:20" x14ac:dyDescent="0.35">
      <c r="B5940" s="3"/>
      <c r="C5940" s="3"/>
      <c r="D5940" s="6"/>
      <c r="E5940" s="8"/>
      <c r="O5940" s="10"/>
      <c r="S5940" s="16"/>
      <c r="T5940" s="17"/>
    </row>
    <row r="5941" spans="2:20" x14ac:dyDescent="0.35">
      <c r="B5941" s="3"/>
      <c r="C5941" s="3"/>
      <c r="D5941" s="6"/>
      <c r="E5941" s="8"/>
      <c r="O5941" s="10"/>
      <c r="S5941" s="16"/>
      <c r="T5941" s="17"/>
    </row>
    <row r="5942" spans="2:20" x14ac:dyDescent="0.35">
      <c r="B5942" s="3"/>
      <c r="C5942" s="3"/>
      <c r="D5942" s="6"/>
      <c r="E5942" s="8"/>
      <c r="O5942" s="10"/>
      <c r="S5942" s="16"/>
      <c r="T5942" s="17"/>
    </row>
    <row r="5943" spans="2:20" x14ac:dyDescent="0.35">
      <c r="B5943" s="3"/>
      <c r="C5943" s="3"/>
      <c r="D5943" s="6"/>
      <c r="E5943" s="8"/>
      <c r="O5943" s="10"/>
      <c r="S5943" s="16"/>
      <c r="T5943" s="17"/>
    </row>
    <row r="5944" spans="2:20" x14ac:dyDescent="0.35">
      <c r="B5944" s="3"/>
      <c r="C5944" s="3"/>
      <c r="D5944" s="6"/>
      <c r="E5944" s="8"/>
      <c r="O5944" s="10"/>
      <c r="S5944" s="16"/>
      <c r="T5944" s="17"/>
    </row>
    <row r="5945" spans="2:20" x14ac:dyDescent="0.35">
      <c r="B5945" s="3"/>
      <c r="C5945" s="3"/>
      <c r="D5945" s="6"/>
      <c r="E5945" s="8"/>
      <c r="O5945" s="10"/>
      <c r="S5945" s="16"/>
      <c r="T5945" s="17"/>
    </row>
    <row r="5946" spans="2:20" x14ac:dyDescent="0.35">
      <c r="B5946" s="3"/>
      <c r="C5946" s="3"/>
      <c r="D5946" s="6"/>
      <c r="E5946" s="8"/>
      <c r="O5946" s="10"/>
      <c r="S5946" s="16"/>
      <c r="T5946" s="17"/>
    </row>
    <row r="5947" spans="2:20" x14ac:dyDescent="0.35">
      <c r="B5947" s="3"/>
      <c r="C5947" s="3"/>
      <c r="D5947" s="6"/>
      <c r="E5947" s="8"/>
      <c r="O5947" s="10"/>
      <c r="S5947" s="16"/>
      <c r="T5947" s="17"/>
    </row>
    <row r="5948" spans="2:20" x14ac:dyDescent="0.35">
      <c r="B5948" s="3"/>
      <c r="C5948" s="3"/>
      <c r="D5948" s="6"/>
      <c r="E5948" s="8"/>
      <c r="O5948" s="10"/>
      <c r="S5948" s="16"/>
      <c r="T5948" s="17"/>
    </row>
    <row r="5949" spans="2:20" x14ac:dyDescent="0.35">
      <c r="B5949" s="3"/>
      <c r="C5949" s="3"/>
      <c r="D5949" s="6"/>
      <c r="E5949" s="8"/>
      <c r="O5949" s="10"/>
      <c r="S5949" s="16"/>
      <c r="T5949" s="17"/>
    </row>
    <row r="5950" spans="2:20" x14ac:dyDescent="0.35">
      <c r="B5950" s="3"/>
      <c r="C5950" s="3"/>
      <c r="D5950" s="6"/>
      <c r="E5950" s="8"/>
      <c r="O5950" s="10"/>
      <c r="S5950" s="16"/>
      <c r="T5950" s="17"/>
    </row>
    <row r="5951" spans="2:20" x14ac:dyDescent="0.35">
      <c r="B5951" s="3"/>
      <c r="C5951" s="3"/>
      <c r="D5951" s="6"/>
      <c r="E5951" s="8"/>
      <c r="O5951" s="10"/>
      <c r="S5951" s="16"/>
      <c r="T5951" s="17"/>
    </row>
    <row r="5952" spans="2:20" x14ac:dyDescent="0.35">
      <c r="B5952" s="3"/>
      <c r="C5952" s="3"/>
      <c r="D5952" s="6"/>
      <c r="E5952" s="8"/>
      <c r="O5952" s="10"/>
      <c r="S5952" s="16"/>
      <c r="T5952" s="17"/>
    </row>
    <row r="5953" spans="2:20" x14ac:dyDescent="0.35">
      <c r="B5953" s="3"/>
      <c r="C5953" s="3"/>
      <c r="D5953" s="6"/>
      <c r="E5953" s="8"/>
      <c r="O5953" s="10"/>
      <c r="S5953" s="16"/>
      <c r="T5953" s="17"/>
    </row>
    <row r="5954" spans="2:20" x14ac:dyDescent="0.35">
      <c r="B5954" s="3"/>
      <c r="C5954" s="3"/>
      <c r="D5954" s="6"/>
      <c r="E5954" s="8"/>
      <c r="O5954" s="10"/>
      <c r="S5954" s="16"/>
      <c r="T5954" s="17"/>
    </row>
    <row r="5955" spans="2:20" x14ac:dyDescent="0.35">
      <c r="B5955" s="3"/>
      <c r="C5955" s="3"/>
      <c r="D5955" s="6"/>
      <c r="E5955" s="8"/>
      <c r="O5955" s="10"/>
      <c r="S5955" s="16"/>
      <c r="T5955" s="17"/>
    </row>
    <row r="5956" spans="2:20" x14ac:dyDescent="0.35">
      <c r="B5956" s="3"/>
      <c r="C5956" s="3"/>
      <c r="D5956" s="6"/>
      <c r="E5956" s="8"/>
      <c r="O5956" s="10"/>
      <c r="S5956" s="16"/>
      <c r="T5956" s="17"/>
    </row>
    <row r="5957" spans="2:20" x14ac:dyDescent="0.35">
      <c r="B5957" s="3"/>
      <c r="C5957" s="3"/>
      <c r="D5957" s="6"/>
      <c r="E5957" s="8"/>
      <c r="O5957" s="10"/>
      <c r="S5957" s="16"/>
      <c r="T5957" s="17"/>
    </row>
    <row r="5958" spans="2:20" x14ac:dyDescent="0.35">
      <c r="B5958" s="3"/>
      <c r="C5958" s="3"/>
      <c r="D5958" s="6"/>
      <c r="E5958" s="8"/>
      <c r="O5958" s="10"/>
      <c r="S5958" s="16"/>
      <c r="T5958" s="17"/>
    </row>
    <row r="5959" spans="2:20" x14ac:dyDescent="0.35">
      <c r="B5959" s="3"/>
      <c r="C5959" s="3"/>
      <c r="D5959" s="6"/>
      <c r="E5959" s="8"/>
      <c r="O5959" s="10"/>
      <c r="S5959" s="16"/>
      <c r="T5959" s="17"/>
    </row>
    <row r="5960" spans="2:20" x14ac:dyDescent="0.35">
      <c r="B5960" s="3"/>
      <c r="C5960" s="3"/>
      <c r="D5960" s="6"/>
      <c r="E5960" s="8"/>
      <c r="O5960" s="10"/>
      <c r="S5960" s="16"/>
      <c r="T5960" s="17"/>
    </row>
    <row r="5961" spans="2:20" x14ac:dyDescent="0.35">
      <c r="B5961" s="3"/>
      <c r="C5961" s="3"/>
      <c r="D5961" s="6"/>
      <c r="E5961" s="8"/>
      <c r="O5961" s="10"/>
      <c r="S5961" s="16"/>
      <c r="T5961" s="17"/>
    </row>
    <row r="5962" spans="2:20" x14ac:dyDescent="0.35">
      <c r="B5962" s="3"/>
      <c r="C5962" s="3"/>
      <c r="D5962" s="6"/>
      <c r="E5962" s="8"/>
      <c r="O5962" s="10"/>
      <c r="S5962" s="16"/>
      <c r="T5962" s="17"/>
    </row>
    <row r="5963" spans="2:20" x14ac:dyDescent="0.35">
      <c r="B5963" s="3"/>
      <c r="C5963" s="3"/>
      <c r="D5963" s="6"/>
      <c r="E5963" s="8"/>
      <c r="O5963" s="10"/>
      <c r="S5963" s="16"/>
      <c r="T5963" s="17"/>
    </row>
    <row r="5964" spans="2:20" x14ac:dyDescent="0.35">
      <c r="B5964" s="3"/>
      <c r="C5964" s="3"/>
      <c r="D5964" s="6"/>
      <c r="E5964" s="8"/>
      <c r="O5964" s="10"/>
      <c r="S5964" s="16"/>
      <c r="T5964" s="17"/>
    </row>
    <row r="5965" spans="2:20" x14ac:dyDescent="0.35">
      <c r="B5965" s="3"/>
      <c r="C5965" s="3"/>
      <c r="D5965" s="6"/>
      <c r="E5965" s="8"/>
      <c r="O5965" s="10"/>
      <c r="S5965" s="16"/>
      <c r="T5965" s="17"/>
    </row>
    <row r="5966" spans="2:20" x14ac:dyDescent="0.35">
      <c r="B5966" s="3"/>
      <c r="C5966" s="3"/>
      <c r="D5966" s="6"/>
      <c r="E5966" s="8"/>
      <c r="O5966" s="10"/>
      <c r="S5966" s="16"/>
      <c r="T5966" s="17"/>
    </row>
    <row r="5967" spans="2:20" x14ac:dyDescent="0.35">
      <c r="B5967" s="3"/>
      <c r="C5967" s="3"/>
      <c r="D5967" s="6"/>
      <c r="E5967" s="8"/>
      <c r="O5967" s="10"/>
      <c r="S5967" s="16"/>
      <c r="T5967" s="17"/>
    </row>
    <row r="5968" spans="2:20" x14ac:dyDescent="0.35">
      <c r="B5968" s="3"/>
      <c r="C5968" s="3"/>
      <c r="D5968" s="6"/>
      <c r="E5968" s="8"/>
      <c r="O5968" s="10"/>
      <c r="S5968" s="16"/>
      <c r="T5968" s="17"/>
    </row>
    <row r="5969" spans="2:20" x14ac:dyDescent="0.35">
      <c r="B5969" s="3"/>
      <c r="C5969" s="3"/>
      <c r="D5969" s="6"/>
      <c r="E5969" s="8"/>
      <c r="O5969" s="10"/>
      <c r="S5969" s="16"/>
      <c r="T5969" s="17"/>
    </row>
    <row r="5970" spans="2:20" x14ac:dyDescent="0.35">
      <c r="B5970" s="3"/>
      <c r="C5970" s="3"/>
      <c r="D5970" s="6"/>
      <c r="E5970" s="8"/>
      <c r="O5970" s="10"/>
      <c r="S5970" s="16"/>
      <c r="T5970" s="17"/>
    </row>
    <row r="5971" spans="2:20" x14ac:dyDescent="0.35">
      <c r="B5971" s="3"/>
      <c r="C5971" s="3"/>
      <c r="D5971" s="6"/>
      <c r="E5971" s="8"/>
      <c r="O5971" s="10"/>
      <c r="S5971" s="16"/>
      <c r="T5971" s="17"/>
    </row>
    <row r="5972" spans="2:20" x14ac:dyDescent="0.35">
      <c r="B5972" s="3"/>
      <c r="C5972" s="3"/>
      <c r="D5972" s="6"/>
      <c r="E5972" s="8"/>
      <c r="O5972" s="10"/>
      <c r="S5972" s="16"/>
      <c r="T5972" s="17"/>
    </row>
    <row r="5973" spans="2:20" x14ac:dyDescent="0.35">
      <c r="B5973" s="3"/>
      <c r="C5973" s="3"/>
      <c r="D5973" s="6"/>
      <c r="E5973" s="8"/>
      <c r="O5973" s="10"/>
      <c r="S5973" s="16"/>
      <c r="T5973" s="17"/>
    </row>
    <row r="5974" spans="2:20" x14ac:dyDescent="0.35">
      <c r="B5974" s="3"/>
      <c r="C5974" s="3"/>
      <c r="D5974" s="6"/>
      <c r="E5974" s="8"/>
      <c r="O5974" s="10"/>
      <c r="S5974" s="16"/>
      <c r="T5974" s="17"/>
    </row>
    <row r="5975" spans="2:20" x14ac:dyDescent="0.35">
      <c r="B5975" s="3"/>
      <c r="C5975" s="3"/>
      <c r="D5975" s="6"/>
      <c r="E5975" s="8"/>
      <c r="O5975" s="10"/>
      <c r="S5975" s="16"/>
      <c r="T5975" s="17"/>
    </row>
    <row r="5976" spans="2:20" x14ac:dyDescent="0.35">
      <c r="B5976" s="3"/>
      <c r="C5976" s="3"/>
      <c r="D5976" s="6"/>
      <c r="E5976" s="8"/>
      <c r="O5976" s="10"/>
      <c r="S5976" s="16"/>
      <c r="T5976" s="17"/>
    </row>
    <row r="5977" spans="2:20" x14ac:dyDescent="0.35">
      <c r="B5977" s="3"/>
      <c r="C5977" s="3"/>
      <c r="D5977" s="6"/>
      <c r="E5977" s="8"/>
      <c r="O5977" s="10"/>
      <c r="S5977" s="16"/>
      <c r="T5977" s="17"/>
    </row>
    <row r="5978" spans="2:20" x14ac:dyDescent="0.35">
      <c r="B5978" s="3"/>
      <c r="C5978" s="3"/>
      <c r="D5978" s="6"/>
      <c r="E5978" s="8"/>
      <c r="O5978" s="10"/>
      <c r="S5978" s="16"/>
      <c r="T5978" s="17"/>
    </row>
    <row r="5979" spans="2:20" x14ac:dyDescent="0.35">
      <c r="B5979" s="3"/>
      <c r="C5979" s="3"/>
      <c r="D5979" s="6"/>
      <c r="E5979" s="8"/>
      <c r="O5979" s="10"/>
      <c r="S5979" s="16"/>
      <c r="T5979" s="17"/>
    </row>
    <row r="5980" spans="2:20" x14ac:dyDescent="0.35">
      <c r="B5980" s="3"/>
      <c r="C5980" s="3"/>
      <c r="D5980" s="6"/>
      <c r="E5980" s="8"/>
      <c r="O5980" s="10"/>
      <c r="S5980" s="16"/>
      <c r="T5980" s="17"/>
    </row>
    <row r="5981" spans="2:20" x14ac:dyDescent="0.35">
      <c r="B5981" s="3"/>
      <c r="C5981" s="3"/>
      <c r="D5981" s="6"/>
      <c r="E5981" s="8"/>
      <c r="O5981" s="10"/>
      <c r="S5981" s="16"/>
      <c r="T5981" s="17"/>
    </row>
    <row r="5982" spans="2:20" x14ac:dyDescent="0.35">
      <c r="B5982" s="3"/>
      <c r="C5982" s="3"/>
      <c r="D5982" s="6"/>
      <c r="E5982" s="8"/>
      <c r="O5982" s="10"/>
      <c r="S5982" s="16"/>
      <c r="T5982" s="17"/>
    </row>
    <row r="5983" spans="2:20" x14ac:dyDescent="0.35">
      <c r="B5983" s="3"/>
      <c r="C5983" s="3"/>
      <c r="D5983" s="6"/>
      <c r="E5983" s="8"/>
      <c r="O5983" s="10"/>
      <c r="S5983" s="16"/>
      <c r="T5983" s="17"/>
    </row>
    <row r="5984" spans="2:20" x14ac:dyDescent="0.35">
      <c r="B5984" s="3"/>
      <c r="C5984" s="3"/>
      <c r="D5984" s="6"/>
      <c r="E5984" s="8"/>
      <c r="O5984" s="10"/>
      <c r="S5984" s="16"/>
      <c r="T5984" s="17"/>
    </row>
    <row r="5985" spans="2:20" x14ac:dyDescent="0.35">
      <c r="B5985" s="3"/>
      <c r="C5985" s="3"/>
      <c r="D5985" s="6"/>
      <c r="E5985" s="8"/>
      <c r="O5985" s="10"/>
      <c r="S5985" s="16"/>
      <c r="T5985" s="17"/>
    </row>
    <row r="5986" spans="2:20" x14ac:dyDescent="0.35">
      <c r="B5986" s="3"/>
      <c r="C5986" s="3"/>
      <c r="D5986" s="6"/>
      <c r="E5986" s="8"/>
      <c r="O5986" s="10"/>
      <c r="S5986" s="16"/>
      <c r="T5986" s="17"/>
    </row>
    <row r="5987" spans="2:20" x14ac:dyDescent="0.35">
      <c r="B5987" s="3"/>
      <c r="C5987" s="3"/>
      <c r="D5987" s="6"/>
      <c r="E5987" s="8"/>
      <c r="O5987" s="10"/>
      <c r="S5987" s="16"/>
      <c r="T5987" s="17"/>
    </row>
    <row r="5988" spans="2:20" x14ac:dyDescent="0.35">
      <c r="B5988" s="3"/>
      <c r="C5988" s="3"/>
      <c r="D5988" s="6"/>
      <c r="E5988" s="8"/>
      <c r="O5988" s="10"/>
      <c r="S5988" s="16"/>
      <c r="T5988" s="17"/>
    </row>
    <row r="5989" spans="2:20" x14ac:dyDescent="0.35">
      <c r="B5989" s="3"/>
      <c r="C5989" s="3"/>
      <c r="D5989" s="6"/>
      <c r="E5989" s="8"/>
      <c r="O5989" s="10"/>
      <c r="S5989" s="16"/>
      <c r="T5989" s="17"/>
    </row>
    <row r="5990" spans="2:20" x14ac:dyDescent="0.35">
      <c r="B5990" s="3"/>
      <c r="C5990" s="3"/>
      <c r="D5990" s="6"/>
      <c r="E5990" s="8"/>
      <c r="O5990" s="10"/>
      <c r="S5990" s="16"/>
      <c r="T5990" s="17"/>
    </row>
    <row r="5991" spans="2:20" x14ac:dyDescent="0.35">
      <c r="B5991" s="3"/>
      <c r="C5991" s="3"/>
      <c r="D5991" s="6"/>
      <c r="E5991" s="8"/>
      <c r="O5991" s="10"/>
      <c r="S5991" s="16"/>
      <c r="T5991" s="17"/>
    </row>
    <row r="5992" spans="2:20" x14ac:dyDescent="0.35">
      <c r="B5992" s="3"/>
      <c r="C5992" s="3"/>
      <c r="D5992" s="6"/>
      <c r="E5992" s="8"/>
      <c r="O5992" s="10"/>
      <c r="S5992" s="16"/>
      <c r="T5992" s="17"/>
    </row>
    <row r="5993" spans="2:20" x14ac:dyDescent="0.35">
      <c r="B5993" s="3"/>
      <c r="C5993" s="3"/>
      <c r="D5993" s="6"/>
      <c r="E5993" s="8"/>
      <c r="O5993" s="10"/>
      <c r="S5993" s="16"/>
      <c r="T5993" s="17"/>
    </row>
    <row r="5994" spans="2:20" x14ac:dyDescent="0.35">
      <c r="B5994" s="3"/>
      <c r="C5994" s="3"/>
      <c r="D5994" s="6"/>
      <c r="E5994" s="8"/>
      <c r="O5994" s="10"/>
      <c r="S5994" s="16"/>
      <c r="T5994" s="17"/>
    </row>
    <row r="5995" spans="2:20" x14ac:dyDescent="0.35">
      <c r="B5995" s="3"/>
      <c r="C5995" s="3"/>
      <c r="D5995" s="6"/>
      <c r="E5995" s="8"/>
      <c r="O5995" s="10"/>
      <c r="S5995" s="16"/>
      <c r="T5995" s="17"/>
    </row>
    <row r="5996" spans="2:20" x14ac:dyDescent="0.35">
      <c r="B5996" s="3"/>
      <c r="C5996" s="3"/>
      <c r="D5996" s="6"/>
      <c r="E5996" s="8"/>
      <c r="O5996" s="10"/>
      <c r="S5996" s="16"/>
      <c r="T5996" s="17"/>
    </row>
    <row r="5997" spans="2:20" x14ac:dyDescent="0.35">
      <c r="B5997" s="3"/>
      <c r="C5997" s="3"/>
      <c r="D5997" s="6"/>
      <c r="E5997" s="8"/>
      <c r="O5997" s="10"/>
      <c r="S5997" s="16"/>
      <c r="T5997" s="17"/>
    </row>
    <row r="5998" spans="2:20" x14ac:dyDescent="0.35">
      <c r="B5998" s="3"/>
      <c r="C5998" s="3"/>
      <c r="D5998" s="6"/>
      <c r="E5998" s="8"/>
      <c r="O5998" s="10"/>
      <c r="S5998" s="16"/>
      <c r="T5998" s="17"/>
    </row>
    <row r="5999" spans="2:20" x14ac:dyDescent="0.35">
      <c r="B5999" s="3"/>
      <c r="C5999" s="3"/>
      <c r="D5999" s="6"/>
      <c r="E5999" s="8"/>
      <c r="O5999" s="10"/>
      <c r="S5999" s="16"/>
      <c r="T5999" s="17"/>
    </row>
    <row r="6000" spans="2:20" x14ac:dyDescent="0.35">
      <c r="B6000" s="3"/>
      <c r="C6000" s="3"/>
      <c r="D6000" s="6"/>
      <c r="E6000" s="8"/>
      <c r="O6000" s="10"/>
      <c r="S6000" s="16"/>
      <c r="T6000" s="17"/>
    </row>
    <row r="6001" spans="2:20" x14ac:dyDescent="0.35">
      <c r="B6001" s="3"/>
      <c r="C6001" s="3"/>
      <c r="D6001" s="6"/>
      <c r="E6001" s="8"/>
      <c r="O6001" s="10"/>
      <c r="S6001" s="16"/>
      <c r="T6001" s="17"/>
    </row>
    <row r="6002" spans="2:20" x14ac:dyDescent="0.35">
      <c r="B6002" s="3"/>
      <c r="C6002" s="3"/>
      <c r="D6002" s="6"/>
      <c r="E6002" s="8"/>
      <c r="O6002" s="10"/>
      <c r="S6002" s="16"/>
      <c r="T6002" s="17"/>
    </row>
    <row r="6003" spans="2:20" x14ac:dyDescent="0.35">
      <c r="B6003" s="3"/>
      <c r="C6003" s="3"/>
      <c r="D6003" s="6"/>
      <c r="E6003" s="8"/>
      <c r="O6003" s="10"/>
      <c r="S6003" s="16"/>
      <c r="T6003" s="17"/>
    </row>
    <row r="6004" spans="2:20" x14ac:dyDescent="0.35">
      <c r="B6004" s="3"/>
      <c r="C6004" s="3"/>
      <c r="D6004" s="6"/>
      <c r="E6004" s="8"/>
      <c r="O6004" s="10"/>
      <c r="S6004" s="16"/>
      <c r="T6004" s="17"/>
    </row>
    <row r="6005" spans="2:20" x14ac:dyDescent="0.35">
      <c r="B6005" s="3"/>
      <c r="C6005" s="3"/>
      <c r="D6005" s="6"/>
      <c r="E6005" s="8"/>
      <c r="O6005" s="10"/>
      <c r="S6005" s="16"/>
      <c r="T6005" s="17"/>
    </row>
    <row r="6006" spans="2:20" x14ac:dyDescent="0.35">
      <c r="B6006" s="3"/>
      <c r="C6006" s="3"/>
      <c r="D6006" s="6"/>
      <c r="E6006" s="8"/>
      <c r="O6006" s="10"/>
      <c r="S6006" s="16"/>
      <c r="T6006" s="17"/>
    </row>
    <row r="6007" spans="2:20" x14ac:dyDescent="0.35">
      <c r="B6007" s="3"/>
      <c r="C6007" s="3"/>
      <c r="D6007" s="6"/>
      <c r="E6007" s="8"/>
      <c r="O6007" s="10"/>
      <c r="S6007" s="16"/>
      <c r="T6007" s="17"/>
    </row>
    <row r="6008" spans="2:20" x14ac:dyDescent="0.35">
      <c r="B6008" s="3"/>
      <c r="C6008" s="3"/>
      <c r="D6008" s="6"/>
      <c r="E6008" s="8"/>
      <c r="O6008" s="10"/>
      <c r="S6008" s="16"/>
      <c r="T6008" s="17"/>
    </row>
    <row r="6009" spans="2:20" x14ac:dyDescent="0.35">
      <c r="B6009" s="3"/>
      <c r="C6009" s="3"/>
      <c r="D6009" s="6"/>
      <c r="E6009" s="8"/>
      <c r="O6009" s="10"/>
      <c r="S6009" s="16"/>
      <c r="T6009" s="17"/>
    </row>
    <row r="6010" spans="2:20" x14ac:dyDescent="0.35">
      <c r="B6010" s="3"/>
      <c r="C6010" s="3"/>
      <c r="D6010" s="6"/>
      <c r="E6010" s="8"/>
      <c r="O6010" s="10"/>
      <c r="S6010" s="16"/>
      <c r="T6010" s="17"/>
    </row>
    <row r="6011" spans="2:20" x14ac:dyDescent="0.35">
      <c r="B6011" s="3"/>
      <c r="C6011" s="3"/>
      <c r="D6011" s="6"/>
      <c r="E6011" s="8"/>
      <c r="O6011" s="10"/>
      <c r="S6011" s="16"/>
      <c r="T6011" s="17"/>
    </row>
    <row r="6012" spans="2:20" x14ac:dyDescent="0.35">
      <c r="B6012" s="3"/>
      <c r="C6012" s="3"/>
      <c r="D6012" s="6"/>
      <c r="E6012" s="8"/>
      <c r="O6012" s="10"/>
      <c r="S6012" s="16"/>
      <c r="T6012" s="17"/>
    </row>
    <row r="6013" spans="2:20" x14ac:dyDescent="0.35">
      <c r="B6013" s="3"/>
      <c r="C6013" s="3"/>
      <c r="D6013" s="6"/>
      <c r="E6013" s="8"/>
      <c r="O6013" s="10"/>
      <c r="S6013" s="16"/>
      <c r="T6013" s="17"/>
    </row>
    <row r="6014" spans="2:20" x14ac:dyDescent="0.35">
      <c r="B6014" s="3"/>
      <c r="C6014" s="3"/>
      <c r="D6014" s="6"/>
      <c r="E6014" s="8"/>
      <c r="O6014" s="10"/>
      <c r="S6014" s="16"/>
      <c r="T6014" s="17"/>
    </row>
    <row r="6015" spans="2:20" x14ac:dyDescent="0.35">
      <c r="B6015" s="3"/>
      <c r="C6015" s="3"/>
      <c r="D6015" s="6"/>
      <c r="E6015" s="8"/>
      <c r="O6015" s="10"/>
      <c r="S6015" s="16"/>
      <c r="T6015" s="17"/>
    </row>
    <row r="6016" spans="2:20" x14ac:dyDescent="0.35">
      <c r="B6016" s="3"/>
      <c r="C6016" s="3"/>
      <c r="D6016" s="6"/>
      <c r="E6016" s="8"/>
      <c r="O6016" s="10"/>
      <c r="S6016" s="16"/>
      <c r="T6016" s="17"/>
    </row>
    <row r="6017" spans="2:20" x14ac:dyDescent="0.35">
      <c r="B6017" s="3"/>
      <c r="C6017" s="3"/>
      <c r="D6017" s="6"/>
      <c r="E6017" s="8"/>
      <c r="O6017" s="10"/>
      <c r="S6017" s="16"/>
      <c r="T6017" s="17"/>
    </row>
    <row r="6018" spans="2:20" x14ac:dyDescent="0.35">
      <c r="B6018" s="3"/>
      <c r="C6018" s="3"/>
      <c r="D6018" s="6"/>
      <c r="E6018" s="8"/>
      <c r="O6018" s="10"/>
      <c r="S6018" s="16"/>
      <c r="T6018" s="17"/>
    </row>
    <row r="6019" spans="2:20" x14ac:dyDescent="0.35">
      <c r="B6019" s="3"/>
      <c r="C6019" s="3"/>
      <c r="D6019" s="6"/>
      <c r="E6019" s="8"/>
      <c r="O6019" s="10"/>
      <c r="S6019" s="16"/>
      <c r="T6019" s="17"/>
    </row>
    <row r="6020" spans="2:20" x14ac:dyDescent="0.35">
      <c r="B6020" s="3"/>
      <c r="C6020" s="3"/>
      <c r="D6020" s="6"/>
      <c r="E6020" s="8"/>
      <c r="O6020" s="10"/>
      <c r="S6020" s="16"/>
      <c r="T6020" s="17"/>
    </row>
    <row r="6021" spans="2:20" x14ac:dyDescent="0.35">
      <c r="B6021" s="3"/>
      <c r="C6021" s="3"/>
      <c r="D6021" s="6"/>
      <c r="E6021" s="8"/>
      <c r="O6021" s="10"/>
      <c r="S6021" s="16"/>
      <c r="T6021" s="17"/>
    </row>
    <row r="6022" spans="2:20" x14ac:dyDescent="0.35">
      <c r="B6022" s="3"/>
      <c r="C6022" s="3"/>
      <c r="D6022" s="6"/>
      <c r="E6022" s="8"/>
      <c r="O6022" s="10"/>
      <c r="S6022" s="16"/>
      <c r="T6022" s="17"/>
    </row>
    <row r="6023" spans="2:20" x14ac:dyDescent="0.35">
      <c r="B6023" s="3"/>
      <c r="C6023" s="3"/>
      <c r="D6023" s="6"/>
      <c r="E6023" s="8"/>
      <c r="O6023" s="10"/>
      <c r="S6023" s="16"/>
      <c r="T6023" s="17"/>
    </row>
    <row r="6024" spans="2:20" x14ac:dyDescent="0.35">
      <c r="B6024" s="3"/>
      <c r="C6024" s="3"/>
      <c r="D6024" s="6"/>
      <c r="E6024" s="8"/>
      <c r="O6024" s="10"/>
      <c r="S6024" s="16"/>
      <c r="T6024" s="17"/>
    </row>
    <row r="6025" spans="2:20" x14ac:dyDescent="0.35">
      <c r="B6025" s="3"/>
      <c r="C6025" s="3"/>
      <c r="D6025" s="6"/>
      <c r="E6025" s="8"/>
      <c r="O6025" s="10"/>
      <c r="S6025" s="16"/>
      <c r="T6025" s="17"/>
    </row>
    <row r="6026" spans="2:20" x14ac:dyDescent="0.35">
      <c r="B6026" s="3"/>
      <c r="C6026" s="3"/>
      <c r="D6026" s="6"/>
      <c r="E6026" s="8"/>
      <c r="O6026" s="10"/>
      <c r="S6026" s="16"/>
      <c r="T6026" s="17"/>
    </row>
    <row r="6027" spans="2:20" x14ac:dyDescent="0.35">
      <c r="B6027" s="3"/>
      <c r="C6027" s="3"/>
      <c r="D6027" s="6"/>
      <c r="E6027" s="8"/>
      <c r="O6027" s="10"/>
      <c r="S6027" s="16"/>
      <c r="T6027" s="17"/>
    </row>
    <row r="6028" spans="2:20" x14ac:dyDescent="0.35">
      <c r="B6028" s="3"/>
      <c r="C6028" s="3"/>
      <c r="D6028" s="6"/>
      <c r="E6028" s="8"/>
      <c r="O6028" s="10"/>
      <c r="S6028" s="16"/>
      <c r="T6028" s="17"/>
    </row>
    <row r="6029" spans="2:20" x14ac:dyDescent="0.35">
      <c r="B6029" s="3"/>
      <c r="C6029" s="3"/>
      <c r="D6029" s="6"/>
      <c r="E6029" s="8"/>
      <c r="O6029" s="10"/>
      <c r="S6029" s="16"/>
      <c r="T6029" s="17"/>
    </row>
    <row r="6030" spans="2:20" x14ac:dyDescent="0.35">
      <c r="B6030" s="3"/>
      <c r="C6030" s="3"/>
      <c r="D6030" s="6"/>
      <c r="E6030" s="8"/>
      <c r="O6030" s="10"/>
      <c r="S6030" s="16"/>
      <c r="T6030" s="17"/>
    </row>
    <row r="6031" spans="2:20" x14ac:dyDescent="0.35">
      <c r="B6031" s="3"/>
      <c r="C6031" s="3"/>
      <c r="D6031" s="6"/>
      <c r="E6031" s="8"/>
      <c r="O6031" s="10"/>
      <c r="S6031" s="16"/>
      <c r="T6031" s="17"/>
    </row>
    <row r="6032" spans="2:20" x14ac:dyDescent="0.35">
      <c r="B6032" s="3"/>
      <c r="C6032" s="3"/>
      <c r="D6032" s="6"/>
      <c r="E6032" s="8"/>
      <c r="O6032" s="10"/>
      <c r="S6032" s="16"/>
      <c r="T6032" s="17"/>
    </row>
    <row r="6033" spans="2:20" x14ac:dyDescent="0.35">
      <c r="B6033" s="3"/>
      <c r="C6033" s="3"/>
      <c r="D6033" s="6"/>
      <c r="E6033" s="8"/>
      <c r="O6033" s="10"/>
      <c r="S6033" s="16"/>
      <c r="T6033" s="17"/>
    </row>
    <row r="6034" spans="2:20" x14ac:dyDescent="0.35">
      <c r="B6034" s="3"/>
      <c r="C6034" s="3"/>
      <c r="D6034" s="6"/>
      <c r="E6034" s="8"/>
      <c r="O6034" s="10"/>
      <c r="S6034" s="16"/>
      <c r="T6034" s="17"/>
    </row>
    <row r="6035" spans="2:20" x14ac:dyDescent="0.35">
      <c r="B6035" s="3"/>
      <c r="C6035" s="3"/>
      <c r="D6035" s="6"/>
      <c r="E6035" s="8"/>
      <c r="O6035" s="10"/>
      <c r="S6035" s="16"/>
      <c r="T6035" s="17"/>
    </row>
    <row r="6036" spans="2:20" x14ac:dyDescent="0.35">
      <c r="B6036" s="3"/>
      <c r="C6036" s="3"/>
      <c r="D6036" s="6"/>
      <c r="E6036" s="8"/>
      <c r="O6036" s="10"/>
      <c r="S6036" s="16"/>
      <c r="T6036" s="17"/>
    </row>
    <row r="6037" spans="2:20" x14ac:dyDescent="0.35">
      <c r="B6037" s="3"/>
      <c r="C6037" s="3"/>
      <c r="D6037" s="6"/>
      <c r="E6037" s="8"/>
      <c r="O6037" s="10"/>
      <c r="S6037" s="16"/>
      <c r="T6037" s="17"/>
    </row>
    <row r="6038" spans="2:20" x14ac:dyDescent="0.35">
      <c r="B6038" s="3"/>
      <c r="C6038" s="3"/>
      <c r="D6038" s="6"/>
      <c r="E6038" s="8"/>
      <c r="O6038" s="10"/>
      <c r="S6038" s="16"/>
      <c r="T6038" s="17"/>
    </row>
    <row r="6039" spans="2:20" x14ac:dyDescent="0.35">
      <c r="B6039" s="3"/>
      <c r="C6039" s="3"/>
      <c r="D6039" s="6"/>
      <c r="E6039" s="8"/>
      <c r="O6039" s="10"/>
      <c r="S6039" s="16"/>
      <c r="T6039" s="17"/>
    </row>
    <row r="6040" spans="2:20" x14ac:dyDescent="0.35">
      <c r="B6040" s="3"/>
      <c r="C6040" s="3"/>
      <c r="D6040" s="6"/>
      <c r="E6040" s="8"/>
      <c r="O6040" s="10"/>
      <c r="S6040" s="16"/>
      <c r="T6040" s="17"/>
    </row>
    <row r="6041" spans="2:20" x14ac:dyDescent="0.35">
      <c r="B6041" s="3"/>
      <c r="C6041" s="3"/>
      <c r="D6041" s="6"/>
      <c r="E6041" s="8"/>
      <c r="O6041" s="10"/>
      <c r="S6041" s="16"/>
      <c r="T6041" s="17"/>
    </row>
    <row r="6042" spans="2:20" x14ac:dyDescent="0.35">
      <c r="B6042" s="3"/>
      <c r="C6042" s="3"/>
      <c r="D6042" s="6"/>
      <c r="E6042" s="8"/>
      <c r="O6042" s="10"/>
      <c r="S6042" s="16"/>
      <c r="T6042" s="17"/>
    </row>
    <row r="6043" spans="2:20" x14ac:dyDescent="0.35">
      <c r="B6043" s="3"/>
      <c r="C6043" s="3"/>
      <c r="D6043" s="6"/>
      <c r="E6043" s="8"/>
      <c r="O6043" s="10"/>
      <c r="S6043" s="16"/>
      <c r="T6043" s="17"/>
    </row>
    <row r="6044" spans="2:20" x14ac:dyDescent="0.35">
      <c r="B6044" s="3"/>
      <c r="C6044" s="3"/>
      <c r="D6044" s="6"/>
      <c r="E6044" s="8"/>
      <c r="O6044" s="10"/>
      <c r="S6044" s="16"/>
      <c r="T6044" s="17"/>
    </row>
    <row r="6045" spans="2:20" x14ac:dyDescent="0.35">
      <c r="B6045" s="3"/>
      <c r="C6045" s="3"/>
      <c r="D6045" s="6"/>
      <c r="E6045" s="8"/>
      <c r="O6045" s="10"/>
      <c r="S6045" s="16"/>
      <c r="T6045" s="17"/>
    </row>
    <row r="6046" spans="2:20" x14ac:dyDescent="0.35">
      <c r="B6046" s="3"/>
      <c r="C6046" s="3"/>
      <c r="D6046" s="6"/>
      <c r="E6046" s="8"/>
      <c r="O6046" s="10"/>
      <c r="S6046" s="16"/>
      <c r="T6046" s="17"/>
    </row>
    <row r="6047" spans="2:20" x14ac:dyDescent="0.35">
      <c r="B6047" s="3"/>
      <c r="C6047" s="3"/>
      <c r="D6047" s="6"/>
      <c r="E6047" s="8"/>
      <c r="O6047" s="10"/>
      <c r="S6047" s="16"/>
      <c r="T6047" s="17"/>
    </row>
    <row r="6048" spans="2:20" x14ac:dyDescent="0.35">
      <c r="B6048" s="3"/>
      <c r="C6048" s="3"/>
      <c r="D6048" s="6"/>
      <c r="E6048" s="8"/>
      <c r="O6048" s="10"/>
      <c r="S6048" s="16"/>
      <c r="T6048" s="17"/>
    </row>
    <row r="6049" spans="2:20" x14ac:dyDescent="0.35">
      <c r="B6049" s="3"/>
      <c r="C6049" s="3"/>
      <c r="D6049" s="6"/>
      <c r="E6049" s="8"/>
      <c r="O6049" s="10"/>
      <c r="S6049" s="16"/>
      <c r="T6049" s="17"/>
    </row>
    <row r="6050" spans="2:20" x14ac:dyDescent="0.35">
      <c r="B6050" s="3"/>
      <c r="C6050" s="3"/>
      <c r="D6050" s="6"/>
      <c r="E6050" s="8"/>
      <c r="O6050" s="10"/>
      <c r="S6050" s="16"/>
      <c r="T6050" s="17"/>
    </row>
    <row r="6051" spans="2:20" x14ac:dyDescent="0.35">
      <c r="B6051" s="3"/>
      <c r="C6051" s="3"/>
      <c r="D6051" s="6"/>
      <c r="E6051" s="8"/>
      <c r="O6051" s="10"/>
      <c r="S6051" s="16"/>
      <c r="T6051" s="17"/>
    </row>
    <row r="6052" spans="2:20" x14ac:dyDescent="0.35">
      <c r="B6052" s="3"/>
      <c r="C6052" s="3"/>
      <c r="D6052" s="6"/>
      <c r="E6052" s="8"/>
      <c r="O6052" s="10"/>
      <c r="S6052" s="16"/>
      <c r="T6052" s="17"/>
    </row>
    <row r="6053" spans="2:20" x14ac:dyDescent="0.35">
      <c r="B6053" s="3"/>
      <c r="C6053" s="3"/>
      <c r="D6053" s="6"/>
      <c r="E6053" s="8"/>
      <c r="O6053" s="10"/>
      <c r="S6053" s="16"/>
      <c r="T6053" s="17"/>
    </row>
    <row r="6054" spans="2:20" x14ac:dyDescent="0.35">
      <c r="B6054" s="3"/>
      <c r="C6054" s="3"/>
      <c r="D6054" s="6"/>
      <c r="E6054" s="8"/>
      <c r="O6054" s="10"/>
      <c r="S6054" s="16"/>
      <c r="T6054" s="17"/>
    </row>
    <row r="6055" spans="2:20" x14ac:dyDescent="0.35">
      <c r="B6055" s="3"/>
      <c r="C6055" s="3"/>
      <c r="D6055" s="6"/>
      <c r="E6055" s="8"/>
      <c r="O6055" s="10"/>
      <c r="S6055" s="16"/>
      <c r="T6055" s="17"/>
    </row>
    <row r="6056" spans="2:20" x14ac:dyDescent="0.35">
      <c r="B6056" s="3"/>
      <c r="C6056" s="3"/>
      <c r="D6056" s="6"/>
      <c r="E6056" s="8"/>
      <c r="O6056" s="10"/>
      <c r="S6056" s="16"/>
      <c r="T6056" s="17"/>
    </row>
    <row r="6057" spans="2:20" x14ac:dyDescent="0.35">
      <c r="B6057" s="3"/>
      <c r="C6057" s="3"/>
      <c r="D6057" s="6"/>
      <c r="E6057" s="8"/>
      <c r="O6057" s="10"/>
      <c r="S6057" s="16"/>
      <c r="T6057" s="17"/>
    </row>
    <row r="6058" spans="2:20" x14ac:dyDescent="0.35">
      <c r="B6058" s="3"/>
      <c r="C6058" s="3"/>
      <c r="D6058" s="6"/>
      <c r="E6058" s="8"/>
      <c r="O6058" s="10"/>
      <c r="S6058" s="16"/>
      <c r="T6058" s="17"/>
    </row>
    <row r="6059" spans="2:20" x14ac:dyDescent="0.35">
      <c r="B6059" s="3"/>
      <c r="C6059" s="3"/>
      <c r="D6059" s="6"/>
      <c r="E6059" s="8"/>
      <c r="O6059" s="10"/>
      <c r="S6059" s="16"/>
      <c r="T6059" s="17"/>
    </row>
    <row r="6060" spans="2:20" x14ac:dyDescent="0.35">
      <c r="B6060" s="3"/>
      <c r="C6060" s="3"/>
      <c r="D6060" s="6"/>
      <c r="E6060" s="8"/>
      <c r="O6060" s="10"/>
      <c r="S6060" s="16"/>
      <c r="T6060" s="17"/>
    </row>
    <row r="6061" spans="2:20" x14ac:dyDescent="0.35">
      <c r="B6061" s="3"/>
      <c r="C6061" s="3"/>
      <c r="D6061" s="6"/>
      <c r="E6061" s="8"/>
      <c r="O6061" s="10"/>
      <c r="S6061" s="16"/>
      <c r="T6061" s="17"/>
    </row>
    <row r="6062" spans="2:20" x14ac:dyDescent="0.35">
      <c r="B6062" s="3"/>
      <c r="C6062" s="3"/>
      <c r="D6062" s="6"/>
      <c r="E6062" s="8"/>
      <c r="O6062" s="10"/>
      <c r="S6062" s="16"/>
      <c r="T6062" s="17"/>
    </row>
    <row r="6063" spans="2:20" x14ac:dyDescent="0.35">
      <c r="B6063" s="3"/>
      <c r="C6063" s="3"/>
      <c r="D6063" s="6"/>
      <c r="E6063" s="8"/>
      <c r="O6063" s="10"/>
      <c r="S6063" s="16"/>
      <c r="T6063" s="17"/>
    </row>
    <row r="6064" spans="2:20" x14ac:dyDescent="0.35">
      <c r="B6064" s="3"/>
      <c r="C6064" s="3"/>
      <c r="D6064" s="6"/>
      <c r="E6064" s="8"/>
      <c r="O6064" s="10"/>
      <c r="S6064" s="16"/>
      <c r="T6064" s="17"/>
    </row>
    <row r="6065" spans="2:20" x14ac:dyDescent="0.35">
      <c r="B6065" s="3"/>
      <c r="C6065" s="3"/>
      <c r="D6065" s="6"/>
      <c r="E6065" s="8"/>
      <c r="O6065" s="10"/>
      <c r="S6065" s="16"/>
      <c r="T6065" s="17"/>
    </row>
    <row r="6066" spans="2:20" x14ac:dyDescent="0.35">
      <c r="B6066" s="3"/>
      <c r="C6066" s="3"/>
      <c r="D6066" s="6"/>
      <c r="E6066" s="8"/>
      <c r="O6066" s="10"/>
      <c r="S6066" s="16"/>
      <c r="T6066" s="17"/>
    </row>
    <row r="6067" spans="2:20" x14ac:dyDescent="0.35">
      <c r="B6067" s="3"/>
      <c r="C6067" s="3"/>
      <c r="D6067" s="6"/>
      <c r="E6067" s="8"/>
      <c r="O6067" s="10"/>
      <c r="S6067" s="16"/>
      <c r="T6067" s="17"/>
    </row>
    <row r="6068" spans="2:20" x14ac:dyDescent="0.35">
      <c r="B6068" s="3"/>
      <c r="C6068" s="3"/>
      <c r="D6068" s="6"/>
      <c r="E6068" s="8"/>
      <c r="O6068" s="10"/>
      <c r="S6068" s="16"/>
      <c r="T6068" s="17"/>
    </row>
    <row r="6069" spans="2:20" x14ac:dyDescent="0.35">
      <c r="B6069" s="3"/>
      <c r="C6069" s="3"/>
      <c r="D6069" s="6"/>
      <c r="E6069" s="8"/>
      <c r="O6069" s="10"/>
      <c r="S6069" s="16"/>
      <c r="T6069" s="17"/>
    </row>
    <row r="6070" spans="2:20" x14ac:dyDescent="0.35">
      <c r="B6070" s="3"/>
      <c r="C6070" s="3"/>
      <c r="D6070" s="6"/>
      <c r="E6070" s="8"/>
      <c r="O6070" s="10"/>
      <c r="S6070" s="16"/>
      <c r="T6070" s="17"/>
    </row>
    <row r="6071" spans="2:20" x14ac:dyDescent="0.35">
      <c r="B6071" s="3"/>
      <c r="C6071" s="3"/>
      <c r="D6071" s="6"/>
      <c r="E6071" s="8"/>
      <c r="O6071" s="10"/>
      <c r="S6071" s="16"/>
      <c r="T6071" s="17"/>
    </row>
    <row r="6072" spans="2:20" x14ac:dyDescent="0.35">
      <c r="B6072" s="3"/>
      <c r="C6072" s="3"/>
      <c r="D6072" s="6"/>
      <c r="E6072" s="8"/>
      <c r="O6072" s="10"/>
      <c r="S6072" s="16"/>
      <c r="T6072" s="17"/>
    </row>
    <row r="6073" spans="2:20" x14ac:dyDescent="0.35">
      <c r="B6073" s="3"/>
      <c r="C6073" s="3"/>
      <c r="D6073" s="6"/>
      <c r="E6073" s="8"/>
      <c r="O6073" s="10"/>
      <c r="S6073" s="16"/>
      <c r="T6073" s="17"/>
    </row>
    <row r="6074" spans="2:20" x14ac:dyDescent="0.35">
      <c r="B6074" s="3"/>
      <c r="C6074" s="3"/>
      <c r="D6074" s="6"/>
      <c r="E6074" s="8"/>
      <c r="O6074" s="10"/>
      <c r="S6074" s="16"/>
      <c r="T6074" s="17"/>
    </row>
    <row r="6075" spans="2:20" x14ac:dyDescent="0.35">
      <c r="B6075" s="3"/>
      <c r="C6075" s="3"/>
      <c r="D6075" s="6"/>
      <c r="E6075" s="8"/>
      <c r="O6075" s="10"/>
      <c r="S6075" s="16"/>
      <c r="T6075" s="17"/>
    </row>
    <row r="6076" spans="2:20" x14ac:dyDescent="0.35">
      <c r="B6076" s="3"/>
      <c r="C6076" s="3"/>
      <c r="D6076" s="6"/>
      <c r="E6076" s="8"/>
      <c r="O6076" s="10"/>
      <c r="S6076" s="16"/>
      <c r="T6076" s="17"/>
    </row>
    <row r="6077" spans="2:20" x14ac:dyDescent="0.35">
      <c r="B6077" s="3"/>
      <c r="C6077" s="3"/>
      <c r="D6077" s="6"/>
      <c r="E6077" s="8"/>
      <c r="O6077" s="10"/>
      <c r="S6077" s="16"/>
      <c r="T6077" s="17"/>
    </row>
    <row r="6078" spans="2:20" x14ac:dyDescent="0.35">
      <c r="B6078" s="3"/>
      <c r="C6078" s="3"/>
      <c r="D6078" s="6"/>
      <c r="E6078" s="8"/>
      <c r="O6078" s="10"/>
      <c r="S6078" s="16"/>
      <c r="T6078" s="17"/>
    </row>
    <row r="6079" spans="2:20" x14ac:dyDescent="0.35">
      <c r="B6079" s="3"/>
      <c r="C6079" s="3"/>
      <c r="D6079" s="6"/>
      <c r="E6079" s="8"/>
      <c r="O6079" s="10"/>
      <c r="S6079" s="16"/>
      <c r="T6079" s="17"/>
    </row>
    <row r="6080" spans="2:20" x14ac:dyDescent="0.35">
      <c r="B6080" s="3"/>
      <c r="C6080" s="3"/>
      <c r="D6080" s="6"/>
      <c r="E6080" s="8"/>
      <c r="O6080" s="10"/>
      <c r="S6080" s="16"/>
      <c r="T6080" s="17"/>
    </row>
    <row r="6081" spans="2:20" x14ac:dyDescent="0.35">
      <c r="B6081" s="3"/>
      <c r="C6081" s="3"/>
      <c r="D6081" s="6"/>
      <c r="E6081" s="8"/>
      <c r="O6081" s="10"/>
      <c r="S6081" s="16"/>
      <c r="T6081" s="17"/>
    </row>
    <row r="6082" spans="2:20" x14ac:dyDescent="0.35">
      <c r="B6082" s="3"/>
      <c r="C6082" s="3"/>
      <c r="D6082" s="6"/>
      <c r="E6082" s="8"/>
      <c r="O6082" s="10"/>
      <c r="S6082" s="16"/>
      <c r="T6082" s="17"/>
    </row>
    <row r="6083" spans="2:20" x14ac:dyDescent="0.35">
      <c r="B6083" s="3"/>
      <c r="C6083" s="3"/>
      <c r="D6083" s="6"/>
      <c r="E6083" s="8"/>
      <c r="O6083" s="10"/>
      <c r="S6083" s="16"/>
      <c r="T6083" s="17"/>
    </row>
    <row r="6084" spans="2:20" x14ac:dyDescent="0.35">
      <c r="B6084" s="3"/>
      <c r="C6084" s="3"/>
      <c r="D6084" s="6"/>
      <c r="E6084" s="8"/>
      <c r="O6084" s="10"/>
      <c r="S6084" s="16"/>
      <c r="T6084" s="17"/>
    </row>
    <row r="6085" spans="2:20" x14ac:dyDescent="0.35">
      <c r="B6085" s="3"/>
      <c r="C6085" s="3"/>
      <c r="D6085" s="6"/>
      <c r="E6085" s="8"/>
      <c r="O6085" s="10"/>
      <c r="S6085" s="16"/>
      <c r="T6085" s="17"/>
    </row>
    <row r="6086" spans="2:20" x14ac:dyDescent="0.35">
      <c r="B6086" s="3"/>
      <c r="C6086" s="3"/>
      <c r="D6086" s="6"/>
      <c r="E6086" s="8"/>
      <c r="O6086" s="10"/>
      <c r="S6086" s="16"/>
      <c r="T6086" s="17"/>
    </row>
    <row r="6087" spans="2:20" x14ac:dyDescent="0.35">
      <c r="B6087" s="3"/>
      <c r="C6087" s="3"/>
      <c r="D6087" s="6"/>
      <c r="E6087" s="8"/>
      <c r="O6087" s="10"/>
      <c r="S6087" s="16"/>
      <c r="T6087" s="17"/>
    </row>
    <row r="6088" spans="2:20" x14ac:dyDescent="0.35">
      <c r="B6088" s="3"/>
      <c r="C6088" s="3"/>
      <c r="D6088" s="6"/>
      <c r="E6088" s="8"/>
      <c r="O6088" s="10"/>
      <c r="S6088" s="16"/>
      <c r="T6088" s="17"/>
    </row>
    <row r="6089" spans="2:20" x14ac:dyDescent="0.35">
      <c r="B6089" s="3"/>
      <c r="C6089" s="3"/>
      <c r="D6089" s="6"/>
      <c r="E6089" s="8"/>
      <c r="O6089" s="10"/>
      <c r="S6089" s="16"/>
      <c r="T6089" s="17"/>
    </row>
    <row r="6090" spans="2:20" x14ac:dyDescent="0.35">
      <c r="B6090" s="3"/>
      <c r="C6090" s="3"/>
      <c r="D6090" s="6"/>
      <c r="E6090" s="8"/>
      <c r="O6090" s="10"/>
      <c r="S6090" s="16"/>
      <c r="T6090" s="17"/>
    </row>
    <row r="6091" spans="2:20" x14ac:dyDescent="0.35">
      <c r="B6091" s="3"/>
      <c r="C6091" s="3"/>
      <c r="D6091" s="6"/>
      <c r="E6091" s="8"/>
      <c r="O6091" s="10"/>
      <c r="S6091" s="16"/>
      <c r="T6091" s="17"/>
    </row>
    <row r="6092" spans="2:20" x14ac:dyDescent="0.35">
      <c r="B6092" s="3"/>
      <c r="C6092" s="3"/>
      <c r="D6092" s="6"/>
      <c r="E6092" s="8"/>
      <c r="O6092" s="10"/>
      <c r="S6092" s="16"/>
      <c r="T6092" s="17"/>
    </row>
    <row r="6093" spans="2:20" x14ac:dyDescent="0.35">
      <c r="B6093" s="3"/>
      <c r="C6093" s="3"/>
      <c r="D6093" s="6"/>
      <c r="E6093" s="8"/>
      <c r="O6093" s="10"/>
      <c r="S6093" s="16"/>
      <c r="T6093" s="17"/>
    </row>
    <row r="6094" spans="2:20" x14ac:dyDescent="0.35">
      <c r="B6094" s="3"/>
      <c r="C6094" s="3"/>
      <c r="D6094" s="6"/>
      <c r="E6094" s="8"/>
      <c r="O6094" s="10"/>
      <c r="S6094" s="16"/>
      <c r="T6094" s="17"/>
    </row>
    <row r="6095" spans="2:20" x14ac:dyDescent="0.35">
      <c r="B6095" s="3"/>
      <c r="C6095" s="3"/>
      <c r="D6095" s="6"/>
      <c r="E6095" s="8"/>
      <c r="O6095" s="10"/>
      <c r="S6095" s="16"/>
      <c r="T6095" s="17"/>
    </row>
    <row r="6096" spans="2:20" x14ac:dyDescent="0.35">
      <c r="B6096" s="3"/>
      <c r="C6096" s="3"/>
      <c r="D6096" s="6"/>
      <c r="E6096" s="8"/>
      <c r="O6096" s="10"/>
      <c r="S6096" s="16"/>
      <c r="T6096" s="17"/>
    </row>
    <row r="6097" spans="2:20" x14ac:dyDescent="0.35">
      <c r="B6097" s="3"/>
      <c r="C6097" s="3"/>
      <c r="D6097" s="6"/>
      <c r="E6097" s="8"/>
      <c r="O6097" s="10"/>
      <c r="S6097" s="16"/>
      <c r="T6097" s="17"/>
    </row>
    <row r="6098" spans="2:20" x14ac:dyDescent="0.35">
      <c r="B6098" s="3"/>
      <c r="C6098" s="3"/>
      <c r="D6098" s="6"/>
      <c r="E6098" s="8"/>
      <c r="O6098" s="10"/>
      <c r="S6098" s="16"/>
      <c r="T6098" s="17"/>
    </row>
    <row r="6099" spans="2:20" x14ac:dyDescent="0.35">
      <c r="B6099" s="3"/>
      <c r="C6099" s="3"/>
      <c r="D6099" s="6"/>
      <c r="E6099" s="8"/>
      <c r="O6099" s="10"/>
      <c r="S6099" s="16"/>
      <c r="T6099" s="17"/>
    </row>
    <row r="6100" spans="2:20" x14ac:dyDescent="0.35">
      <c r="B6100" s="3"/>
      <c r="C6100" s="3"/>
      <c r="D6100" s="6"/>
      <c r="E6100" s="8"/>
      <c r="O6100" s="10"/>
      <c r="S6100" s="16"/>
      <c r="T6100" s="17"/>
    </row>
    <row r="6101" spans="2:20" x14ac:dyDescent="0.35">
      <c r="B6101" s="3"/>
      <c r="C6101" s="3"/>
      <c r="D6101" s="6"/>
      <c r="E6101" s="8"/>
      <c r="O6101" s="10"/>
      <c r="S6101" s="16"/>
      <c r="T6101" s="17"/>
    </row>
    <row r="6102" spans="2:20" x14ac:dyDescent="0.35">
      <c r="B6102" s="3"/>
      <c r="C6102" s="3"/>
      <c r="D6102" s="6"/>
      <c r="E6102" s="8"/>
      <c r="O6102" s="10"/>
      <c r="S6102" s="16"/>
      <c r="T6102" s="17"/>
    </row>
    <row r="6103" spans="2:20" x14ac:dyDescent="0.35">
      <c r="B6103" s="3"/>
      <c r="C6103" s="3"/>
      <c r="D6103" s="6"/>
      <c r="E6103" s="8"/>
      <c r="O6103" s="10"/>
      <c r="S6103" s="16"/>
      <c r="T6103" s="17"/>
    </row>
    <row r="6104" spans="2:20" x14ac:dyDescent="0.35">
      <c r="B6104" s="3"/>
      <c r="C6104" s="3"/>
      <c r="D6104" s="6"/>
      <c r="E6104" s="8"/>
      <c r="O6104" s="10"/>
      <c r="S6104" s="16"/>
      <c r="T6104" s="17"/>
    </row>
    <row r="6105" spans="2:20" x14ac:dyDescent="0.35">
      <c r="B6105" s="3"/>
      <c r="C6105" s="3"/>
      <c r="D6105" s="6"/>
      <c r="E6105" s="8"/>
      <c r="O6105" s="10"/>
      <c r="S6105" s="16"/>
      <c r="T6105" s="17"/>
    </row>
    <row r="6106" spans="2:20" x14ac:dyDescent="0.35">
      <c r="B6106" s="3"/>
      <c r="C6106" s="3"/>
      <c r="D6106" s="6"/>
      <c r="E6106" s="8"/>
      <c r="O6106" s="10"/>
      <c r="S6106" s="16"/>
      <c r="T6106" s="17"/>
    </row>
    <row r="6107" spans="2:20" x14ac:dyDescent="0.35">
      <c r="B6107" s="3"/>
      <c r="C6107" s="3"/>
      <c r="D6107" s="6"/>
      <c r="E6107" s="8"/>
      <c r="O6107" s="10"/>
      <c r="S6107" s="16"/>
      <c r="T6107" s="17"/>
    </row>
    <row r="6108" spans="2:20" x14ac:dyDescent="0.35">
      <c r="B6108" s="3"/>
      <c r="C6108" s="3"/>
      <c r="D6108" s="6"/>
      <c r="E6108" s="8"/>
      <c r="O6108" s="10"/>
      <c r="S6108" s="16"/>
      <c r="T6108" s="17"/>
    </row>
    <row r="6109" spans="2:20" x14ac:dyDescent="0.35">
      <c r="B6109" s="3"/>
      <c r="C6109" s="3"/>
      <c r="D6109" s="6"/>
      <c r="E6109" s="8"/>
      <c r="O6109" s="10"/>
      <c r="S6109" s="16"/>
      <c r="T6109" s="17"/>
    </row>
    <row r="6110" spans="2:20" x14ac:dyDescent="0.35">
      <c r="B6110" s="3"/>
      <c r="C6110" s="3"/>
      <c r="D6110" s="6"/>
      <c r="E6110" s="8"/>
      <c r="O6110" s="10"/>
      <c r="S6110" s="16"/>
      <c r="T6110" s="17"/>
    </row>
    <row r="6111" spans="2:20" x14ac:dyDescent="0.35">
      <c r="B6111" s="3"/>
      <c r="C6111" s="3"/>
      <c r="D6111" s="6"/>
      <c r="E6111" s="8"/>
      <c r="O6111" s="10"/>
      <c r="S6111" s="16"/>
      <c r="T6111" s="17"/>
    </row>
    <row r="6112" spans="2:20" x14ac:dyDescent="0.35">
      <c r="B6112" s="3"/>
      <c r="C6112" s="3"/>
      <c r="D6112" s="6"/>
      <c r="E6112" s="8"/>
      <c r="O6112" s="10"/>
      <c r="S6112" s="16"/>
      <c r="T6112" s="17"/>
    </row>
    <row r="6113" spans="2:20" x14ac:dyDescent="0.35">
      <c r="B6113" s="3"/>
      <c r="C6113" s="3"/>
      <c r="D6113" s="6"/>
      <c r="E6113" s="8"/>
      <c r="O6113" s="10"/>
      <c r="S6113" s="16"/>
      <c r="T6113" s="17"/>
    </row>
    <row r="6114" spans="2:20" x14ac:dyDescent="0.35">
      <c r="B6114" s="3"/>
      <c r="C6114" s="3"/>
      <c r="D6114" s="6"/>
      <c r="E6114" s="8"/>
      <c r="O6114" s="10"/>
      <c r="S6114" s="16"/>
      <c r="T6114" s="17"/>
    </row>
    <row r="6115" spans="2:20" x14ac:dyDescent="0.35">
      <c r="B6115" s="3"/>
      <c r="C6115" s="3"/>
      <c r="D6115" s="6"/>
      <c r="E6115" s="8"/>
      <c r="O6115" s="10"/>
      <c r="S6115" s="16"/>
      <c r="T6115" s="17"/>
    </row>
    <row r="6116" spans="2:20" x14ac:dyDescent="0.35">
      <c r="B6116" s="3"/>
      <c r="C6116" s="3"/>
      <c r="D6116" s="6"/>
      <c r="E6116" s="8"/>
      <c r="O6116" s="10"/>
      <c r="S6116" s="16"/>
      <c r="T6116" s="17"/>
    </row>
    <row r="6117" spans="2:20" x14ac:dyDescent="0.35">
      <c r="B6117" s="3"/>
      <c r="C6117" s="3"/>
      <c r="D6117" s="6"/>
      <c r="E6117" s="8"/>
      <c r="O6117" s="10"/>
      <c r="S6117" s="16"/>
      <c r="T6117" s="17"/>
    </row>
    <row r="6118" spans="2:20" x14ac:dyDescent="0.35">
      <c r="B6118" s="3"/>
      <c r="C6118" s="3"/>
      <c r="D6118" s="6"/>
      <c r="E6118" s="8"/>
      <c r="O6118" s="10"/>
      <c r="S6118" s="16"/>
      <c r="T6118" s="17"/>
    </row>
    <row r="6119" spans="2:20" x14ac:dyDescent="0.35">
      <c r="B6119" s="3"/>
      <c r="C6119" s="3"/>
      <c r="D6119" s="6"/>
      <c r="E6119" s="8"/>
      <c r="O6119" s="10"/>
      <c r="S6119" s="16"/>
      <c r="T6119" s="17"/>
    </row>
    <row r="6120" spans="2:20" x14ac:dyDescent="0.35">
      <c r="B6120" s="3"/>
      <c r="C6120" s="3"/>
      <c r="D6120" s="6"/>
      <c r="E6120" s="8"/>
      <c r="O6120" s="10"/>
      <c r="S6120" s="16"/>
      <c r="T6120" s="17"/>
    </row>
    <row r="6121" spans="2:20" x14ac:dyDescent="0.35">
      <c r="B6121" s="3"/>
      <c r="C6121" s="3"/>
      <c r="D6121" s="6"/>
      <c r="E6121" s="8"/>
      <c r="O6121" s="10"/>
      <c r="S6121" s="16"/>
      <c r="T6121" s="17"/>
    </row>
    <row r="6122" spans="2:20" x14ac:dyDescent="0.35">
      <c r="B6122" s="3"/>
      <c r="C6122" s="3"/>
      <c r="D6122" s="6"/>
      <c r="E6122" s="8"/>
      <c r="O6122" s="10"/>
      <c r="S6122" s="16"/>
      <c r="T6122" s="17"/>
    </row>
    <row r="6123" spans="2:20" x14ac:dyDescent="0.35">
      <c r="B6123" s="3"/>
      <c r="C6123" s="3"/>
      <c r="D6123" s="6"/>
      <c r="E6123" s="8"/>
      <c r="O6123" s="10"/>
      <c r="S6123" s="16"/>
      <c r="T6123" s="17"/>
    </row>
    <row r="6124" spans="2:20" x14ac:dyDescent="0.35">
      <c r="B6124" s="3"/>
      <c r="C6124" s="3"/>
      <c r="D6124" s="6"/>
      <c r="E6124" s="8"/>
      <c r="O6124" s="10"/>
      <c r="S6124" s="16"/>
      <c r="T6124" s="17"/>
    </row>
    <row r="6125" spans="2:20" x14ac:dyDescent="0.35">
      <c r="B6125" s="3"/>
      <c r="C6125" s="3"/>
      <c r="D6125" s="6"/>
      <c r="E6125" s="8"/>
      <c r="O6125" s="10"/>
      <c r="S6125" s="16"/>
      <c r="T6125" s="17"/>
    </row>
    <row r="6126" spans="2:20" x14ac:dyDescent="0.35">
      <c r="B6126" s="3"/>
      <c r="C6126" s="3"/>
      <c r="D6126" s="6"/>
      <c r="E6126" s="8"/>
      <c r="O6126" s="10"/>
      <c r="S6126" s="16"/>
      <c r="T6126" s="17"/>
    </row>
    <row r="6127" spans="2:20" x14ac:dyDescent="0.35">
      <c r="B6127" s="3"/>
      <c r="C6127" s="3"/>
      <c r="D6127" s="6"/>
      <c r="E6127" s="8"/>
      <c r="O6127" s="10"/>
      <c r="S6127" s="16"/>
      <c r="T6127" s="17"/>
    </row>
    <row r="6128" spans="2:20" x14ac:dyDescent="0.35">
      <c r="B6128" s="3"/>
      <c r="C6128" s="3"/>
      <c r="D6128" s="6"/>
      <c r="E6128" s="8"/>
      <c r="O6128" s="10"/>
      <c r="S6128" s="16"/>
      <c r="T6128" s="17"/>
    </row>
    <row r="6129" spans="2:20" x14ac:dyDescent="0.35">
      <c r="B6129" s="3"/>
      <c r="C6129" s="3"/>
      <c r="D6129" s="6"/>
      <c r="E6129" s="8"/>
      <c r="O6129" s="10"/>
      <c r="S6129" s="16"/>
      <c r="T6129" s="17"/>
    </row>
    <row r="6130" spans="2:20" x14ac:dyDescent="0.35">
      <c r="B6130" s="3"/>
      <c r="C6130" s="3"/>
      <c r="D6130" s="6"/>
      <c r="E6130" s="8"/>
      <c r="O6130" s="10"/>
      <c r="S6130" s="16"/>
      <c r="T6130" s="17"/>
    </row>
    <row r="6131" spans="2:20" x14ac:dyDescent="0.35">
      <c r="B6131" s="3"/>
      <c r="C6131" s="3"/>
      <c r="D6131" s="6"/>
      <c r="E6131" s="8"/>
      <c r="O6131" s="10"/>
      <c r="S6131" s="16"/>
      <c r="T6131" s="17"/>
    </row>
    <row r="6132" spans="2:20" x14ac:dyDescent="0.35">
      <c r="B6132" s="3"/>
      <c r="C6132" s="3"/>
      <c r="D6132" s="6"/>
      <c r="E6132" s="8"/>
      <c r="O6132" s="10"/>
      <c r="S6132" s="16"/>
      <c r="T6132" s="17"/>
    </row>
    <row r="6133" spans="2:20" x14ac:dyDescent="0.35">
      <c r="B6133" s="3"/>
      <c r="C6133" s="3"/>
      <c r="D6133" s="6"/>
      <c r="E6133" s="8"/>
      <c r="O6133" s="10"/>
      <c r="S6133" s="16"/>
      <c r="T6133" s="17"/>
    </row>
    <row r="6134" spans="2:20" x14ac:dyDescent="0.35">
      <c r="B6134" s="3"/>
      <c r="C6134" s="3"/>
      <c r="D6134" s="6"/>
      <c r="E6134" s="8"/>
      <c r="O6134" s="10"/>
      <c r="S6134" s="16"/>
      <c r="T6134" s="17"/>
    </row>
    <row r="6135" spans="2:20" x14ac:dyDescent="0.35">
      <c r="B6135" s="3"/>
      <c r="C6135" s="3"/>
      <c r="D6135" s="6"/>
      <c r="E6135" s="8"/>
      <c r="O6135" s="10"/>
      <c r="S6135" s="16"/>
      <c r="T6135" s="17"/>
    </row>
    <row r="6136" spans="2:20" x14ac:dyDescent="0.35">
      <c r="B6136" s="3"/>
      <c r="C6136" s="3"/>
      <c r="D6136" s="6"/>
      <c r="E6136" s="8"/>
      <c r="O6136" s="10"/>
      <c r="S6136" s="16"/>
      <c r="T6136" s="17"/>
    </row>
    <row r="6137" spans="2:20" x14ac:dyDescent="0.35">
      <c r="B6137" s="3"/>
      <c r="C6137" s="3"/>
      <c r="D6137" s="6"/>
      <c r="E6137" s="8"/>
      <c r="O6137" s="10"/>
      <c r="S6137" s="16"/>
      <c r="T6137" s="17"/>
    </row>
    <row r="6138" spans="2:20" x14ac:dyDescent="0.35">
      <c r="B6138" s="3"/>
      <c r="C6138" s="3"/>
      <c r="D6138" s="6"/>
      <c r="E6138" s="8"/>
      <c r="O6138" s="10"/>
      <c r="S6138" s="16"/>
      <c r="T6138" s="17"/>
    </row>
    <row r="6139" spans="2:20" x14ac:dyDescent="0.35">
      <c r="B6139" s="3"/>
      <c r="C6139" s="3"/>
      <c r="D6139" s="6"/>
      <c r="E6139" s="8"/>
      <c r="O6139" s="10"/>
      <c r="S6139" s="16"/>
      <c r="T6139" s="17"/>
    </row>
    <row r="6140" spans="2:20" x14ac:dyDescent="0.35">
      <c r="B6140" s="3"/>
      <c r="C6140" s="3"/>
      <c r="D6140" s="6"/>
      <c r="E6140" s="8"/>
      <c r="O6140" s="10"/>
      <c r="S6140" s="16"/>
      <c r="T6140" s="17"/>
    </row>
    <row r="6141" spans="2:20" x14ac:dyDescent="0.35">
      <c r="B6141" s="3"/>
      <c r="C6141" s="3"/>
      <c r="D6141" s="6"/>
      <c r="E6141" s="8"/>
      <c r="O6141" s="10"/>
      <c r="S6141" s="16"/>
      <c r="T6141" s="17"/>
    </row>
    <row r="6142" spans="2:20" x14ac:dyDescent="0.35">
      <c r="B6142" s="3"/>
      <c r="C6142" s="3"/>
      <c r="D6142" s="6"/>
      <c r="E6142" s="8"/>
      <c r="O6142" s="10"/>
      <c r="S6142" s="16"/>
      <c r="T6142" s="17"/>
    </row>
    <row r="6143" spans="2:20" x14ac:dyDescent="0.35">
      <c r="B6143" s="3"/>
      <c r="C6143" s="3"/>
      <c r="D6143" s="6"/>
      <c r="E6143" s="8"/>
      <c r="O6143" s="10"/>
      <c r="S6143" s="16"/>
      <c r="T6143" s="17"/>
    </row>
    <row r="6144" spans="2:20" x14ac:dyDescent="0.35">
      <c r="B6144" s="3"/>
      <c r="C6144" s="3"/>
      <c r="D6144" s="6"/>
      <c r="E6144" s="8"/>
      <c r="O6144" s="10"/>
      <c r="S6144" s="16"/>
      <c r="T6144" s="17"/>
    </row>
    <row r="6145" spans="2:20" x14ac:dyDescent="0.35">
      <c r="B6145" s="3"/>
      <c r="C6145" s="3"/>
      <c r="D6145" s="6"/>
      <c r="E6145" s="8"/>
      <c r="O6145" s="10"/>
      <c r="S6145" s="16"/>
      <c r="T6145" s="17"/>
    </row>
    <row r="6146" spans="2:20" x14ac:dyDescent="0.35">
      <c r="B6146" s="3"/>
      <c r="C6146" s="3"/>
      <c r="D6146" s="6"/>
      <c r="E6146" s="8"/>
      <c r="O6146" s="10"/>
      <c r="S6146" s="16"/>
      <c r="T6146" s="17"/>
    </row>
    <row r="6147" spans="2:20" x14ac:dyDescent="0.35">
      <c r="B6147" s="3"/>
      <c r="C6147" s="3"/>
      <c r="D6147" s="6"/>
      <c r="E6147" s="8"/>
      <c r="O6147" s="10"/>
      <c r="S6147" s="16"/>
      <c r="T6147" s="17"/>
    </row>
    <row r="6148" spans="2:20" x14ac:dyDescent="0.35">
      <c r="B6148" s="3"/>
      <c r="C6148" s="3"/>
      <c r="D6148" s="6"/>
      <c r="E6148" s="8"/>
      <c r="O6148" s="10"/>
      <c r="S6148" s="16"/>
      <c r="T6148" s="17"/>
    </row>
    <row r="6149" spans="2:20" x14ac:dyDescent="0.35">
      <c r="B6149" s="3"/>
      <c r="C6149" s="3"/>
      <c r="D6149" s="6"/>
      <c r="E6149" s="8"/>
      <c r="O6149" s="10"/>
      <c r="S6149" s="16"/>
      <c r="T6149" s="17"/>
    </row>
    <row r="6150" spans="2:20" x14ac:dyDescent="0.35">
      <c r="B6150" s="3"/>
      <c r="C6150" s="3"/>
      <c r="D6150" s="6"/>
      <c r="E6150" s="8"/>
      <c r="O6150" s="10"/>
      <c r="S6150" s="16"/>
      <c r="T6150" s="17"/>
    </row>
    <row r="6151" spans="2:20" x14ac:dyDescent="0.35">
      <c r="B6151" s="3"/>
      <c r="C6151" s="3"/>
      <c r="D6151" s="6"/>
      <c r="E6151" s="8"/>
      <c r="O6151" s="10"/>
      <c r="S6151" s="16"/>
      <c r="T6151" s="17"/>
    </row>
    <row r="6152" spans="2:20" x14ac:dyDescent="0.35">
      <c r="B6152" s="3"/>
      <c r="C6152" s="3"/>
      <c r="D6152" s="6"/>
      <c r="E6152" s="8"/>
      <c r="O6152" s="10"/>
      <c r="S6152" s="16"/>
      <c r="T6152" s="17"/>
    </row>
    <row r="6153" spans="2:20" x14ac:dyDescent="0.35">
      <c r="B6153" s="3"/>
      <c r="C6153" s="3"/>
      <c r="D6153" s="6"/>
      <c r="E6153" s="8"/>
      <c r="O6153" s="10"/>
      <c r="S6153" s="16"/>
      <c r="T6153" s="17"/>
    </row>
    <row r="6154" spans="2:20" x14ac:dyDescent="0.35">
      <c r="B6154" s="3"/>
      <c r="C6154" s="3"/>
      <c r="D6154" s="6"/>
      <c r="E6154" s="8"/>
      <c r="O6154" s="10"/>
      <c r="S6154" s="16"/>
      <c r="T6154" s="17"/>
    </row>
    <row r="6155" spans="2:20" x14ac:dyDescent="0.35">
      <c r="B6155" s="3"/>
      <c r="C6155" s="3"/>
      <c r="D6155" s="6"/>
      <c r="E6155" s="8"/>
      <c r="O6155" s="10"/>
      <c r="S6155" s="16"/>
      <c r="T6155" s="17"/>
    </row>
    <row r="6156" spans="2:20" x14ac:dyDescent="0.35">
      <c r="B6156" s="3"/>
      <c r="C6156" s="3"/>
      <c r="D6156" s="6"/>
      <c r="E6156" s="8"/>
      <c r="O6156" s="10"/>
      <c r="S6156" s="16"/>
      <c r="T6156" s="17"/>
    </row>
    <row r="6157" spans="2:20" x14ac:dyDescent="0.35">
      <c r="B6157" s="3"/>
      <c r="C6157" s="3"/>
      <c r="D6157" s="6"/>
      <c r="E6157" s="8"/>
      <c r="O6157" s="10"/>
      <c r="S6157" s="16"/>
      <c r="T6157" s="17"/>
    </row>
    <row r="6158" spans="2:20" x14ac:dyDescent="0.35">
      <c r="B6158" s="3"/>
      <c r="C6158" s="3"/>
      <c r="D6158" s="6"/>
      <c r="E6158" s="8"/>
      <c r="O6158" s="10"/>
      <c r="S6158" s="16"/>
      <c r="T6158" s="17"/>
    </row>
    <row r="6159" spans="2:20" x14ac:dyDescent="0.35">
      <c r="B6159" s="3"/>
      <c r="C6159" s="3"/>
      <c r="D6159" s="6"/>
      <c r="E6159" s="8"/>
      <c r="O6159" s="10"/>
      <c r="S6159" s="16"/>
      <c r="T6159" s="17"/>
    </row>
    <row r="6160" spans="2:20" x14ac:dyDescent="0.35">
      <c r="B6160" s="3"/>
      <c r="C6160" s="3"/>
      <c r="D6160" s="6"/>
      <c r="E6160" s="8"/>
      <c r="O6160" s="10"/>
      <c r="S6160" s="16"/>
      <c r="T6160" s="17"/>
    </row>
    <row r="6161" spans="2:20" x14ac:dyDescent="0.35">
      <c r="B6161" s="3"/>
      <c r="C6161" s="3"/>
      <c r="D6161" s="6"/>
      <c r="E6161" s="8"/>
      <c r="O6161" s="10"/>
      <c r="S6161" s="16"/>
      <c r="T6161" s="17"/>
    </row>
    <row r="6162" spans="2:20" x14ac:dyDescent="0.35">
      <c r="B6162" s="3"/>
      <c r="C6162" s="3"/>
      <c r="D6162" s="6"/>
      <c r="E6162" s="8"/>
      <c r="O6162" s="10"/>
      <c r="S6162" s="16"/>
      <c r="T6162" s="17"/>
    </row>
    <row r="6163" spans="2:20" x14ac:dyDescent="0.35">
      <c r="B6163" s="3"/>
      <c r="C6163" s="3"/>
      <c r="D6163" s="6"/>
      <c r="E6163" s="8"/>
      <c r="O6163" s="10"/>
      <c r="S6163" s="16"/>
      <c r="T6163" s="17"/>
    </row>
    <row r="6164" spans="2:20" x14ac:dyDescent="0.35">
      <c r="B6164" s="3"/>
      <c r="C6164" s="3"/>
      <c r="D6164" s="6"/>
      <c r="E6164" s="8"/>
      <c r="O6164" s="10"/>
      <c r="S6164" s="16"/>
      <c r="T6164" s="17"/>
    </row>
    <row r="6165" spans="2:20" x14ac:dyDescent="0.35">
      <c r="B6165" s="3"/>
      <c r="C6165" s="3"/>
      <c r="D6165" s="6"/>
      <c r="E6165" s="8"/>
      <c r="O6165" s="10"/>
      <c r="S6165" s="16"/>
      <c r="T6165" s="17"/>
    </row>
    <row r="6166" spans="2:20" x14ac:dyDescent="0.35">
      <c r="B6166" s="3"/>
      <c r="C6166" s="3"/>
      <c r="D6166" s="6"/>
      <c r="E6166" s="8"/>
      <c r="O6166" s="10"/>
      <c r="S6166" s="16"/>
      <c r="T6166" s="17"/>
    </row>
    <row r="6167" spans="2:20" x14ac:dyDescent="0.35">
      <c r="B6167" s="3"/>
      <c r="C6167" s="3"/>
      <c r="D6167" s="6"/>
      <c r="E6167" s="8"/>
      <c r="O6167" s="10"/>
      <c r="S6167" s="16"/>
      <c r="T6167" s="17"/>
    </row>
    <row r="6168" spans="2:20" x14ac:dyDescent="0.35">
      <c r="B6168" s="3"/>
      <c r="C6168" s="3"/>
      <c r="D6168" s="6"/>
      <c r="E6168" s="8"/>
      <c r="O6168" s="10"/>
      <c r="S6168" s="16"/>
      <c r="T6168" s="17"/>
    </row>
    <row r="6169" spans="2:20" x14ac:dyDescent="0.35">
      <c r="B6169" s="3"/>
      <c r="C6169" s="3"/>
      <c r="D6169" s="6"/>
      <c r="E6169" s="8"/>
      <c r="O6169" s="10"/>
      <c r="S6169" s="16"/>
      <c r="T6169" s="17"/>
    </row>
    <row r="6170" spans="2:20" x14ac:dyDescent="0.35">
      <c r="B6170" s="3"/>
      <c r="C6170" s="3"/>
      <c r="D6170" s="6"/>
      <c r="E6170" s="8"/>
      <c r="O6170" s="10"/>
      <c r="S6170" s="16"/>
      <c r="T6170" s="17"/>
    </row>
    <row r="6171" spans="2:20" x14ac:dyDescent="0.35">
      <c r="B6171" s="3"/>
      <c r="C6171" s="3"/>
      <c r="D6171" s="6"/>
      <c r="E6171" s="8"/>
      <c r="O6171" s="10"/>
      <c r="S6171" s="16"/>
      <c r="T6171" s="17"/>
    </row>
    <row r="6172" spans="2:20" x14ac:dyDescent="0.35">
      <c r="B6172" s="3"/>
      <c r="C6172" s="3"/>
      <c r="D6172" s="6"/>
      <c r="E6172" s="8"/>
      <c r="O6172" s="10"/>
      <c r="S6172" s="16"/>
      <c r="T6172" s="17"/>
    </row>
    <row r="6173" spans="2:20" x14ac:dyDescent="0.35">
      <c r="B6173" s="3"/>
      <c r="C6173" s="3"/>
      <c r="D6173" s="6"/>
      <c r="E6173" s="8"/>
      <c r="O6173" s="10"/>
      <c r="S6173" s="16"/>
      <c r="T6173" s="17"/>
    </row>
    <row r="6174" spans="2:20" x14ac:dyDescent="0.35">
      <c r="B6174" s="3"/>
      <c r="C6174" s="3"/>
      <c r="D6174" s="6"/>
      <c r="E6174" s="8"/>
      <c r="O6174" s="10"/>
      <c r="S6174" s="16"/>
      <c r="T6174" s="17"/>
    </row>
    <row r="6175" spans="2:20" x14ac:dyDescent="0.35">
      <c r="B6175" s="3"/>
      <c r="C6175" s="3"/>
      <c r="D6175" s="6"/>
      <c r="E6175" s="8"/>
      <c r="O6175" s="10"/>
      <c r="S6175" s="16"/>
      <c r="T6175" s="17"/>
    </row>
    <row r="6176" spans="2:20" x14ac:dyDescent="0.35">
      <c r="B6176" s="3"/>
      <c r="C6176" s="3"/>
      <c r="D6176" s="6"/>
      <c r="E6176" s="8"/>
      <c r="O6176" s="10"/>
      <c r="S6176" s="16"/>
      <c r="T6176" s="17"/>
    </row>
    <row r="6177" spans="2:20" x14ac:dyDescent="0.35">
      <c r="B6177" s="3"/>
      <c r="C6177" s="3"/>
      <c r="D6177" s="6"/>
      <c r="E6177" s="8"/>
      <c r="O6177" s="10"/>
      <c r="S6177" s="16"/>
      <c r="T6177" s="17"/>
    </row>
    <row r="6178" spans="2:20" x14ac:dyDescent="0.35">
      <c r="B6178" s="3"/>
      <c r="C6178" s="3"/>
      <c r="D6178" s="6"/>
      <c r="E6178" s="8"/>
      <c r="O6178" s="10"/>
      <c r="S6178" s="16"/>
      <c r="T6178" s="17"/>
    </row>
    <row r="6179" spans="2:20" x14ac:dyDescent="0.35">
      <c r="B6179" s="3"/>
      <c r="C6179" s="3"/>
      <c r="D6179" s="6"/>
      <c r="E6179" s="8"/>
      <c r="O6179" s="10"/>
      <c r="S6179" s="16"/>
      <c r="T6179" s="17"/>
    </row>
    <row r="6180" spans="2:20" x14ac:dyDescent="0.35">
      <c r="B6180" s="3"/>
      <c r="C6180" s="3"/>
      <c r="D6180" s="6"/>
      <c r="E6180" s="8"/>
      <c r="O6180" s="10"/>
      <c r="S6180" s="16"/>
      <c r="T6180" s="17"/>
    </row>
    <row r="6181" spans="2:20" x14ac:dyDescent="0.35">
      <c r="B6181" s="3"/>
      <c r="C6181" s="3"/>
      <c r="D6181" s="6"/>
      <c r="E6181" s="8"/>
      <c r="O6181" s="10"/>
      <c r="S6181" s="16"/>
      <c r="T6181" s="17"/>
    </row>
    <row r="6182" spans="2:20" x14ac:dyDescent="0.35">
      <c r="B6182" s="3"/>
      <c r="C6182" s="3"/>
      <c r="D6182" s="6"/>
      <c r="E6182" s="8"/>
      <c r="O6182" s="10"/>
      <c r="S6182" s="16"/>
      <c r="T6182" s="17"/>
    </row>
    <row r="6183" spans="2:20" x14ac:dyDescent="0.35">
      <c r="B6183" s="3"/>
      <c r="C6183" s="3"/>
      <c r="D6183" s="6"/>
      <c r="E6183" s="8"/>
      <c r="O6183" s="10"/>
      <c r="S6183" s="16"/>
      <c r="T6183" s="17"/>
    </row>
    <row r="6184" spans="2:20" x14ac:dyDescent="0.35">
      <c r="B6184" s="3"/>
      <c r="C6184" s="3"/>
      <c r="D6184" s="6"/>
      <c r="E6184" s="8"/>
      <c r="O6184" s="10"/>
      <c r="S6184" s="16"/>
      <c r="T6184" s="17"/>
    </row>
    <row r="6185" spans="2:20" x14ac:dyDescent="0.35">
      <c r="B6185" s="3"/>
      <c r="C6185" s="3"/>
      <c r="D6185" s="6"/>
      <c r="E6185" s="8"/>
      <c r="O6185" s="10"/>
      <c r="S6185" s="16"/>
      <c r="T6185" s="17"/>
    </row>
    <row r="6186" spans="2:20" x14ac:dyDescent="0.35">
      <c r="B6186" s="3"/>
      <c r="C6186" s="3"/>
      <c r="D6186" s="6"/>
      <c r="E6186" s="8"/>
      <c r="O6186" s="10"/>
      <c r="S6186" s="16"/>
      <c r="T6186" s="17"/>
    </row>
    <row r="6187" spans="2:20" x14ac:dyDescent="0.35">
      <c r="B6187" s="3"/>
      <c r="C6187" s="3"/>
      <c r="D6187" s="6"/>
      <c r="E6187" s="8"/>
      <c r="O6187" s="10"/>
      <c r="S6187" s="16"/>
      <c r="T6187" s="17"/>
    </row>
    <row r="6188" spans="2:20" x14ac:dyDescent="0.35">
      <c r="B6188" s="3"/>
      <c r="C6188" s="3"/>
      <c r="D6188" s="6"/>
      <c r="E6188" s="8"/>
      <c r="O6188" s="10"/>
      <c r="S6188" s="16"/>
      <c r="T6188" s="17"/>
    </row>
    <row r="6189" spans="2:20" x14ac:dyDescent="0.35">
      <c r="B6189" s="3"/>
      <c r="C6189" s="3"/>
      <c r="D6189" s="6"/>
      <c r="E6189" s="8"/>
      <c r="O6189" s="10"/>
      <c r="S6189" s="16"/>
      <c r="T6189" s="17"/>
    </row>
    <row r="6190" spans="2:20" x14ac:dyDescent="0.35">
      <c r="B6190" s="3"/>
      <c r="C6190" s="3"/>
      <c r="D6190" s="6"/>
      <c r="E6190" s="8"/>
      <c r="O6190" s="10"/>
      <c r="S6190" s="16"/>
      <c r="T6190" s="17"/>
    </row>
    <row r="6191" spans="2:20" x14ac:dyDescent="0.35">
      <c r="B6191" s="3"/>
      <c r="C6191" s="3"/>
      <c r="D6191" s="6"/>
      <c r="E6191" s="8"/>
      <c r="O6191" s="10"/>
      <c r="S6191" s="16"/>
      <c r="T6191" s="17"/>
    </row>
    <row r="6192" spans="2:20" x14ac:dyDescent="0.35">
      <c r="B6192" s="3"/>
      <c r="C6192" s="3"/>
      <c r="D6192" s="6"/>
      <c r="E6192" s="8"/>
      <c r="O6192" s="10"/>
      <c r="S6192" s="16"/>
      <c r="T6192" s="17"/>
    </row>
    <row r="6193" spans="2:20" x14ac:dyDescent="0.35">
      <c r="B6193" s="3"/>
      <c r="C6193" s="3"/>
      <c r="D6193" s="6"/>
      <c r="E6193" s="8"/>
      <c r="O6193" s="10"/>
      <c r="S6193" s="16"/>
      <c r="T6193" s="17"/>
    </row>
    <row r="6194" spans="2:20" x14ac:dyDescent="0.35">
      <c r="B6194" s="3"/>
      <c r="C6194" s="3"/>
      <c r="D6194" s="6"/>
      <c r="E6194" s="8"/>
      <c r="O6194" s="10"/>
      <c r="S6194" s="16"/>
      <c r="T6194" s="17"/>
    </row>
    <row r="6195" spans="2:20" x14ac:dyDescent="0.35">
      <c r="B6195" s="3"/>
      <c r="C6195" s="3"/>
      <c r="D6195" s="6"/>
      <c r="E6195" s="8"/>
      <c r="O6195" s="10"/>
      <c r="S6195" s="16"/>
      <c r="T6195" s="17"/>
    </row>
    <row r="6196" spans="2:20" x14ac:dyDescent="0.35">
      <c r="B6196" s="3"/>
      <c r="C6196" s="3"/>
      <c r="D6196" s="6"/>
      <c r="E6196" s="8"/>
      <c r="O6196" s="10"/>
      <c r="S6196" s="16"/>
      <c r="T6196" s="17"/>
    </row>
    <row r="6197" spans="2:20" x14ac:dyDescent="0.35">
      <c r="B6197" s="3"/>
      <c r="C6197" s="3"/>
      <c r="D6197" s="6"/>
      <c r="E6197" s="8"/>
      <c r="O6197" s="10"/>
      <c r="S6197" s="16"/>
      <c r="T6197" s="17"/>
    </row>
    <row r="6198" spans="2:20" x14ac:dyDescent="0.35">
      <c r="B6198" s="3"/>
      <c r="C6198" s="3"/>
      <c r="D6198" s="6"/>
      <c r="E6198" s="8"/>
      <c r="O6198" s="10"/>
      <c r="S6198" s="16"/>
      <c r="T6198" s="17"/>
    </row>
    <row r="6199" spans="2:20" x14ac:dyDescent="0.35">
      <c r="B6199" s="3"/>
      <c r="C6199" s="3"/>
      <c r="D6199" s="6"/>
      <c r="E6199" s="8"/>
      <c r="O6199" s="10"/>
      <c r="S6199" s="16"/>
      <c r="T6199" s="17"/>
    </row>
    <row r="6200" spans="2:20" x14ac:dyDescent="0.35">
      <c r="B6200" s="3"/>
      <c r="C6200" s="3"/>
      <c r="D6200" s="6"/>
      <c r="E6200" s="8"/>
      <c r="O6200" s="10"/>
      <c r="S6200" s="16"/>
      <c r="T6200" s="17"/>
    </row>
    <row r="6201" spans="2:20" x14ac:dyDescent="0.35">
      <c r="B6201" s="3"/>
      <c r="C6201" s="3"/>
      <c r="D6201" s="6"/>
      <c r="E6201" s="8"/>
      <c r="O6201" s="10"/>
      <c r="S6201" s="16"/>
      <c r="T6201" s="17"/>
    </row>
    <row r="6202" spans="2:20" x14ac:dyDescent="0.35">
      <c r="B6202" s="3"/>
      <c r="C6202" s="3"/>
      <c r="D6202" s="6"/>
      <c r="E6202" s="8"/>
      <c r="O6202" s="10"/>
      <c r="S6202" s="16"/>
      <c r="T6202" s="17"/>
    </row>
    <row r="6203" spans="2:20" x14ac:dyDescent="0.35">
      <c r="B6203" s="3"/>
      <c r="C6203" s="3"/>
      <c r="D6203" s="6"/>
      <c r="E6203" s="8"/>
      <c r="O6203" s="10"/>
      <c r="S6203" s="16"/>
      <c r="T6203" s="17"/>
    </row>
    <row r="6204" spans="2:20" x14ac:dyDescent="0.35">
      <c r="B6204" s="3"/>
      <c r="C6204" s="3"/>
      <c r="D6204" s="6"/>
      <c r="E6204" s="8"/>
      <c r="O6204" s="10"/>
      <c r="S6204" s="16"/>
      <c r="T6204" s="17"/>
    </row>
    <row r="6205" spans="2:20" x14ac:dyDescent="0.35">
      <c r="B6205" s="3"/>
      <c r="C6205" s="3"/>
      <c r="D6205" s="6"/>
      <c r="E6205" s="8"/>
      <c r="O6205" s="10"/>
      <c r="S6205" s="16"/>
      <c r="T6205" s="17"/>
    </row>
    <row r="6206" spans="2:20" x14ac:dyDescent="0.35">
      <c r="B6206" s="3"/>
      <c r="C6206" s="3"/>
      <c r="D6206" s="6"/>
      <c r="E6206" s="8"/>
      <c r="O6206" s="10"/>
      <c r="S6206" s="16"/>
      <c r="T6206" s="17"/>
    </row>
    <row r="6207" spans="2:20" x14ac:dyDescent="0.35">
      <c r="B6207" s="3"/>
      <c r="C6207" s="3"/>
      <c r="D6207" s="6"/>
      <c r="E6207" s="8"/>
      <c r="O6207" s="10"/>
      <c r="S6207" s="16"/>
      <c r="T6207" s="17"/>
    </row>
    <row r="6208" spans="2:20" x14ac:dyDescent="0.35">
      <c r="B6208" s="3"/>
      <c r="C6208" s="3"/>
      <c r="D6208" s="6"/>
      <c r="E6208" s="8"/>
      <c r="O6208" s="10"/>
      <c r="S6208" s="16"/>
      <c r="T6208" s="17"/>
    </row>
    <row r="6209" spans="2:20" x14ac:dyDescent="0.35">
      <c r="B6209" s="3"/>
      <c r="C6209" s="3"/>
      <c r="D6209" s="6"/>
      <c r="E6209" s="8"/>
      <c r="O6209" s="10"/>
      <c r="S6209" s="16"/>
      <c r="T6209" s="17"/>
    </row>
    <row r="6210" spans="2:20" x14ac:dyDescent="0.35">
      <c r="B6210" s="3"/>
      <c r="C6210" s="3"/>
      <c r="D6210" s="6"/>
      <c r="E6210" s="8"/>
      <c r="O6210" s="10"/>
      <c r="S6210" s="16"/>
      <c r="T6210" s="17"/>
    </row>
    <row r="6211" spans="2:20" x14ac:dyDescent="0.35">
      <c r="B6211" s="3"/>
      <c r="C6211" s="3"/>
      <c r="D6211" s="6"/>
      <c r="E6211" s="8"/>
      <c r="O6211" s="10"/>
      <c r="S6211" s="16"/>
      <c r="T6211" s="17"/>
    </row>
    <row r="6212" spans="2:20" x14ac:dyDescent="0.35">
      <c r="B6212" s="3"/>
      <c r="C6212" s="3"/>
      <c r="D6212" s="6"/>
      <c r="E6212" s="8"/>
      <c r="O6212" s="10"/>
      <c r="S6212" s="16"/>
      <c r="T6212" s="17"/>
    </row>
    <row r="6213" spans="2:20" x14ac:dyDescent="0.35">
      <c r="B6213" s="3"/>
      <c r="C6213" s="3"/>
      <c r="D6213" s="6"/>
      <c r="E6213" s="8"/>
      <c r="O6213" s="10"/>
      <c r="S6213" s="16"/>
      <c r="T6213" s="17"/>
    </row>
    <row r="6214" spans="2:20" x14ac:dyDescent="0.35">
      <c r="B6214" s="3"/>
      <c r="C6214" s="3"/>
      <c r="D6214" s="6"/>
      <c r="E6214" s="8"/>
      <c r="O6214" s="10"/>
      <c r="S6214" s="16"/>
      <c r="T6214" s="17"/>
    </row>
    <row r="6215" spans="2:20" x14ac:dyDescent="0.35">
      <c r="B6215" s="3"/>
      <c r="C6215" s="3"/>
      <c r="D6215" s="6"/>
      <c r="E6215" s="8"/>
      <c r="O6215" s="10"/>
      <c r="S6215" s="16"/>
      <c r="T6215" s="17"/>
    </row>
    <row r="6216" spans="2:20" x14ac:dyDescent="0.35">
      <c r="B6216" s="3"/>
      <c r="C6216" s="3"/>
      <c r="D6216" s="6"/>
      <c r="E6216" s="8"/>
      <c r="O6216" s="10"/>
      <c r="S6216" s="16"/>
      <c r="T6216" s="17"/>
    </row>
    <row r="6217" spans="2:20" x14ac:dyDescent="0.35">
      <c r="B6217" s="3"/>
      <c r="C6217" s="3"/>
      <c r="D6217" s="6"/>
      <c r="E6217" s="8"/>
      <c r="O6217" s="10"/>
      <c r="S6217" s="16"/>
      <c r="T6217" s="17"/>
    </row>
    <row r="6218" spans="2:20" x14ac:dyDescent="0.35">
      <c r="B6218" s="3"/>
      <c r="C6218" s="3"/>
      <c r="D6218" s="6"/>
      <c r="E6218" s="8"/>
      <c r="O6218" s="10"/>
      <c r="S6218" s="16"/>
      <c r="T6218" s="17"/>
    </row>
    <row r="6219" spans="2:20" x14ac:dyDescent="0.35">
      <c r="B6219" s="3"/>
      <c r="C6219" s="3"/>
      <c r="D6219" s="6"/>
      <c r="E6219" s="8"/>
      <c r="O6219" s="10"/>
      <c r="S6219" s="16"/>
      <c r="T6219" s="17"/>
    </row>
    <row r="6220" spans="2:20" x14ac:dyDescent="0.35">
      <c r="B6220" s="3"/>
      <c r="C6220" s="3"/>
      <c r="D6220" s="6"/>
      <c r="E6220" s="8"/>
      <c r="O6220" s="10"/>
      <c r="S6220" s="16"/>
      <c r="T6220" s="17"/>
    </row>
    <row r="6221" spans="2:20" x14ac:dyDescent="0.35">
      <c r="B6221" s="3"/>
      <c r="C6221" s="3"/>
      <c r="D6221" s="6"/>
      <c r="E6221" s="8"/>
      <c r="O6221" s="10"/>
      <c r="S6221" s="16"/>
      <c r="T6221" s="17"/>
    </row>
    <row r="6222" spans="2:20" x14ac:dyDescent="0.35">
      <c r="B6222" s="3"/>
      <c r="C6222" s="3"/>
      <c r="D6222" s="6"/>
      <c r="E6222" s="8"/>
      <c r="O6222" s="10"/>
      <c r="S6222" s="16"/>
      <c r="T6222" s="17"/>
    </row>
    <row r="6223" spans="2:20" x14ac:dyDescent="0.35">
      <c r="B6223" s="3"/>
      <c r="C6223" s="3"/>
      <c r="D6223" s="6"/>
      <c r="E6223" s="8"/>
      <c r="O6223" s="10"/>
      <c r="S6223" s="16"/>
      <c r="T6223" s="17"/>
    </row>
    <row r="6224" spans="2:20" x14ac:dyDescent="0.35">
      <c r="B6224" s="3"/>
      <c r="C6224" s="3"/>
      <c r="D6224" s="6"/>
      <c r="E6224" s="8"/>
      <c r="O6224" s="10"/>
      <c r="S6224" s="16"/>
      <c r="T6224" s="17"/>
    </row>
    <row r="6225" spans="2:20" x14ac:dyDescent="0.35">
      <c r="B6225" s="3"/>
      <c r="C6225" s="3"/>
      <c r="D6225" s="6"/>
      <c r="E6225" s="8"/>
      <c r="O6225" s="10"/>
      <c r="S6225" s="16"/>
      <c r="T6225" s="17"/>
    </row>
    <row r="6226" spans="2:20" x14ac:dyDescent="0.35">
      <c r="B6226" s="3"/>
      <c r="C6226" s="3"/>
      <c r="D6226" s="6"/>
      <c r="E6226" s="8"/>
      <c r="O6226" s="10"/>
      <c r="S6226" s="16"/>
      <c r="T6226" s="17"/>
    </row>
    <row r="6227" spans="2:20" x14ac:dyDescent="0.35">
      <c r="B6227" s="3"/>
      <c r="C6227" s="3"/>
      <c r="D6227" s="6"/>
      <c r="E6227" s="8"/>
      <c r="O6227" s="10"/>
      <c r="S6227" s="16"/>
      <c r="T6227" s="17"/>
    </row>
    <row r="6228" spans="2:20" x14ac:dyDescent="0.35">
      <c r="B6228" s="3"/>
      <c r="C6228" s="3"/>
      <c r="D6228" s="6"/>
      <c r="E6228" s="8"/>
      <c r="O6228" s="10"/>
      <c r="S6228" s="16"/>
      <c r="T6228" s="17"/>
    </row>
    <row r="6229" spans="2:20" x14ac:dyDescent="0.35">
      <c r="B6229" s="3"/>
      <c r="C6229" s="3"/>
      <c r="D6229" s="6"/>
      <c r="E6229" s="8"/>
      <c r="O6229" s="10"/>
      <c r="S6229" s="16"/>
      <c r="T6229" s="17"/>
    </row>
    <row r="6230" spans="2:20" x14ac:dyDescent="0.35">
      <c r="B6230" s="3"/>
      <c r="C6230" s="3"/>
      <c r="D6230" s="6"/>
      <c r="E6230" s="8"/>
      <c r="O6230" s="10"/>
      <c r="S6230" s="16"/>
      <c r="T6230" s="17"/>
    </row>
    <row r="6231" spans="2:20" x14ac:dyDescent="0.35">
      <c r="B6231" s="3"/>
      <c r="C6231" s="3"/>
      <c r="D6231" s="6"/>
      <c r="E6231" s="8"/>
      <c r="O6231" s="10"/>
      <c r="S6231" s="16"/>
      <c r="T6231" s="17"/>
    </row>
    <row r="6232" spans="2:20" x14ac:dyDescent="0.35">
      <c r="B6232" s="3"/>
      <c r="C6232" s="3"/>
      <c r="D6232" s="6"/>
      <c r="E6232" s="8"/>
      <c r="O6232" s="10"/>
      <c r="S6232" s="16"/>
      <c r="T6232" s="17"/>
    </row>
    <row r="6233" spans="2:20" x14ac:dyDescent="0.35">
      <c r="B6233" s="3"/>
      <c r="C6233" s="3"/>
      <c r="D6233" s="6"/>
      <c r="E6233" s="8"/>
      <c r="O6233" s="10"/>
      <c r="S6233" s="16"/>
      <c r="T6233" s="17"/>
    </row>
    <row r="6234" spans="2:20" x14ac:dyDescent="0.35">
      <c r="B6234" s="3"/>
      <c r="C6234" s="3"/>
      <c r="D6234" s="6"/>
      <c r="E6234" s="8"/>
      <c r="O6234" s="10"/>
      <c r="S6234" s="16"/>
      <c r="T6234" s="17"/>
    </row>
    <row r="6235" spans="2:20" x14ac:dyDescent="0.35">
      <c r="B6235" s="3"/>
      <c r="C6235" s="3"/>
      <c r="D6235" s="6"/>
      <c r="E6235" s="8"/>
      <c r="O6235" s="10"/>
      <c r="S6235" s="16"/>
      <c r="T6235" s="17"/>
    </row>
    <row r="6236" spans="2:20" x14ac:dyDescent="0.35">
      <c r="B6236" s="3"/>
      <c r="C6236" s="3"/>
      <c r="D6236" s="6"/>
      <c r="E6236" s="8"/>
      <c r="O6236" s="10"/>
      <c r="S6236" s="16"/>
      <c r="T6236" s="17"/>
    </row>
    <row r="6237" spans="2:20" x14ac:dyDescent="0.35">
      <c r="B6237" s="3"/>
      <c r="C6237" s="3"/>
      <c r="D6237" s="6"/>
      <c r="E6237" s="8"/>
      <c r="O6237" s="10"/>
      <c r="S6237" s="16"/>
      <c r="T6237" s="17"/>
    </row>
    <row r="6238" spans="2:20" x14ac:dyDescent="0.35">
      <c r="B6238" s="3"/>
      <c r="C6238" s="3"/>
      <c r="D6238" s="6"/>
      <c r="E6238" s="8"/>
      <c r="O6238" s="10"/>
      <c r="S6238" s="16"/>
      <c r="T6238" s="17"/>
    </row>
    <row r="6239" spans="2:20" x14ac:dyDescent="0.35">
      <c r="B6239" s="3"/>
      <c r="C6239" s="3"/>
      <c r="D6239" s="6"/>
      <c r="E6239" s="8"/>
      <c r="O6239" s="10"/>
      <c r="S6239" s="16"/>
      <c r="T6239" s="17"/>
    </row>
    <row r="6240" spans="2:20" x14ac:dyDescent="0.35">
      <c r="B6240" s="3"/>
      <c r="C6240" s="3"/>
      <c r="D6240" s="6"/>
      <c r="E6240" s="8"/>
      <c r="O6240" s="10"/>
      <c r="S6240" s="16"/>
      <c r="T6240" s="17"/>
    </row>
    <row r="6241" spans="2:20" x14ac:dyDescent="0.35">
      <c r="B6241" s="3"/>
      <c r="C6241" s="3"/>
      <c r="D6241" s="6"/>
      <c r="E6241" s="8"/>
      <c r="O6241" s="10"/>
      <c r="S6241" s="16"/>
      <c r="T6241" s="17"/>
    </row>
    <row r="6242" spans="2:20" x14ac:dyDescent="0.35">
      <c r="B6242" s="3"/>
      <c r="C6242" s="3"/>
      <c r="D6242" s="6"/>
      <c r="E6242" s="8"/>
      <c r="O6242" s="10"/>
      <c r="S6242" s="16"/>
      <c r="T6242" s="17"/>
    </row>
    <row r="6243" spans="2:20" x14ac:dyDescent="0.35">
      <c r="B6243" s="3"/>
      <c r="C6243" s="3"/>
      <c r="D6243" s="6"/>
      <c r="E6243" s="8"/>
      <c r="O6243" s="10"/>
      <c r="S6243" s="16"/>
      <c r="T6243" s="17"/>
    </row>
    <row r="6244" spans="2:20" x14ac:dyDescent="0.35">
      <c r="B6244" s="3"/>
      <c r="C6244" s="3"/>
      <c r="D6244" s="6"/>
      <c r="E6244" s="8"/>
      <c r="O6244" s="10"/>
      <c r="S6244" s="16"/>
      <c r="T6244" s="17"/>
    </row>
    <row r="6245" spans="2:20" x14ac:dyDescent="0.35">
      <c r="B6245" s="3"/>
      <c r="C6245" s="3"/>
      <c r="D6245" s="6"/>
      <c r="E6245" s="8"/>
      <c r="O6245" s="10"/>
      <c r="S6245" s="16"/>
      <c r="T6245" s="17"/>
    </row>
    <row r="6246" spans="2:20" x14ac:dyDescent="0.35">
      <c r="B6246" s="3"/>
      <c r="C6246" s="3"/>
      <c r="D6246" s="6"/>
      <c r="E6246" s="8"/>
      <c r="O6246" s="10"/>
      <c r="S6246" s="16"/>
      <c r="T6246" s="17"/>
    </row>
    <row r="6247" spans="2:20" x14ac:dyDescent="0.35">
      <c r="B6247" s="3"/>
      <c r="C6247" s="3"/>
      <c r="D6247" s="6"/>
      <c r="E6247" s="8"/>
      <c r="O6247" s="10"/>
      <c r="S6247" s="16"/>
      <c r="T6247" s="17"/>
    </row>
    <row r="6248" spans="2:20" x14ac:dyDescent="0.35">
      <c r="B6248" s="3"/>
      <c r="C6248" s="3"/>
      <c r="D6248" s="6"/>
      <c r="E6248" s="8"/>
      <c r="O6248" s="10"/>
      <c r="S6248" s="16"/>
      <c r="T6248" s="17"/>
    </row>
    <row r="6249" spans="2:20" x14ac:dyDescent="0.35">
      <c r="B6249" s="3"/>
      <c r="C6249" s="3"/>
      <c r="D6249" s="6"/>
      <c r="E6249" s="8"/>
      <c r="O6249" s="10"/>
      <c r="S6249" s="16"/>
      <c r="T6249" s="17"/>
    </row>
    <row r="6250" spans="2:20" x14ac:dyDescent="0.35">
      <c r="B6250" s="3"/>
      <c r="C6250" s="3"/>
      <c r="D6250" s="6"/>
      <c r="E6250" s="8"/>
      <c r="O6250" s="10"/>
      <c r="S6250" s="16"/>
      <c r="T6250" s="17"/>
    </row>
    <row r="6251" spans="2:20" x14ac:dyDescent="0.35">
      <c r="B6251" s="3"/>
      <c r="C6251" s="3"/>
      <c r="D6251" s="6"/>
      <c r="E6251" s="8"/>
      <c r="O6251" s="10"/>
      <c r="S6251" s="16"/>
      <c r="T6251" s="17"/>
    </row>
    <row r="6252" spans="2:20" x14ac:dyDescent="0.35">
      <c r="B6252" s="3"/>
      <c r="C6252" s="3"/>
      <c r="D6252" s="6"/>
      <c r="E6252" s="8"/>
      <c r="O6252" s="10"/>
      <c r="S6252" s="16"/>
      <c r="T6252" s="17"/>
    </row>
    <row r="6253" spans="2:20" x14ac:dyDescent="0.35">
      <c r="B6253" s="3"/>
      <c r="C6253" s="3"/>
      <c r="D6253" s="6"/>
      <c r="E6253" s="8"/>
      <c r="O6253" s="10"/>
      <c r="S6253" s="16"/>
      <c r="T6253" s="17"/>
    </row>
    <row r="6254" spans="2:20" x14ac:dyDescent="0.35">
      <c r="B6254" s="3"/>
      <c r="C6254" s="3"/>
      <c r="D6254" s="6"/>
      <c r="E6254" s="8"/>
      <c r="O6254" s="10"/>
      <c r="S6254" s="16"/>
      <c r="T6254" s="17"/>
    </row>
    <row r="6255" spans="2:20" x14ac:dyDescent="0.35">
      <c r="B6255" s="3"/>
      <c r="C6255" s="3"/>
      <c r="D6255" s="6"/>
      <c r="E6255" s="8"/>
      <c r="O6255" s="10"/>
      <c r="S6255" s="16"/>
      <c r="T6255" s="17"/>
    </row>
    <row r="6256" spans="2:20" x14ac:dyDescent="0.35">
      <c r="B6256" s="3"/>
      <c r="C6256" s="3"/>
      <c r="D6256" s="6"/>
      <c r="E6256" s="8"/>
      <c r="O6256" s="10"/>
      <c r="S6256" s="16"/>
      <c r="T6256" s="17"/>
    </row>
    <row r="6257" spans="2:20" x14ac:dyDescent="0.35">
      <c r="B6257" s="3"/>
      <c r="C6257" s="3"/>
      <c r="D6257" s="6"/>
      <c r="E6257" s="8"/>
      <c r="O6257" s="10"/>
      <c r="S6257" s="16"/>
      <c r="T6257" s="17"/>
    </row>
    <row r="6258" spans="2:20" x14ac:dyDescent="0.35">
      <c r="B6258" s="3"/>
      <c r="C6258" s="3"/>
      <c r="D6258" s="6"/>
      <c r="E6258" s="8"/>
      <c r="O6258" s="10"/>
      <c r="S6258" s="16"/>
      <c r="T6258" s="17"/>
    </row>
    <row r="6259" spans="2:20" x14ac:dyDescent="0.35">
      <c r="B6259" s="3"/>
      <c r="C6259" s="3"/>
      <c r="D6259" s="6"/>
      <c r="E6259" s="8"/>
      <c r="O6259" s="10"/>
      <c r="S6259" s="16"/>
      <c r="T6259" s="17"/>
    </row>
    <row r="6260" spans="2:20" x14ac:dyDescent="0.35">
      <c r="B6260" s="3"/>
      <c r="C6260" s="3"/>
      <c r="D6260" s="6"/>
      <c r="E6260" s="8"/>
      <c r="O6260" s="10"/>
      <c r="S6260" s="16"/>
      <c r="T6260" s="17"/>
    </row>
    <row r="6261" spans="2:20" x14ac:dyDescent="0.35">
      <c r="B6261" s="3"/>
      <c r="C6261" s="3"/>
      <c r="D6261" s="6"/>
      <c r="E6261" s="8"/>
      <c r="O6261" s="10"/>
      <c r="S6261" s="16"/>
      <c r="T6261" s="17"/>
    </row>
    <row r="6262" spans="2:20" x14ac:dyDescent="0.35">
      <c r="B6262" s="3"/>
      <c r="C6262" s="3"/>
      <c r="D6262" s="6"/>
      <c r="E6262" s="8"/>
      <c r="O6262" s="10"/>
      <c r="S6262" s="16"/>
      <c r="T6262" s="17"/>
    </row>
    <row r="6263" spans="2:20" x14ac:dyDescent="0.35">
      <c r="B6263" s="3"/>
      <c r="C6263" s="3"/>
      <c r="D6263" s="6"/>
      <c r="E6263" s="8"/>
      <c r="O6263" s="10"/>
      <c r="S6263" s="16"/>
      <c r="T6263" s="17"/>
    </row>
    <row r="6264" spans="2:20" x14ac:dyDescent="0.35">
      <c r="B6264" s="3"/>
      <c r="C6264" s="3"/>
      <c r="D6264" s="6"/>
      <c r="E6264" s="8"/>
      <c r="O6264" s="10"/>
      <c r="S6264" s="16"/>
      <c r="T6264" s="17"/>
    </row>
    <row r="6265" spans="2:20" x14ac:dyDescent="0.35">
      <c r="B6265" s="3"/>
      <c r="C6265" s="3"/>
      <c r="D6265" s="6"/>
      <c r="E6265" s="8"/>
      <c r="O6265" s="10"/>
      <c r="S6265" s="16"/>
      <c r="T6265" s="17"/>
    </row>
    <row r="6266" spans="2:20" x14ac:dyDescent="0.35">
      <c r="B6266" s="3"/>
      <c r="C6266" s="3"/>
      <c r="D6266" s="6"/>
      <c r="E6266" s="8"/>
      <c r="O6266" s="10"/>
      <c r="S6266" s="16"/>
      <c r="T6266" s="17"/>
    </row>
    <row r="6267" spans="2:20" x14ac:dyDescent="0.35">
      <c r="B6267" s="3"/>
      <c r="C6267" s="3"/>
      <c r="D6267" s="6"/>
      <c r="E6267" s="8"/>
      <c r="O6267" s="10"/>
      <c r="S6267" s="16"/>
      <c r="T6267" s="17"/>
    </row>
    <row r="6268" spans="2:20" x14ac:dyDescent="0.35">
      <c r="B6268" s="3"/>
      <c r="C6268" s="3"/>
      <c r="D6268" s="6"/>
      <c r="E6268" s="8"/>
      <c r="O6268" s="10"/>
      <c r="S6268" s="16"/>
      <c r="T6268" s="17"/>
    </row>
    <row r="6269" spans="2:20" x14ac:dyDescent="0.35">
      <c r="B6269" s="3"/>
      <c r="C6269" s="3"/>
      <c r="D6269" s="6"/>
      <c r="E6269" s="8"/>
      <c r="O6269" s="10"/>
      <c r="S6269" s="16"/>
      <c r="T6269" s="17"/>
    </row>
    <row r="6270" spans="2:20" x14ac:dyDescent="0.35">
      <c r="B6270" s="3"/>
      <c r="C6270" s="3"/>
      <c r="D6270" s="6"/>
      <c r="E6270" s="8"/>
      <c r="O6270" s="10"/>
      <c r="S6270" s="16"/>
      <c r="T6270" s="17"/>
    </row>
    <row r="6271" spans="2:20" x14ac:dyDescent="0.35">
      <c r="B6271" s="3"/>
      <c r="C6271" s="3"/>
      <c r="D6271" s="6"/>
      <c r="E6271" s="8"/>
      <c r="O6271" s="10"/>
      <c r="S6271" s="16"/>
      <c r="T6271" s="17"/>
    </row>
    <row r="6272" spans="2:20" x14ac:dyDescent="0.35">
      <c r="B6272" s="3"/>
      <c r="C6272" s="3"/>
      <c r="D6272" s="6"/>
      <c r="E6272" s="8"/>
      <c r="O6272" s="10"/>
      <c r="S6272" s="16"/>
      <c r="T6272" s="17"/>
    </row>
    <row r="6273" spans="2:20" x14ac:dyDescent="0.35">
      <c r="B6273" s="3"/>
      <c r="C6273" s="3"/>
      <c r="D6273" s="6"/>
      <c r="E6273" s="8"/>
      <c r="O6273" s="10"/>
      <c r="S6273" s="16"/>
      <c r="T6273" s="17"/>
    </row>
    <row r="6274" spans="2:20" x14ac:dyDescent="0.35">
      <c r="B6274" s="3"/>
      <c r="C6274" s="3"/>
      <c r="D6274" s="6"/>
      <c r="E6274" s="8"/>
      <c r="O6274" s="10"/>
      <c r="S6274" s="16"/>
      <c r="T6274" s="17"/>
    </row>
    <row r="6275" spans="2:20" x14ac:dyDescent="0.35">
      <c r="B6275" s="3"/>
      <c r="C6275" s="3"/>
      <c r="D6275" s="6"/>
      <c r="E6275" s="8"/>
      <c r="O6275" s="10"/>
      <c r="S6275" s="16"/>
      <c r="T6275" s="17"/>
    </row>
    <row r="6276" spans="2:20" x14ac:dyDescent="0.35">
      <c r="B6276" s="3"/>
      <c r="C6276" s="3"/>
      <c r="D6276" s="6"/>
      <c r="E6276" s="8"/>
      <c r="O6276" s="10"/>
      <c r="S6276" s="16"/>
      <c r="T6276" s="17"/>
    </row>
    <row r="6277" spans="2:20" x14ac:dyDescent="0.35">
      <c r="B6277" s="3"/>
      <c r="C6277" s="3"/>
      <c r="D6277" s="6"/>
      <c r="E6277" s="8"/>
      <c r="O6277" s="10"/>
      <c r="S6277" s="16"/>
      <c r="T6277" s="17"/>
    </row>
    <row r="6278" spans="2:20" x14ac:dyDescent="0.35">
      <c r="B6278" s="3"/>
      <c r="C6278" s="3"/>
      <c r="D6278" s="6"/>
      <c r="E6278" s="8"/>
      <c r="O6278" s="10"/>
      <c r="S6278" s="16"/>
      <c r="T6278" s="17"/>
    </row>
    <row r="6279" spans="2:20" x14ac:dyDescent="0.35">
      <c r="B6279" s="3"/>
      <c r="C6279" s="3"/>
      <c r="D6279" s="6"/>
      <c r="E6279" s="8"/>
      <c r="O6279" s="10"/>
      <c r="S6279" s="16"/>
      <c r="T6279" s="17"/>
    </row>
    <row r="6280" spans="2:20" x14ac:dyDescent="0.35">
      <c r="B6280" s="3"/>
      <c r="C6280" s="3"/>
      <c r="D6280" s="6"/>
      <c r="E6280" s="8"/>
      <c r="O6280" s="10"/>
      <c r="S6280" s="16"/>
      <c r="T6280" s="17"/>
    </row>
    <row r="6281" spans="2:20" x14ac:dyDescent="0.35">
      <c r="B6281" s="3"/>
      <c r="C6281" s="3"/>
      <c r="D6281" s="6"/>
      <c r="E6281" s="8"/>
      <c r="O6281" s="10"/>
      <c r="S6281" s="16"/>
      <c r="T6281" s="17"/>
    </row>
    <row r="6282" spans="2:20" x14ac:dyDescent="0.35">
      <c r="B6282" s="3"/>
      <c r="C6282" s="3"/>
      <c r="D6282" s="6"/>
      <c r="E6282" s="8"/>
      <c r="O6282" s="10"/>
      <c r="S6282" s="16"/>
      <c r="T6282" s="17"/>
    </row>
    <row r="6283" spans="2:20" x14ac:dyDescent="0.35">
      <c r="B6283" s="3"/>
      <c r="C6283" s="3"/>
      <c r="D6283" s="6"/>
      <c r="E6283" s="8"/>
      <c r="O6283" s="10"/>
      <c r="S6283" s="16"/>
      <c r="T6283" s="17"/>
    </row>
    <row r="6284" spans="2:20" x14ac:dyDescent="0.35">
      <c r="B6284" s="3"/>
      <c r="C6284" s="3"/>
      <c r="D6284" s="6"/>
      <c r="E6284" s="8"/>
      <c r="O6284" s="10"/>
      <c r="S6284" s="16"/>
      <c r="T6284" s="17"/>
    </row>
    <row r="6285" spans="2:20" x14ac:dyDescent="0.35">
      <c r="B6285" s="3"/>
      <c r="C6285" s="3"/>
      <c r="D6285" s="6"/>
      <c r="E6285" s="8"/>
      <c r="O6285" s="10"/>
      <c r="S6285" s="16"/>
      <c r="T6285" s="17"/>
    </row>
    <row r="6286" spans="2:20" x14ac:dyDescent="0.35">
      <c r="B6286" s="3"/>
      <c r="C6286" s="3"/>
      <c r="D6286" s="6"/>
      <c r="E6286" s="8"/>
      <c r="O6286" s="10"/>
      <c r="S6286" s="16"/>
      <c r="T6286" s="17"/>
    </row>
    <row r="6287" spans="2:20" x14ac:dyDescent="0.35">
      <c r="B6287" s="3"/>
      <c r="C6287" s="3"/>
      <c r="D6287" s="6"/>
      <c r="E6287" s="8"/>
      <c r="O6287" s="10"/>
      <c r="S6287" s="16"/>
      <c r="T6287" s="17"/>
    </row>
    <row r="6288" spans="2:20" x14ac:dyDescent="0.35">
      <c r="B6288" s="3"/>
      <c r="C6288" s="3"/>
      <c r="D6288" s="6"/>
      <c r="E6288" s="8"/>
      <c r="O6288" s="10"/>
      <c r="S6288" s="16"/>
      <c r="T6288" s="17"/>
    </row>
    <row r="6289" spans="2:20" x14ac:dyDescent="0.35">
      <c r="B6289" s="3"/>
      <c r="C6289" s="3"/>
      <c r="D6289" s="6"/>
      <c r="E6289" s="8"/>
      <c r="O6289" s="10"/>
      <c r="S6289" s="16"/>
      <c r="T6289" s="17"/>
    </row>
    <row r="6290" spans="2:20" x14ac:dyDescent="0.35">
      <c r="B6290" s="3"/>
      <c r="C6290" s="3"/>
      <c r="D6290" s="6"/>
      <c r="E6290" s="8"/>
      <c r="O6290" s="10"/>
      <c r="S6290" s="16"/>
      <c r="T6290" s="17"/>
    </row>
    <row r="6291" spans="2:20" x14ac:dyDescent="0.35">
      <c r="B6291" s="3"/>
      <c r="C6291" s="3"/>
      <c r="D6291" s="6"/>
      <c r="E6291" s="8"/>
      <c r="O6291" s="10"/>
      <c r="S6291" s="16"/>
      <c r="T6291" s="17"/>
    </row>
    <row r="6292" spans="2:20" x14ac:dyDescent="0.35">
      <c r="B6292" s="3"/>
      <c r="C6292" s="3"/>
      <c r="D6292" s="6"/>
      <c r="E6292" s="8"/>
      <c r="O6292" s="10"/>
      <c r="S6292" s="16"/>
      <c r="T6292" s="17"/>
    </row>
    <row r="6293" spans="2:20" x14ac:dyDescent="0.35">
      <c r="B6293" s="3"/>
      <c r="C6293" s="3"/>
      <c r="D6293" s="6"/>
      <c r="E6293" s="8"/>
      <c r="O6293" s="10"/>
      <c r="S6293" s="16"/>
      <c r="T6293" s="17"/>
    </row>
    <row r="6294" spans="2:20" x14ac:dyDescent="0.35">
      <c r="B6294" s="3"/>
      <c r="C6294" s="3"/>
      <c r="D6294" s="6"/>
      <c r="E6294" s="8"/>
      <c r="O6294" s="10"/>
      <c r="S6294" s="16"/>
      <c r="T6294" s="17"/>
    </row>
    <row r="6295" spans="2:20" x14ac:dyDescent="0.35">
      <c r="B6295" s="3"/>
      <c r="C6295" s="3"/>
      <c r="D6295" s="6"/>
      <c r="E6295" s="8"/>
      <c r="O6295" s="10"/>
      <c r="S6295" s="16"/>
      <c r="T6295" s="17"/>
    </row>
    <row r="6296" spans="2:20" x14ac:dyDescent="0.35">
      <c r="B6296" s="3"/>
      <c r="C6296" s="3"/>
      <c r="D6296" s="6"/>
      <c r="E6296" s="8"/>
      <c r="O6296" s="10"/>
      <c r="S6296" s="16"/>
      <c r="T6296" s="17"/>
    </row>
    <row r="6297" spans="2:20" x14ac:dyDescent="0.35">
      <c r="B6297" s="3"/>
      <c r="C6297" s="3"/>
      <c r="D6297" s="6"/>
      <c r="E6297" s="8"/>
      <c r="O6297" s="10"/>
      <c r="S6297" s="16"/>
      <c r="T6297" s="17"/>
    </row>
    <row r="6298" spans="2:20" x14ac:dyDescent="0.35">
      <c r="B6298" s="3"/>
      <c r="C6298" s="3"/>
      <c r="D6298" s="6"/>
      <c r="E6298" s="8"/>
      <c r="O6298" s="10"/>
      <c r="S6298" s="16"/>
      <c r="T6298" s="17"/>
    </row>
    <row r="6299" spans="2:20" x14ac:dyDescent="0.35">
      <c r="B6299" s="3"/>
      <c r="C6299" s="3"/>
      <c r="D6299" s="6"/>
      <c r="E6299" s="8"/>
      <c r="O6299" s="10"/>
      <c r="S6299" s="16"/>
      <c r="T6299" s="17"/>
    </row>
    <row r="6300" spans="2:20" x14ac:dyDescent="0.35">
      <c r="B6300" s="3"/>
      <c r="C6300" s="3"/>
      <c r="D6300" s="6"/>
      <c r="E6300" s="8"/>
      <c r="O6300" s="10"/>
      <c r="S6300" s="16"/>
      <c r="T6300" s="17"/>
    </row>
    <row r="6301" spans="2:20" x14ac:dyDescent="0.35">
      <c r="B6301" s="3"/>
      <c r="C6301" s="3"/>
      <c r="D6301" s="6"/>
      <c r="E6301" s="8"/>
      <c r="O6301" s="10"/>
      <c r="S6301" s="16"/>
      <c r="T6301" s="17"/>
    </row>
    <row r="6302" spans="2:20" x14ac:dyDescent="0.35">
      <c r="B6302" s="3"/>
      <c r="C6302" s="3"/>
      <c r="D6302" s="6"/>
      <c r="E6302" s="8"/>
      <c r="O6302" s="10"/>
      <c r="S6302" s="16"/>
      <c r="T6302" s="17"/>
    </row>
    <row r="6303" spans="2:20" x14ac:dyDescent="0.35">
      <c r="B6303" s="3"/>
      <c r="C6303" s="3"/>
      <c r="D6303" s="6"/>
      <c r="E6303" s="8"/>
      <c r="O6303" s="10"/>
      <c r="S6303" s="16"/>
      <c r="T6303" s="17"/>
    </row>
    <row r="6304" spans="2:20" x14ac:dyDescent="0.35">
      <c r="B6304" s="3"/>
      <c r="C6304" s="3"/>
      <c r="D6304" s="6"/>
      <c r="E6304" s="8"/>
      <c r="O6304" s="10"/>
      <c r="S6304" s="16"/>
      <c r="T6304" s="17"/>
    </row>
    <row r="6305" spans="2:20" x14ac:dyDescent="0.35">
      <c r="B6305" s="3"/>
      <c r="C6305" s="3"/>
      <c r="D6305" s="6"/>
      <c r="E6305" s="8"/>
      <c r="O6305" s="10"/>
      <c r="S6305" s="16"/>
      <c r="T6305" s="17"/>
    </row>
    <row r="6306" spans="2:20" x14ac:dyDescent="0.35">
      <c r="B6306" s="3"/>
      <c r="C6306" s="3"/>
      <c r="D6306" s="6"/>
      <c r="E6306" s="8"/>
      <c r="O6306" s="10"/>
      <c r="S6306" s="16"/>
      <c r="T6306" s="17"/>
    </row>
    <row r="6307" spans="2:20" x14ac:dyDescent="0.35">
      <c r="B6307" s="3"/>
      <c r="C6307" s="3"/>
      <c r="D6307" s="6"/>
      <c r="E6307" s="8"/>
      <c r="O6307" s="10"/>
      <c r="S6307" s="16"/>
      <c r="T6307" s="17"/>
    </row>
    <row r="6308" spans="2:20" x14ac:dyDescent="0.35">
      <c r="B6308" s="3"/>
      <c r="C6308" s="3"/>
      <c r="D6308" s="6"/>
      <c r="E6308" s="8"/>
      <c r="O6308" s="10"/>
      <c r="S6308" s="16"/>
      <c r="T6308" s="17"/>
    </row>
    <row r="6309" spans="2:20" x14ac:dyDescent="0.35">
      <c r="B6309" s="3"/>
      <c r="C6309" s="3"/>
      <c r="D6309" s="6"/>
      <c r="E6309" s="8"/>
      <c r="O6309" s="10"/>
      <c r="S6309" s="16"/>
      <c r="T6309" s="17"/>
    </row>
    <row r="6310" spans="2:20" x14ac:dyDescent="0.35">
      <c r="B6310" s="3"/>
      <c r="C6310" s="3"/>
      <c r="D6310" s="6"/>
      <c r="E6310" s="8"/>
      <c r="O6310" s="10"/>
      <c r="S6310" s="16"/>
      <c r="T6310" s="17"/>
    </row>
    <row r="6311" spans="2:20" x14ac:dyDescent="0.35">
      <c r="B6311" s="3"/>
      <c r="C6311" s="3"/>
      <c r="D6311" s="6"/>
      <c r="E6311" s="8"/>
      <c r="O6311" s="10"/>
      <c r="S6311" s="16"/>
      <c r="T6311" s="17"/>
    </row>
    <row r="6312" spans="2:20" x14ac:dyDescent="0.35">
      <c r="B6312" s="3"/>
      <c r="C6312" s="3"/>
      <c r="D6312" s="6"/>
      <c r="E6312" s="8"/>
      <c r="O6312" s="10"/>
      <c r="S6312" s="16"/>
      <c r="T6312" s="17"/>
    </row>
    <row r="6313" spans="2:20" x14ac:dyDescent="0.35">
      <c r="B6313" s="3"/>
      <c r="C6313" s="3"/>
      <c r="D6313" s="6"/>
      <c r="E6313" s="8"/>
      <c r="O6313" s="10"/>
      <c r="S6313" s="16"/>
      <c r="T6313" s="17"/>
    </row>
    <row r="6314" spans="2:20" x14ac:dyDescent="0.35">
      <c r="B6314" s="3"/>
      <c r="C6314" s="3"/>
      <c r="D6314" s="6"/>
      <c r="E6314" s="8"/>
      <c r="O6314" s="10"/>
      <c r="S6314" s="16"/>
      <c r="T6314" s="17"/>
    </row>
    <row r="6315" spans="2:20" x14ac:dyDescent="0.35">
      <c r="B6315" s="3"/>
      <c r="C6315" s="3"/>
      <c r="D6315" s="6"/>
      <c r="E6315" s="8"/>
      <c r="O6315" s="10"/>
      <c r="S6315" s="16"/>
      <c r="T6315" s="17"/>
    </row>
    <row r="6316" spans="2:20" x14ac:dyDescent="0.35">
      <c r="B6316" s="3"/>
      <c r="C6316" s="3"/>
      <c r="D6316" s="6"/>
      <c r="E6316" s="8"/>
      <c r="O6316" s="10"/>
      <c r="S6316" s="16"/>
      <c r="T6316" s="17"/>
    </row>
    <row r="6317" spans="2:20" x14ac:dyDescent="0.35">
      <c r="B6317" s="3"/>
      <c r="C6317" s="3"/>
      <c r="D6317" s="6"/>
      <c r="E6317" s="8"/>
      <c r="O6317" s="10"/>
      <c r="S6317" s="16"/>
      <c r="T6317" s="17"/>
    </row>
    <row r="6318" spans="2:20" x14ac:dyDescent="0.35">
      <c r="B6318" s="3"/>
      <c r="C6318" s="3"/>
      <c r="D6318" s="6"/>
      <c r="E6318" s="8"/>
      <c r="O6318" s="10"/>
      <c r="S6318" s="16"/>
      <c r="T6318" s="17"/>
    </row>
    <row r="6319" spans="2:20" x14ac:dyDescent="0.35">
      <c r="B6319" s="3"/>
      <c r="C6319" s="3"/>
      <c r="D6319" s="6"/>
      <c r="E6319" s="8"/>
      <c r="O6319" s="10"/>
      <c r="S6319" s="16"/>
      <c r="T6319" s="17"/>
    </row>
    <row r="6320" spans="2:20" x14ac:dyDescent="0.35">
      <c r="B6320" s="3"/>
      <c r="C6320" s="3"/>
      <c r="D6320" s="6"/>
      <c r="E6320" s="8"/>
      <c r="O6320" s="10"/>
      <c r="S6320" s="16"/>
      <c r="T6320" s="17"/>
    </row>
    <row r="6321" spans="2:20" x14ac:dyDescent="0.35">
      <c r="B6321" s="3"/>
      <c r="C6321" s="3"/>
      <c r="D6321" s="6"/>
      <c r="E6321" s="8"/>
      <c r="O6321" s="10"/>
      <c r="S6321" s="16"/>
      <c r="T6321" s="17"/>
    </row>
    <row r="6322" spans="2:20" x14ac:dyDescent="0.35">
      <c r="B6322" s="3"/>
      <c r="C6322" s="3"/>
      <c r="D6322" s="6"/>
      <c r="E6322" s="8"/>
      <c r="O6322" s="10"/>
      <c r="S6322" s="16"/>
      <c r="T6322" s="17"/>
    </row>
    <row r="6323" spans="2:20" x14ac:dyDescent="0.35">
      <c r="B6323" s="3"/>
      <c r="C6323" s="3"/>
      <c r="D6323" s="6"/>
      <c r="E6323" s="8"/>
      <c r="O6323" s="10"/>
      <c r="S6323" s="16"/>
      <c r="T6323" s="17"/>
    </row>
    <row r="6324" spans="2:20" x14ac:dyDescent="0.35">
      <c r="B6324" s="3"/>
      <c r="C6324" s="3"/>
      <c r="D6324" s="6"/>
      <c r="E6324" s="8"/>
      <c r="O6324" s="10"/>
      <c r="S6324" s="16"/>
      <c r="T6324" s="17"/>
    </row>
    <row r="6325" spans="2:20" x14ac:dyDescent="0.35">
      <c r="B6325" s="3"/>
      <c r="C6325" s="3"/>
      <c r="D6325" s="6"/>
      <c r="E6325" s="8"/>
      <c r="O6325" s="10"/>
      <c r="S6325" s="16"/>
      <c r="T6325" s="17"/>
    </row>
    <row r="6326" spans="2:20" x14ac:dyDescent="0.35">
      <c r="B6326" s="3"/>
      <c r="C6326" s="3"/>
      <c r="D6326" s="6"/>
      <c r="E6326" s="8"/>
      <c r="O6326" s="10"/>
      <c r="S6326" s="16"/>
      <c r="T6326" s="17"/>
    </row>
    <row r="6327" spans="2:20" x14ac:dyDescent="0.35">
      <c r="B6327" s="3"/>
      <c r="C6327" s="3"/>
      <c r="D6327" s="6"/>
      <c r="E6327" s="8"/>
      <c r="O6327" s="10"/>
      <c r="S6327" s="16"/>
      <c r="T6327" s="17"/>
    </row>
    <row r="6328" spans="2:20" x14ac:dyDescent="0.35">
      <c r="B6328" s="3"/>
      <c r="C6328" s="3"/>
      <c r="D6328" s="6"/>
      <c r="E6328" s="8"/>
      <c r="O6328" s="10"/>
      <c r="S6328" s="16"/>
      <c r="T6328" s="17"/>
    </row>
    <row r="6329" spans="2:20" x14ac:dyDescent="0.35">
      <c r="B6329" s="3"/>
      <c r="C6329" s="3"/>
      <c r="D6329" s="6"/>
      <c r="E6329" s="8"/>
      <c r="O6329" s="10"/>
      <c r="S6329" s="16"/>
      <c r="T6329" s="17"/>
    </row>
    <row r="6330" spans="2:20" x14ac:dyDescent="0.35">
      <c r="B6330" s="3"/>
      <c r="C6330" s="3"/>
      <c r="D6330" s="6"/>
      <c r="E6330" s="8"/>
      <c r="O6330" s="10"/>
      <c r="S6330" s="16"/>
      <c r="T6330" s="17"/>
    </row>
    <row r="6331" spans="2:20" x14ac:dyDescent="0.35">
      <c r="B6331" s="3"/>
      <c r="C6331" s="3"/>
      <c r="D6331" s="6"/>
      <c r="E6331" s="8"/>
      <c r="O6331" s="10"/>
      <c r="S6331" s="16"/>
      <c r="T6331" s="17"/>
    </row>
    <row r="6332" spans="2:20" x14ac:dyDescent="0.35">
      <c r="B6332" s="3"/>
      <c r="C6332" s="3"/>
      <c r="D6332" s="6"/>
      <c r="E6332" s="8"/>
      <c r="O6332" s="10"/>
      <c r="S6332" s="16"/>
      <c r="T6332" s="17"/>
    </row>
    <row r="6333" spans="2:20" x14ac:dyDescent="0.35">
      <c r="B6333" s="3"/>
      <c r="C6333" s="3"/>
      <c r="D6333" s="6"/>
      <c r="E6333" s="8"/>
      <c r="O6333" s="10"/>
      <c r="S6333" s="16"/>
      <c r="T6333" s="17"/>
    </row>
    <row r="6334" spans="2:20" x14ac:dyDescent="0.35">
      <c r="B6334" s="3"/>
      <c r="C6334" s="3"/>
      <c r="D6334" s="6"/>
      <c r="E6334" s="8"/>
      <c r="O6334" s="10"/>
      <c r="S6334" s="16"/>
      <c r="T6334" s="17"/>
    </row>
    <row r="6335" spans="2:20" x14ac:dyDescent="0.35">
      <c r="B6335" s="3"/>
      <c r="C6335" s="3"/>
      <c r="D6335" s="6"/>
      <c r="E6335" s="8"/>
      <c r="O6335" s="10"/>
      <c r="S6335" s="16"/>
      <c r="T6335" s="17"/>
    </row>
    <row r="6336" spans="2:20" x14ac:dyDescent="0.35">
      <c r="B6336" s="3"/>
      <c r="C6336" s="3"/>
      <c r="D6336" s="6"/>
      <c r="E6336" s="8"/>
      <c r="O6336" s="10"/>
      <c r="S6336" s="16"/>
      <c r="T6336" s="17"/>
    </row>
    <row r="6337" spans="2:20" x14ac:dyDescent="0.35">
      <c r="B6337" s="3"/>
      <c r="C6337" s="3"/>
      <c r="D6337" s="6"/>
      <c r="E6337" s="8"/>
      <c r="O6337" s="10"/>
      <c r="S6337" s="16"/>
      <c r="T6337" s="17"/>
    </row>
    <row r="6338" spans="2:20" x14ac:dyDescent="0.35">
      <c r="B6338" s="3"/>
      <c r="C6338" s="3"/>
      <c r="D6338" s="6"/>
      <c r="E6338" s="8"/>
      <c r="O6338" s="10"/>
      <c r="S6338" s="16"/>
      <c r="T6338" s="17"/>
    </row>
    <row r="6339" spans="2:20" x14ac:dyDescent="0.35">
      <c r="B6339" s="3"/>
      <c r="C6339" s="3"/>
      <c r="D6339" s="6"/>
      <c r="E6339" s="8"/>
      <c r="O6339" s="10"/>
      <c r="S6339" s="16"/>
      <c r="T6339" s="17"/>
    </row>
    <row r="6340" spans="2:20" x14ac:dyDescent="0.35">
      <c r="B6340" s="3"/>
      <c r="C6340" s="3"/>
      <c r="D6340" s="6"/>
      <c r="E6340" s="8"/>
      <c r="O6340" s="10"/>
      <c r="S6340" s="16"/>
      <c r="T6340" s="17"/>
    </row>
    <row r="6341" spans="2:20" x14ac:dyDescent="0.35">
      <c r="B6341" s="3"/>
      <c r="C6341" s="3"/>
      <c r="D6341" s="6"/>
      <c r="E6341" s="8"/>
      <c r="O6341" s="10"/>
      <c r="S6341" s="16"/>
      <c r="T6341" s="17"/>
    </row>
    <row r="6342" spans="2:20" x14ac:dyDescent="0.35">
      <c r="B6342" s="3"/>
      <c r="C6342" s="3"/>
      <c r="D6342" s="6"/>
      <c r="E6342" s="8"/>
      <c r="O6342" s="10"/>
      <c r="S6342" s="16"/>
      <c r="T6342" s="17"/>
    </row>
    <row r="6343" spans="2:20" x14ac:dyDescent="0.35">
      <c r="B6343" s="3"/>
      <c r="C6343" s="3"/>
      <c r="D6343" s="6"/>
      <c r="E6343" s="8"/>
      <c r="O6343" s="10"/>
      <c r="S6343" s="16"/>
      <c r="T6343" s="17"/>
    </row>
    <row r="6344" spans="2:20" x14ac:dyDescent="0.35">
      <c r="B6344" s="3"/>
      <c r="C6344" s="3"/>
      <c r="D6344" s="6"/>
      <c r="E6344" s="8"/>
      <c r="O6344" s="10"/>
      <c r="S6344" s="16"/>
      <c r="T6344" s="17"/>
    </row>
    <row r="6345" spans="2:20" x14ac:dyDescent="0.35">
      <c r="B6345" s="3"/>
      <c r="C6345" s="3"/>
      <c r="D6345" s="6"/>
      <c r="E6345" s="8"/>
      <c r="O6345" s="10"/>
      <c r="S6345" s="16"/>
      <c r="T6345" s="17"/>
    </row>
    <row r="6346" spans="2:20" x14ac:dyDescent="0.35">
      <c r="B6346" s="3"/>
      <c r="C6346" s="3"/>
      <c r="D6346" s="6"/>
      <c r="E6346" s="8"/>
      <c r="O6346" s="10"/>
      <c r="S6346" s="16"/>
      <c r="T6346" s="17"/>
    </row>
    <row r="6347" spans="2:20" x14ac:dyDescent="0.35">
      <c r="B6347" s="3"/>
      <c r="C6347" s="3"/>
      <c r="D6347" s="6"/>
      <c r="E6347" s="8"/>
      <c r="O6347" s="10"/>
      <c r="S6347" s="16"/>
      <c r="T6347" s="17"/>
    </row>
    <row r="6348" spans="2:20" x14ac:dyDescent="0.35">
      <c r="B6348" s="3"/>
      <c r="C6348" s="3"/>
      <c r="D6348" s="6"/>
      <c r="E6348" s="8"/>
      <c r="O6348" s="10"/>
      <c r="S6348" s="16"/>
      <c r="T6348" s="17"/>
    </row>
    <row r="6349" spans="2:20" x14ac:dyDescent="0.35">
      <c r="B6349" s="3"/>
      <c r="C6349" s="3"/>
      <c r="D6349" s="6"/>
      <c r="E6349" s="8"/>
      <c r="O6349" s="10"/>
      <c r="S6349" s="16"/>
      <c r="T6349" s="17"/>
    </row>
    <row r="6350" spans="2:20" x14ac:dyDescent="0.35">
      <c r="B6350" s="3"/>
      <c r="C6350" s="3"/>
      <c r="D6350" s="6"/>
      <c r="E6350" s="8"/>
      <c r="O6350" s="10"/>
      <c r="S6350" s="16"/>
      <c r="T6350" s="17"/>
    </row>
    <row r="6351" spans="2:20" x14ac:dyDescent="0.35">
      <c r="B6351" s="3"/>
      <c r="C6351" s="3"/>
      <c r="D6351" s="6"/>
      <c r="E6351" s="8"/>
      <c r="O6351" s="10"/>
      <c r="S6351" s="16"/>
      <c r="T6351" s="17"/>
    </row>
    <row r="6352" spans="2:20" x14ac:dyDescent="0.35">
      <c r="B6352" s="3"/>
      <c r="C6352" s="3"/>
      <c r="D6352" s="6"/>
      <c r="E6352" s="8"/>
      <c r="O6352" s="10"/>
      <c r="S6352" s="16"/>
      <c r="T6352" s="17"/>
    </row>
    <row r="6353" spans="2:20" x14ac:dyDescent="0.35">
      <c r="B6353" s="3"/>
      <c r="C6353" s="3"/>
      <c r="D6353" s="6"/>
      <c r="E6353" s="8"/>
      <c r="O6353" s="10"/>
      <c r="S6353" s="16"/>
      <c r="T6353" s="17"/>
    </row>
    <row r="6354" spans="2:20" x14ac:dyDescent="0.35">
      <c r="B6354" s="3"/>
      <c r="C6354" s="3"/>
      <c r="D6354" s="6"/>
      <c r="E6354" s="8"/>
      <c r="O6354" s="10"/>
      <c r="S6354" s="16"/>
      <c r="T6354" s="17"/>
    </row>
    <row r="6355" spans="2:20" x14ac:dyDescent="0.35">
      <c r="B6355" s="3"/>
      <c r="C6355" s="3"/>
      <c r="D6355" s="6"/>
      <c r="E6355" s="8"/>
      <c r="O6355" s="10"/>
      <c r="S6355" s="16"/>
      <c r="T6355" s="17"/>
    </row>
    <row r="6356" spans="2:20" x14ac:dyDescent="0.35">
      <c r="B6356" s="3"/>
      <c r="C6356" s="3"/>
      <c r="D6356" s="6"/>
      <c r="E6356" s="8"/>
      <c r="O6356" s="10"/>
      <c r="S6356" s="16"/>
      <c r="T6356" s="17"/>
    </row>
    <row r="6357" spans="2:20" x14ac:dyDescent="0.35">
      <c r="B6357" s="3"/>
      <c r="C6357" s="3"/>
      <c r="D6357" s="6"/>
      <c r="E6357" s="8"/>
      <c r="O6357" s="10"/>
      <c r="S6357" s="16"/>
      <c r="T6357" s="17"/>
    </row>
    <row r="6358" spans="2:20" x14ac:dyDescent="0.35">
      <c r="B6358" s="3"/>
      <c r="C6358" s="3"/>
      <c r="D6358" s="6"/>
      <c r="E6358" s="8"/>
      <c r="O6358" s="10"/>
      <c r="S6358" s="16"/>
      <c r="T6358" s="17"/>
    </row>
    <row r="6359" spans="2:20" x14ac:dyDescent="0.35">
      <c r="B6359" s="3"/>
      <c r="C6359" s="3"/>
      <c r="D6359" s="6"/>
      <c r="E6359" s="8"/>
      <c r="O6359" s="10"/>
      <c r="S6359" s="16"/>
      <c r="T6359" s="17"/>
    </row>
    <row r="6360" spans="2:20" x14ac:dyDescent="0.35">
      <c r="B6360" s="3"/>
      <c r="C6360" s="3"/>
      <c r="D6360" s="6"/>
      <c r="E6360" s="8"/>
      <c r="O6360" s="10"/>
      <c r="S6360" s="16"/>
      <c r="T6360" s="17"/>
    </row>
    <row r="6361" spans="2:20" x14ac:dyDescent="0.35">
      <c r="B6361" s="3"/>
      <c r="C6361" s="3"/>
      <c r="D6361" s="6"/>
      <c r="E6361" s="8"/>
      <c r="O6361" s="10"/>
      <c r="S6361" s="16"/>
      <c r="T6361" s="17"/>
    </row>
    <row r="6362" spans="2:20" x14ac:dyDescent="0.35">
      <c r="B6362" s="3"/>
      <c r="C6362" s="3"/>
      <c r="D6362" s="6"/>
      <c r="E6362" s="8"/>
      <c r="O6362" s="10"/>
      <c r="S6362" s="16"/>
      <c r="T6362" s="17"/>
    </row>
    <row r="6363" spans="2:20" x14ac:dyDescent="0.35">
      <c r="B6363" s="3"/>
      <c r="C6363" s="3"/>
      <c r="D6363" s="6"/>
      <c r="E6363" s="8"/>
      <c r="O6363" s="10"/>
      <c r="S6363" s="16"/>
      <c r="T6363" s="17"/>
    </row>
    <row r="6364" spans="2:20" x14ac:dyDescent="0.35">
      <c r="B6364" s="3"/>
      <c r="C6364" s="3"/>
      <c r="D6364" s="6"/>
      <c r="E6364" s="8"/>
      <c r="O6364" s="10"/>
      <c r="S6364" s="16"/>
      <c r="T6364" s="17"/>
    </row>
    <row r="6365" spans="2:20" x14ac:dyDescent="0.35">
      <c r="B6365" s="3"/>
      <c r="C6365" s="3"/>
      <c r="D6365" s="6"/>
      <c r="E6365" s="8"/>
      <c r="O6365" s="10"/>
      <c r="S6365" s="16"/>
      <c r="T6365" s="17"/>
    </row>
    <row r="6366" spans="2:20" x14ac:dyDescent="0.35">
      <c r="B6366" s="3"/>
      <c r="C6366" s="3"/>
      <c r="D6366" s="6"/>
      <c r="E6366" s="8"/>
      <c r="O6366" s="10"/>
      <c r="S6366" s="16"/>
      <c r="T6366" s="17"/>
    </row>
    <row r="6367" spans="2:20" x14ac:dyDescent="0.35">
      <c r="B6367" s="3"/>
      <c r="C6367" s="3"/>
      <c r="D6367" s="6"/>
      <c r="E6367" s="8"/>
      <c r="O6367" s="10"/>
      <c r="S6367" s="16"/>
      <c r="T6367" s="17"/>
    </row>
    <row r="6368" spans="2:20" x14ac:dyDescent="0.35">
      <c r="B6368" s="3"/>
      <c r="C6368" s="3"/>
      <c r="D6368" s="6"/>
      <c r="E6368" s="8"/>
      <c r="O6368" s="10"/>
      <c r="S6368" s="16"/>
      <c r="T6368" s="17"/>
    </row>
    <row r="6369" spans="2:20" x14ac:dyDescent="0.35">
      <c r="B6369" s="3"/>
      <c r="C6369" s="3"/>
      <c r="D6369" s="6"/>
      <c r="E6369" s="8"/>
      <c r="O6369" s="10"/>
      <c r="S6369" s="16"/>
      <c r="T6369" s="17"/>
    </row>
    <row r="6370" spans="2:20" x14ac:dyDescent="0.35">
      <c r="B6370" s="3"/>
      <c r="C6370" s="3"/>
      <c r="D6370" s="6"/>
      <c r="E6370" s="8"/>
      <c r="O6370" s="10"/>
      <c r="S6370" s="16"/>
      <c r="T6370" s="17"/>
    </row>
    <row r="6371" spans="2:20" x14ac:dyDescent="0.35">
      <c r="B6371" s="3"/>
      <c r="C6371" s="3"/>
      <c r="D6371" s="6"/>
      <c r="E6371" s="8"/>
      <c r="O6371" s="10"/>
      <c r="S6371" s="16"/>
      <c r="T6371" s="17"/>
    </row>
    <row r="6372" spans="2:20" x14ac:dyDescent="0.35">
      <c r="B6372" s="3"/>
      <c r="C6372" s="3"/>
      <c r="D6372" s="6"/>
      <c r="E6372" s="8"/>
      <c r="O6372" s="10"/>
      <c r="S6372" s="16"/>
      <c r="T6372" s="17"/>
    </row>
    <row r="6373" spans="2:20" x14ac:dyDescent="0.35">
      <c r="B6373" s="3"/>
      <c r="C6373" s="3"/>
      <c r="D6373" s="6"/>
      <c r="E6373" s="8"/>
      <c r="O6373" s="10"/>
      <c r="S6373" s="16"/>
      <c r="T6373" s="17"/>
    </row>
    <row r="6374" spans="2:20" x14ac:dyDescent="0.35">
      <c r="B6374" s="3"/>
      <c r="C6374" s="3"/>
      <c r="D6374" s="6"/>
      <c r="E6374" s="8"/>
      <c r="O6374" s="10"/>
      <c r="S6374" s="16"/>
      <c r="T6374" s="17"/>
    </row>
    <row r="6375" spans="2:20" x14ac:dyDescent="0.35">
      <c r="B6375" s="3"/>
      <c r="C6375" s="3"/>
      <c r="D6375" s="6"/>
      <c r="E6375" s="8"/>
      <c r="O6375" s="10"/>
      <c r="S6375" s="16"/>
      <c r="T6375" s="17"/>
    </row>
    <row r="6376" spans="2:20" x14ac:dyDescent="0.35">
      <c r="B6376" s="3"/>
      <c r="C6376" s="3"/>
      <c r="D6376" s="6"/>
      <c r="E6376" s="8"/>
      <c r="O6376" s="10"/>
      <c r="S6376" s="16"/>
      <c r="T6376" s="17"/>
    </row>
    <row r="6377" spans="2:20" x14ac:dyDescent="0.35">
      <c r="B6377" s="3"/>
      <c r="C6377" s="3"/>
      <c r="D6377" s="6"/>
      <c r="E6377" s="8"/>
      <c r="O6377" s="10"/>
      <c r="S6377" s="16"/>
      <c r="T6377" s="17"/>
    </row>
    <row r="6378" spans="2:20" x14ac:dyDescent="0.35">
      <c r="B6378" s="3"/>
      <c r="C6378" s="3"/>
      <c r="D6378" s="6"/>
      <c r="E6378" s="8"/>
      <c r="O6378" s="10"/>
      <c r="S6378" s="16"/>
      <c r="T6378" s="17"/>
    </row>
    <row r="6379" spans="2:20" x14ac:dyDescent="0.35">
      <c r="B6379" s="3"/>
      <c r="C6379" s="3"/>
      <c r="D6379" s="6"/>
      <c r="E6379" s="8"/>
      <c r="O6379" s="10"/>
      <c r="S6379" s="16"/>
      <c r="T6379" s="17"/>
    </row>
    <row r="6380" spans="2:20" x14ac:dyDescent="0.35">
      <c r="B6380" s="3"/>
      <c r="C6380" s="3"/>
      <c r="D6380" s="6"/>
      <c r="E6380" s="8"/>
      <c r="O6380" s="10"/>
      <c r="S6380" s="16"/>
      <c r="T6380" s="17"/>
    </row>
    <row r="6381" spans="2:20" x14ac:dyDescent="0.35">
      <c r="B6381" s="3"/>
      <c r="C6381" s="3"/>
      <c r="D6381" s="6"/>
      <c r="E6381" s="8"/>
      <c r="O6381" s="10"/>
      <c r="S6381" s="16"/>
      <c r="T6381" s="17"/>
    </row>
    <row r="6382" spans="2:20" x14ac:dyDescent="0.35">
      <c r="B6382" s="3"/>
      <c r="C6382" s="3"/>
      <c r="D6382" s="6"/>
      <c r="E6382" s="8"/>
      <c r="O6382" s="10"/>
      <c r="S6382" s="16"/>
      <c r="T6382" s="17"/>
    </row>
    <row r="6383" spans="2:20" x14ac:dyDescent="0.35">
      <c r="B6383" s="3"/>
      <c r="C6383" s="3"/>
      <c r="D6383" s="6"/>
      <c r="E6383" s="8"/>
      <c r="O6383" s="10"/>
      <c r="S6383" s="16"/>
      <c r="T6383" s="17"/>
    </row>
    <row r="6384" spans="2:20" x14ac:dyDescent="0.35">
      <c r="B6384" s="3"/>
      <c r="C6384" s="3"/>
      <c r="D6384" s="6"/>
      <c r="E6384" s="8"/>
      <c r="O6384" s="10"/>
      <c r="S6384" s="16"/>
      <c r="T6384" s="17"/>
    </row>
    <row r="6385" spans="2:20" x14ac:dyDescent="0.35">
      <c r="B6385" s="3"/>
      <c r="C6385" s="3"/>
      <c r="D6385" s="6"/>
      <c r="E6385" s="8"/>
      <c r="O6385" s="10"/>
      <c r="S6385" s="16"/>
      <c r="T6385" s="17"/>
    </row>
    <row r="6386" spans="2:20" x14ac:dyDescent="0.35">
      <c r="B6386" s="3"/>
      <c r="C6386" s="3"/>
      <c r="D6386" s="6"/>
      <c r="E6386" s="8"/>
      <c r="O6386" s="10"/>
      <c r="S6386" s="16"/>
      <c r="T6386" s="17"/>
    </row>
    <row r="6387" spans="2:20" x14ac:dyDescent="0.35">
      <c r="B6387" s="3"/>
      <c r="C6387" s="3"/>
      <c r="D6387" s="6"/>
      <c r="E6387" s="8"/>
      <c r="O6387" s="10"/>
      <c r="S6387" s="16"/>
      <c r="T6387" s="17"/>
    </row>
    <row r="6388" spans="2:20" x14ac:dyDescent="0.35">
      <c r="B6388" s="3"/>
      <c r="C6388" s="3"/>
      <c r="D6388" s="6"/>
      <c r="E6388" s="8"/>
      <c r="O6388" s="10"/>
      <c r="S6388" s="16"/>
      <c r="T6388" s="17"/>
    </row>
    <row r="6389" spans="2:20" x14ac:dyDescent="0.35">
      <c r="B6389" s="3"/>
      <c r="C6389" s="3"/>
      <c r="D6389" s="6"/>
      <c r="E6389" s="8"/>
      <c r="O6389" s="10"/>
      <c r="S6389" s="16"/>
      <c r="T6389" s="17"/>
    </row>
    <row r="6390" spans="2:20" x14ac:dyDescent="0.35">
      <c r="B6390" s="3"/>
      <c r="C6390" s="3"/>
      <c r="D6390" s="6"/>
      <c r="E6390" s="8"/>
      <c r="O6390" s="10"/>
      <c r="S6390" s="16"/>
      <c r="T6390" s="17"/>
    </row>
    <row r="6391" spans="2:20" x14ac:dyDescent="0.35">
      <c r="B6391" s="3"/>
      <c r="C6391" s="3"/>
      <c r="D6391" s="6"/>
      <c r="E6391" s="8"/>
      <c r="O6391" s="10"/>
      <c r="S6391" s="16"/>
      <c r="T6391" s="17"/>
    </row>
    <row r="6392" spans="2:20" x14ac:dyDescent="0.35">
      <c r="B6392" s="3"/>
      <c r="C6392" s="3"/>
      <c r="D6392" s="6"/>
      <c r="E6392" s="8"/>
      <c r="O6392" s="10"/>
      <c r="S6392" s="16"/>
      <c r="T6392" s="17"/>
    </row>
    <row r="6393" spans="2:20" x14ac:dyDescent="0.35">
      <c r="B6393" s="3"/>
      <c r="C6393" s="3"/>
      <c r="D6393" s="6"/>
      <c r="E6393" s="8"/>
      <c r="O6393" s="10"/>
      <c r="S6393" s="16"/>
      <c r="T6393" s="17"/>
    </row>
    <row r="6394" spans="2:20" x14ac:dyDescent="0.35">
      <c r="B6394" s="3"/>
      <c r="C6394" s="3"/>
      <c r="D6394" s="6"/>
      <c r="E6394" s="8"/>
      <c r="O6394" s="10"/>
      <c r="S6394" s="16"/>
      <c r="T6394" s="17"/>
    </row>
    <row r="6395" spans="2:20" x14ac:dyDescent="0.35">
      <c r="B6395" s="3"/>
      <c r="C6395" s="3"/>
      <c r="D6395" s="6"/>
      <c r="E6395" s="8"/>
      <c r="O6395" s="10"/>
      <c r="S6395" s="16"/>
      <c r="T6395" s="17"/>
    </row>
    <row r="6396" spans="2:20" x14ac:dyDescent="0.35">
      <c r="B6396" s="3"/>
      <c r="C6396" s="3"/>
      <c r="D6396" s="6"/>
      <c r="E6396" s="8"/>
      <c r="O6396" s="10"/>
      <c r="S6396" s="16"/>
      <c r="T6396" s="17"/>
    </row>
    <row r="6397" spans="2:20" x14ac:dyDescent="0.35">
      <c r="B6397" s="3"/>
      <c r="C6397" s="3"/>
      <c r="D6397" s="6"/>
      <c r="E6397" s="8"/>
      <c r="O6397" s="10"/>
      <c r="S6397" s="16"/>
      <c r="T6397" s="17"/>
    </row>
    <row r="6398" spans="2:20" x14ac:dyDescent="0.35">
      <c r="B6398" s="3"/>
      <c r="C6398" s="3"/>
      <c r="D6398" s="6"/>
      <c r="E6398" s="8"/>
      <c r="O6398" s="10"/>
      <c r="S6398" s="16"/>
      <c r="T6398" s="17"/>
    </row>
    <row r="6399" spans="2:20" x14ac:dyDescent="0.35">
      <c r="B6399" s="3"/>
      <c r="C6399" s="3"/>
      <c r="D6399" s="6"/>
      <c r="E6399" s="8"/>
      <c r="O6399" s="10"/>
      <c r="S6399" s="16"/>
      <c r="T6399" s="17"/>
    </row>
    <row r="6400" spans="2:20" x14ac:dyDescent="0.35">
      <c r="B6400" s="3"/>
      <c r="C6400" s="3"/>
      <c r="D6400" s="6"/>
      <c r="E6400" s="8"/>
      <c r="O6400" s="10"/>
      <c r="S6400" s="16"/>
      <c r="T6400" s="17"/>
    </row>
    <row r="6401" spans="2:20" x14ac:dyDescent="0.35">
      <c r="B6401" s="3"/>
      <c r="C6401" s="3"/>
      <c r="D6401" s="6"/>
      <c r="E6401" s="8"/>
      <c r="O6401" s="10"/>
      <c r="S6401" s="16"/>
      <c r="T6401" s="17"/>
    </row>
    <row r="6402" spans="2:20" x14ac:dyDescent="0.35">
      <c r="B6402" s="3"/>
      <c r="C6402" s="3"/>
      <c r="D6402" s="6"/>
      <c r="E6402" s="8"/>
      <c r="O6402" s="10"/>
      <c r="S6402" s="16"/>
      <c r="T6402" s="17"/>
    </row>
    <row r="6403" spans="2:20" x14ac:dyDescent="0.35">
      <c r="B6403" s="3"/>
      <c r="C6403" s="3"/>
      <c r="D6403" s="6"/>
      <c r="E6403" s="8"/>
      <c r="O6403" s="10"/>
      <c r="S6403" s="16"/>
      <c r="T6403" s="17"/>
    </row>
    <row r="6404" spans="2:20" x14ac:dyDescent="0.35">
      <c r="B6404" s="3"/>
      <c r="C6404" s="3"/>
      <c r="D6404" s="6"/>
      <c r="E6404" s="8"/>
      <c r="O6404" s="10"/>
      <c r="S6404" s="16"/>
      <c r="T6404" s="17"/>
    </row>
    <row r="6405" spans="2:20" x14ac:dyDescent="0.35">
      <c r="B6405" s="3"/>
      <c r="C6405" s="3"/>
      <c r="D6405" s="6"/>
      <c r="E6405" s="8"/>
      <c r="O6405" s="10"/>
      <c r="S6405" s="16"/>
      <c r="T6405" s="17"/>
    </row>
    <row r="6406" spans="2:20" x14ac:dyDescent="0.35">
      <c r="B6406" s="3"/>
      <c r="C6406" s="3"/>
      <c r="D6406" s="6"/>
      <c r="E6406" s="8"/>
      <c r="O6406" s="10"/>
      <c r="S6406" s="16"/>
      <c r="T6406" s="17"/>
    </row>
    <row r="6407" spans="2:20" x14ac:dyDescent="0.35">
      <c r="B6407" s="3"/>
      <c r="C6407" s="3"/>
      <c r="D6407" s="6"/>
      <c r="E6407" s="8"/>
      <c r="O6407" s="10"/>
      <c r="S6407" s="16"/>
      <c r="T6407" s="17"/>
    </row>
    <row r="6408" spans="2:20" x14ac:dyDescent="0.35">
      <c r="B6408" s="3"/>
      <c r="C6408" s="3"/>
      <c r="D6408" s="6"/>
      <c r="E6408" s="8"/>
      <c r="O6408" s="10"/>
      <c r="S6408" s="16"/>
      <c r="T6408" s="17"/>
    </row>
    <row r="6409" spans="2:20" x14ac:dyDescent="0.35">
      <c r="B6409" s="3"/>
      <c r="C6409" s="3"/>
      <c r="D6409" s="6"/>
      <c r="E6409" s="8"/>
      <c r="O6409" s="10"/>
      <c r="S6409" s="16"/>
      <c r="T6409" s="17"/>
    </row>
    <row r="6410" spans="2:20" x14ac:dyDescent="0.35">
      <c r="B6410" s="3"/>
      <c r="C6410" s="3"/>
      <c r="D6410" s="6"/>
      <c r="E6410" s="8"/>
      <c r="O6410" s="10"/>
      <c r="S6410" s="16"/>
      <c r="T6410" s="17"/>
    </row>
    <row r="6411" spans="2:20" x14ac:dyDescent="0.35">
      <c r="B6411" s="3"/>
      <c r="C6411" s="3"/>
      <c r="D6411" s="6"/>
      <c r="E6411" s="8"/>
      <c r="O6411" s="10"/>
      <c r="S6411" s="16"/>
      <c r="T6411" s="17"/>
    </row>
    <row r="6412" spans="2:20" x14ac:dyDescent="0.35">
      <c r="B6412" s="3"/>
      <c r="C6412" s="3"/>
      <c r="D6412" s="6"/>
      <c r="E6412" s="8"/>
      <c r="O6412" s="10"/>
      <c r="S6412" s="16"/>
      <c r="T6412" s="17"/>
    </row>
    <row r="6413" spans="2:20" x14ac:dyDescent="0.35">
      <c r="B6413" s="3"/>
      <c r="C6413" s="3"/>
      <c r="D6413" s="6"/>
      <c r="E6413" s="8"/>
      <c r="O6413" s="10"/>
      <c r="S6413" s="16"/>
      <c r="T6413" s="17"/>
    </row>
    <row r="6414" spans="2:20" x14ac:dyDescent="0.35">
      <c r="B6414" s="3"/>
      <c r="C6414" s="3"/>
      <c r="D6414" s="6"/>
      <c r="E6414" s="8"/>
      <c r="O6414" s="10"/>
      <c r="S6414" s="16"/>
      <c r="T6414" s="17"/>
    </row>
    <row r="6415" spans="2:20" x14ac:dyDescent="0.35">
      <c r="B6415" s="3"/>
      <c r="C6415" s="3"/>
      <c r="D6415" s="6"/>
      <c r="E6415" s="8"/>
      <c r="O6415" s="10"/>
      <c r="S6415" s="16"/>
      <c r="T6415" s="17"/>
    </row>
    <row r="6416" spans="2:20" x14ac:dyDescent="0.35">
      <c r="B6416" s="3"/>
      <c r="C6416" s="3"/>
      <c r="D6416" s="6"/>
      <c r="E6416" s="8"/>
      <c r="O6416" s="10"/>
      <c r="S6416" s="16"/>
      <c r="T6416" s="17"/>
    </row>
    <row r="6417" spans="2:20" x14ac:dyDescent="0.35">
      <c r="B6417" s="3"/>
      <c r="C6417" s="3"/>
      <c r="D6417" s="6"/>
      <c r="E6417" s="8"/>
      <c r="O6417" s="10"/>
      <c r="S6417" s="16"/>
      <c r="T6417" s="17"/>
    </row>
    <row r="6418" spans="2:20" x14ac:dyDescent="0.35">
      <c r="B6418" s="3"/>
      <c r="C6418" s="3"/>
      <c r="D6418" s="6"/>
      <c r="E6418" s="8"/>
      <c r="O6418" s="10"/>
      <c r="S6418" s="16"/>
      <c r="T6418" s="17"/>
    </row>
    <row r="6419" spans="2:20" x14ac:dyDescent="0.35">
      <c r="B6419" s="3"/>
      <c r="C6419" s="3"/>
      <c r="D6419" s="6"/>
      <c r="E6419" s="8"/>
      <c r="O6419" s="10"/>
      <c r="S6419" s="16"/>
      <c r="T6419" s="17"/>
    </row>
    <row r="6420" spans="2:20" x14ac:dyDescent="0.35">
      <c r="B6420" s="3"/>
      <c r="C6420" s="3"/>
      <c r="D6420" s="6"/>
      <c r="E6420" s="8"/>
      <c r="O6420" s="10"/>
      <c r="S6420" s="16"/>
      <c r="T6420" s="17"/>
    </row>
    <row r="6421" spans="2:20" x14ac:dyDescent="0.35">
      <c r="B6421" s="3"/>
      <c r="C6421" s="3"/>
      <c r="D6421" s="6"/>
      <c r="E6421" s="8"/>
      <c r="O6421" s="10"/>
      <c r="S6421" s="16"/>
      <c r="T6421" s="17"/>
    </row>
    <row r="6422" spans="2:20" x14ac:dyDescent="0.35">
      <c r="B6422" s="3"/>
      <c r="C6422" s="3"/>
      <c r="D6422" s="6"/>
      <c r="E6422" s="8"/>
      <c r="O6422" s="10"/>
      <c r="S6422" s="16"/>
      <c r="T6422" s="17"/>
    </row>
    <row r="6423" spans="2:20" x14ac:dyDescent="0.35">
      <c r="B6423" s="3"/>
      <c r="C6423" s="3"/>
      <c r="D6423" s="6"/>
      <c r="E6423" s="8"/>
      <c r="O6423" s="10"/>
      <c r="S6423" s="16"/>
      <c r="T6423" s="17"/>
    </row>
    <row r="6424" spans="2:20" x14ac:dyDescent="0.35">
      <c r="B6424" s="3"/>
      <c r="C6424" s="3"/>
      <c r="D6424" s="6"/>
      <c r="E6424" s="8"/>
      <c r="O6424" s="10"/>
      <c r="S6424" s="16"/>
      <c r="T6424" s="17"/>
    </row>
    <row r="6425" spans="2:20" x14ac:dyDescent="0.35">
      <c r="B6425" s="3"/>
      <c r="C6425" s="3"/>
      <c r="D6425" s="6"/>
      <c r="E6425" s="8"/>
      <c r="O6425" s="10"/>
      <c r="S6425" s="16"/>
      <c r="T6425" s="17"/>
    </row>
    <row r="6426" spans="2:20" x14ac:dyDescent="0.35">
      <c r="B6426" s="3"/>
      <c r="C6426" s="3"/>
      <c r="D6426" s="6"/>
      <c r="E6426" s="8"/>
      <c r="O6426" s="10"/>
      <c r="S6426" s="16"/>
      <c r="T6426" s="17"/>
    </row>
    <row r="6427" spans="2:20" x14ac:dyDescent="0.35">
      <c r="B6427" s="3"/>
      <c r="C6427" s="3"/>
      <c r="D6427" s="6"/>
      <c r="E6427" s="8"/>
      <c r="O6427" s="10"/>
      <c r="S6427" s="16"/>
      <c r="T6427" s="17"/>
    </row>
    <row r="6428" spans="2:20" x14ac:dyDescent="0.35">
      <c r="B6428" s="3"/>
      <c r="C6428" s="3"/>
      <c r="D6428" s="6"/>
      <c r="E6428" s="8"/>
      <c r="O6428" s="10"/>
      <c r="S6428" s="16"/>
      <c r="T6428" s="17"/>
    </row>
    <row r="6429" spans="2:20" x14ac:dyDescent="0.35">
      <c r="B6429" s="3"/>
      <c r="C6429" s="3"/>
      <c r="D6429" s="6"/>
      <c r="E6429" s="8"/>
      <c r="O6429" s="10"/>
      <c r="S6429" s="16"/>
      <c r="T6429" s="17"/>
    </row>
    <row r="6430" spans="2:20" x14ac:dyDescent="0.35">
      <c r="B6430" s="3"/>
      <c r="C6430" s="3"/>
      <c r="D6430" s="6"/>
      <c r="E6430" s="8"/>
      <c r="O6430" s="10"/>
      <c r="S6430" s="16"/>
      <c r="T6430" s="17"/>
    </row>
    <row r="6431" spans="2:20" x14ac:dyDescent="0.35">
      <c r="B6431" s="3"/>
      <c r="C6431" s="3"/>
      <c r="D6431" s="6"/>
      <c r="E6431" s="8"/>
      <c r="O6431" s="10"/>
      <c r="S6431" s="16"/>
      <c r="T6431" s="17"/>
    </row>
    <row r="6432" spans="2:20" x14ac:dyDescent="0.35">
      <c r="B6432" s="3"/>
      <c r="C6432" s="3"/>
      <c r="D6432" s="6"/>
      <c r="E6432" s="8"/>
      <c r="O6432" s="10"/>
      <c r="S6432" s="16"/>
      <c r="T6432" s="17"/>
    </row>
    <row r="6433" spans="2:20" x14ac:dyDescent="0.35">
      <c r="B6433" s="3"/>
      <c r="C6433" s="3"/>
      <c r="D6433" s="6"/>
      <c r="E6433" s="8"/>
      <c r="O6433" s="10"/>
      <c r="S6433" s="16"/>
      <c r="T6433" s="17"/>
    </row>
    <row r="6434" spans="2:20" x14ac:dyDescent="0.35">
      <c r="B6434" s="3"/>
      <c r="C6434" s="3"/>
      <c r="D6434" s="6"/>
      <c r="E6434" s="8"/>
      <c r="O6434" s="10"/>
      <c r="S6434" s="16"/>
      <c r="T6434" s="17"/>
    </row>
    <row r="6435" spans="2:20" x14ac:dyDescent="0.35">
      <c r="B6435" s="3"/>
      <c r="C6435" s="3"/>
      <c r="D6435" s="6"/>
      <c r="E6435" s="8"/>
      <c r="O6435" s="10"/>
      <c r="S6435" s="16"/>
      <c r="T6435" s="17"/>
    </row>
    <row r="6436" spans="2:20" x14ac:dyDescent="0.35">
      <c r="B6436" s="3"/>
      <c r="C6436" s="3"/>
      <c r="D6436" s="6"/>
      <c r="E6436" s="8"/>
      <c r="O6436" s="10"/>
      <c r="S6436" s="16"/>
      <c r="T6436" s="17"/>
    </row>
    <row r="6437" spans="2:20" x14ac:dyDescent="0.35">
      <c r="B6437" s="3"/>
      <c r="C6437" s="3"/>
      <c r="D6437" s="6"/>
      <c r="E6437" s="8"/>
      <c r="O6437" s="10"/>
      <c r="S6437" s="16"/>
      <c r="T6437" s="17"/>
    </row>
    <row r="6438" spans="2:20" x14ac:dyDescent="0.35">
      <c r="B6438" s="3"/>
      <c r="C6438" s="3"/>
      <c r="D6438" s="6"/>
      <c r="E6438" s="8"/>
      <c r="O6438" s="10"/>
      <c r="S6438" s="16"/>
      <c r="T6438" s="17"/>
    </row>
    <row r="6439" spans="2:20" x14ac:dyDescent="0.35">
      <c r="B6439" s="3"/>
      <c r="C6439" s="3"/>
      <c r="D6439" s="6"/>
      <c r="E6439" s="8"/>
      <c r="O6439" s="10"/>
      <c r="S6439" s="16"/>
      <c r="T6439" s="17"/>
    </row>
    <row r="6440" spans="2:20" x14ac:dyDescent="0.35">
      <c r="B6440" s="3"/>
      <c r="C6440" s="3"/>
      <c r="D6440" s="6"/>
      <c r="E6440" s="8"/>
      <c r="O6440" s="10"/>
      <c r="S6440" s="16"/>
      <c r="T6440" s="17"/>
    </row>
    <row r="6441" spans="2:20" x14ac:dyDescent="0.35">
      <c r="B6441" s="3"/>
      <c r="C6441" s="3"/>
      <c r="D6441" s="6"/>
      <c r="E6441" s="8"/>
      <c r="O6441" s="10"/>
      <c r="S6441" s="16"/>
      <c r="T6441" s="17"/>
    </row>
    <row r="6442" spans="2:20" x14ac:dyDescent="0.35">
      <c r="B6442" s="3"/>
      <c r="C6442" s="3"/>
      <c r="D6442" s="6"/>
      <c r="E6442" s="8"/>
      <c r="O6442" s="10"/>
      <c r="S6442" s="16"/>
      <c r="T6442" s="17"/>
    </row>
    <row r="6443" spans="2:20" x14ac:dyDescent="0.35">
      <c r="B6443" s="3"/>
      <c r="C6443" s="3"/>
      <c r="D6443" s="6"/>
      <c r="E6443" s="8"/>
      <c r="O6443" s="10"/>
      <c r="S6443" s="16"/>
      <c r="T6443" s="17"/>
    </row>
    <row r="6444" spans="2:20" x14ac:dyDescent="0.35">
      <c r="B6444" s="3"/>
      <c r="C6444" s="3"/>
      <c r="D6444" s="6"/>
      <c r="E6444" s="8"/>
      <c r="O6444" s="10"/>
      <c r="S6444" s="16"/>
      <c r="T6444" s="17"/>
    </row>
    <row r="6445" spans="2:20" x14ac:dyDescent="0.35">
      <c r="B6445" s="3"/>
      <c r="C6445" s="3"/>
      <c r="D6445" s="6"/>
      <c r="E6445" s="8"/>
      <c r="O6445" s="10"/>
      <c r="S6445" s="16"/>
      <c r="T6445" s="17"/>
    </row>
    <row r="6446" spans="2:20" x14ac:dyDescent="0.35">
      <c r="B6446" s="3"/>
      <c r="C6446" s="3"/>
      <c r="D6446" s="6"/>
      <c r="E6446" s="8"/>
      <c r="O6446" s="10"/>
      <c r="S6446" s="16"/>
      <c r="T6446" s="17"/>
    </row>
    <row r="6447" spans="2:20" x14ac:dyDescent="0.35">
      <c r="B6447" s="3"/>
      <c r="C6447" s="3"/>
      <c r="D6447" s="6"/>
      <c r="E6447" s="8"/>
      <c r="O6447" s="10"/>
      <c r="S6447" s="16"/>
      <c r="T6447" s="17"/>
    </row>
    <row r="6448" spans="2:20" x14ac:dyDescent="0.35">
      <c r="B6448" s="3"/>
      <c r="C6448" s="3"/>
      <c r="D6448" s="6"/>
      <c r="E6448" s="8"/>
      <c r="O6448" s="10"/>
      <c r="S6448" s="16"/>
      <c r="T6448" s="17"/>
    </row>
    <row r="6449" spans="2:20" x14ac:dyDescent="0.35">
      <c r="B6449" s="3"/>
      <c r="C6449" s="3"/>
      <c r="D6449" s="6"/>
      <c r="E6449" s="8"/>
      <c r="O6449" s="10"/>
      <c r="S6449" s="16"/>
      <c r="T6449" s="17"/>
    </row>
    <row r="6450" spans="2:20" x14ac:dyDescent="0.35">
      <c r="B6450" s="3"/>
      <c r="C6450" s="3"/>
      <c r="D6450" s="6"/>
      <c r="E6450" s="8"/>
      <c r="O6450" s="10"/>
      <c r="S6450" s="16"/>
      <c r="T6450" s="17"/>
    </row>
    <row r="6451" spans="2:20" x14ac:dyDescent="0.35">
      <c r="B6451" s="3"/>
      <c r="C6451" s="3"/>
      <c r="D6451" s="6"/>
      <c r="E6451" s="8"/>
      <c r="O6451" s="10"/>
      <c r="S6451" s="16"/>
      <c r="T6451" s="17"/>
    </row>
    <row r="6452" spans="2:20" x14ac:dyDescent="0.35">
      <c r="B6452" s="3"/>
      <c r="C6452" s="3"/>
      <c r="D6452" s="6"/>
      <c r="E6452" s="8"/>
      <c r="O6452" s="10"/>
      <c r="S6452" s="16"/>
      <c r="T6452" s="17"/>
    </row>
    <row r="6453" spans="2:20" x14ac:dyDescent="0.35">
      <c r="B6453" s="3"/>
      <c r="C6453" s="3"/>
      <c r="D6453" s="6"/>
      <c r="E6453" s="8"/>
      <c r="O6453" s="10"/>
      <c r="S6453" s="16"/>
      <c r="T6453" s="17"/>
    </row>
    <row r="6454" spans="2:20" x14ac:dyDescent="0.35">
      <c r="B6454" s="3"/>
      <c r="C6454" s="3"/>
      <c r="D6454" s="6"/>
      <c r="E6454" s="8"/>
      <c r="O6454" s="10"/>
      <c r="S6454" s="16"/>
      <c r="T6454" s="17"/>
    </row>
    <row r="6455" spans="2:20" x14ac:dyDescent="0.35">
      <c r="B6455" s="3"/>
      <c r="C6455" s="3"/>
      <c r="D6455" s="6"/>
      <c r="E6455" s="8"/>
      <c r="O6455" s="10"/>
      <c r="S6455" s="16"/>
      <c r="T6455" s="17"/>
    </row>
    <row r="6456" spans="2:20" x14ac:dyDescent="0.35">
      <c r="B6456" s="3"/>
      <c r="C6456" s="3"/>
      <c r="D6456" s="6"/>
      <c r="E6456" s="8"/>
      <c r="O6456" s="10"/>
      <c r="S6456" s="16"/>
      <c r="T6456" s="17"/>
    </row>
    <row r="6457" spans="2:20" x14ac:dyDescent="0.35">
      <c r="B6457" s="3"/>
      <c r="C6457" s="3"/>
      <c r="D6457" s="6"/>
      <c r="E6457" s="8"/>
      <c r="O6457" s="10"/>
      <c r="S6457" s="16"/>
      <c r="T6457" s="17"/>
    </row>
    <row r="6458" spans="2:20" x14ac:dyDescent="0.35">
      <c r="B6458" s="3"/>
      <c r="C6458" s="3"/>
      <c r="D6458" s="6"/>
      <c r="E6458" s="8"/>
      <c r="O6458" s="10"/>
      <c r="S6458" s="16"/>
      <c r="T6458" s="17"/>
    </row>
    <row r="6459" spans="2:20" x14ac:dyDescent="0.35">
      <c r="B6459" s="3"/>
      <c r="C6459" s="3"/>
      <c r="D6459" s="6"/>
      <c r="E6459" s="8"/>
      <c r="O6459" s="10"/>
      <c r="S6459" s="16"/>
      <c r="T6459" s="17"/>
    </row>
    <row r="6460" spans="2:20" x14ac:dyDescent="0.35">
      <c r="B6460" s="3"/>
      <c r="C6460" s="3"/>
      <c r="D6460" s="6"/>
      <c r="E6460" s="8"/>
      <c r="O6460" s="10"/>
      <c r="S6460" s="16"/>
      <c r="T6460" s="17"/>
    </row>
    <row r="6461" spans="2:20" x14ac:dyDescent="0.35">
      <c r="B6461" s="3"/>
      <c r="C6461" s="3"/>
      <c r="D6461" s="6"/>
      <c r="E6461" s="8"/>
      <c r="O6461" s="10"/>
      <c r="S6461" s="16"/>
      <c r="T6461" s="17"/>
    </row>
    <row r="6462" spans="2:20" x14ac:dyDescent="0.35">
      <c r="B6462" s="3"/>
      <c r="C6462" s="3"/>
      <c r="D6462" s="6"/>
      <c r="E6462" s="8"/>
      <c r="O6462" s="10"/>
      <c r="S6462" s="16"/>
      <c r="T6462" s="17"/>
    </row>
    <row r="6463" spans="2:20" x14ac:dyDescent="0.35">
      <c r="B6463" s="3"/>
      <c r="C6463" s="3"/>
      <c r="D6463" s="6"/>
      <c r="E6463" s="8"/>
      <c r="O6463" s="10"/>
      <c r="S6463" s="16"/>
      <c r="T6463" s="17"/>
    </row>
    <row r="6464" spans="2:20" x14ac:dyDescent="0.35">
      <c r="B6464" s="3"/>
      <c r="C6464" s="3"/>
      <c r="D6464" s="6"/>
      <c r="E6464" s="8"/>
      <c r="O6464" s="10"/>
      <c r="S6464" s="16"/>
      <c r="T6464" s="17"/>
    </row>
    <row r="6465" spans="2:20" x14ac:dyDescent="0.35">
      <c r="B6465" s="3"/>
      <c r="C6465" s="3"/>
      <c r="D6465" s="6"/>
      <c r="E6465" s="8"/>
      <c r="O6465" s="10"/>
      <c r="S6465" s="16"/>
      <c r="T6465" s="17"/>
    </row>
    <row r="6466" spans="2:20" x14ac:dyDescent="0.35">
      <c r="B6466" s="3"/>
      <c r="C6466" s="3"/>
      <c r="D6466" s="6"/>
      <c r="E6466" s="8"/>
      <c r="O6466" s="10"/>
      <c r="S6466" s="16"/>
      <c r="T6466" s="17"/>
    </row>
    <row r="6467" spans="2:20" x14ac:dyDescent="0.35">
      <c r="B6467" s="3"/>
      <c r="C6467" s="3"/>
      <c r="D6467" s="6"/>
      <c r="E6467" s="8"/>
      <c r="O6467" s="10"/>
      <c r="S6467" s="16"/>
      <c r="T6467" s="17"/>
    </row>
    <row r="6468" spans="2:20" x14ac:dyDescent="0.35">
      <c r="B6468" s="3"/>
      <c r="C6468" s="3"/>
      <c r="D6468" s="6"/>
      <c r="E6468" s="8"/>
      <c r="O6468" s="10"/>
      <c r="S6468" s="16"/>
      <c r="T6468" s="17"/>
    </row>
    <row r="6469" spans="2:20" x14ac:dyDescent="0.35">
      <c r="B6469" s="3"/>
      <c r="C6469" s="3"/>
      <c r="D6469" s="6"/>
      <c r="E6469" s="8"/>
      <c r="O6469" s="10"/>
      <c r="S6469" s="16"/>
      <c r="T6469" s="17"/>
    </row>
    <row r="6470" spans="2:20" x14ac:dyDescent="0.35">
      <c r="B6470" s="3"/>
      <c r="C6470" s="3"/>
      <c r="D6470" s="6"/>
      <c r="E6470" s="8"/>
      <c r="O6470" s="10"/>
      <c r="S6470" s="16"/>
      <c r="T6470" s="17"/>
    </row>
    <row r="6471" spans="2:20" x14ac:dyDescent="0.35">
      <c r="B6471" s="3"/>
      <c r="C6471" s="3"/>
      <c r="D6471" s="6"/>
      <c r="E6471" s="8"/>
      <c r="O6471" s="10"/>
      <c r="S6471" s="16"/>
      <c r="T6471" s="17"/>
    </row>
    <row r="6472" spans="2:20" x14ac:dyDescent="0.35">
      <c r="B6472" s="3"/>
      <c r="C6472" s="3"/>
      <c r="D6472" s="6"/>
      <c r="E6472" s="8"/>
      <c r="O6472" s="10"/>
      <c r="S6472" s="16"/>
      <c r="T6472" s="17"/>
    </row>
    <row r="6473" spans="2:20" x14ac:dyDescent="0.35">
      <c r="B6473" s="3"/>
      <c r="C6473" s="3"/>
      <c r="D6473" s="6"/>
      <c r="E6473" s="8"/>
      <c r="O6473" s="10"/>
      <c r="S6473" s="16"/>
      <c r="T6473" s="17"/>
    </row>
    <row r="6474" spans="2:20" x14ac:dyDescent="0.35">
      <c r="B6474" s="3"/>
      <c r="C6474" s="3"/>
      <c r="D6474" s="6"/>
      <c r="E6474" s="8"/>
      <c r="O6474" s="10"/>
      <c r="S6474" s="16"/>
      <c r="T6474" s="17"/>
    </row>
    <row r="6475" spans="2:20" x14ac:dyDescent="0.35">
      <c r="B6475" s="3"/>
      <c r="C6475" s="3"/>
      <c r="D6475" s="6"/>
      <c r="E6475" s="8"/>
      <c r="O6475" s="10"/>
      <c r="S6475" s="16"/>
      <c r="T6475" s="17"/>
    </row>
    <row r="6476" spans="2:20" x14ac:dyDescent="0.35">
      <c r="B6476" s="3"/>
      <c r="C6476" s="3"/>
      <c r="D6476" s="6"/>
      <c r="E6476" s="8"/>
      <c r="O6476" s="10"/>
      <c r="S6476" s="16"/>
      <c r="T6476" s="17"/>
    </row>
    <row r="6477" spans="2:20" x14ac:dyDescent="0.35">
      <c r="B6477" s="3"/>
      <c r="C6477" s="3"/>
      <c r="D6477" s="6"/>
      <c r="E6477" s="8"/>
      <c r="O6477" s="10"/>
      <c r="S6477" s="16"/>
      <c r="T6477" s="17"/>
    </row>
    <row r="6478" spans="2:20" x14ac:dyDescent="0.35">
      <c r="B6478" s="3"/>
      <c r="C6478" s="3"/>
      <c r="D6478" s="6"/>
      <c r="E6478" s="8"/>
      <c r="O6478" s="10"/>
      <c r="S6478" s="16"/>
      <c r="T6478" s="17"/>
    </row>
    <row r="6479" spans="2:20" x14ac:dyDescent="0.35">
      <c r="B6479" s="3"/>
      <c r="C6479" s="3"/>
      <c r="D6479" s="6"/>
      <c r="E6479" s="8"/>
      <c r="O6479" s="10"/>
      <c r="S6479" s="16"/>
      <c r="T6479" s="17"/>
    </row>
    <row r="6480" spans="2:20" x14ac:dyDescent="0.35">
      <c r="B6480" s="3"/>
      <c r="C6480" s="3"/>
      <c r="D6480" s="6"/>
      <c r="E6480" s="8"/>
      <c r="O6480" s="10"/>
      <c r="S6480" s="16"/>
      <c r="T6480" s="17"/>
    </row>
    <row r="6481" spans="2:20" x14ac:dyDescent="0.35">
      <c r="B6481" s="3"/>
      <c r="C6481" s="3"/>
      <c r="D6481" s="6"/>
      <c r="E6481" s="8"/>
      <c r="O6481" s="10"/>
      <c r="S6481" s="16"/>
      <c r="T6481" s="17"/>
    </row>
    <row r="6482" spans="2:20" x14ac:dyDescent="0.35">
      <c r="B6482" s="3"/>
      <c r="C6482" s="3"/>
      <c r="D6482" s="6"/>
      <c r="E6482" s="8"/>
      <c r="O6482" s="10"/>
      <c r="S6482" s="16"/>
      <c r="T6482" s="17"/>
    </row>
    <row r="6483" spans="2:20" x14ac:dyDescent="0.35">
      <c r="B6483" s="3"/>
      <c r="C6483" s="3"/>
      <c r="D6483" s="6"/>
      <c r="E6483" s="8"/>
      <c r="O6483" s="10"/>
      <c r="S6483" s="16"/>
      <c r="T6483" s="17"/>
    </row>
    <row r="6484" spans="2:20" x14ac:dyDescent="0.35">
      <c r="B6484" s="3"/>
      <c r="C6484" s="3"/>
      <c r="D6484" s="6"/>
      <c r="E6484" s="8"/>
      <c r="O6484" s="10"/>
      <c r="S6484" s="16"/>
      <c r="T6484" s="17"/>
    </row>
    <row r="6485" spans="2:20" x14ac:dyDescent="0.35">
      <c r="B6485" s="3"/>
      <c r="C6485" s="3"/>
      <c r="D6485" s="6"/>
      <c r="E6485" s="8"/>
      <c r="O6485" s="10"/>
      <c r="S6485" s="16"/>
      <c r="T6485" s="17"/>
    </row>
    <row r="6486" spans="2:20" x14ac:dyDescent="0.35">
      <c r="B6486" s="3"/>
      <c r="C6486" s="3"/>
      <c r="D6486" s="6"/>
      <c r="E6486" s="8"/>
      <c r="O6486" s="10"/>
      <c r="S6486" s="16"/>
      <c r="T6486" s="17"/>
    </row>
    <row r="6487" spans="2:20" x14ac:dyDescent="0.35">
      <c r="B6487" s="3"/>
      <c r="C6487" s="3"/>
      <c r="D6487" s="6"/>
      <c r="E6487" s="8"/>
      <c r="O6487" s="10"/>
      <c r="S6487" s="16"/>
      <c r="T6487" s="17"/>
    </row>
    <row r="6488" spans="2:20" x14ac:dyDescent="0.35">
      <c r="B6488" s="3"/>
      <c r="C6488" s="3"/>
      <c r="D6488" s="6"/>
      <c r="E6488" s="8"/>
      <c r="O6488" s="10"/>
      <c r="S6488" s="16"/>
      <c r="T6488" s="17"/>
    </row>
    <row r="6489" spans="2:20" x14ac:dyDescent="0.35">
      <c r="B6489" s="3"/>
      <c r="C6489" s="3"/>
      <c r="D6489" s="6"/>
      <c r="E6489" s="8"/>
      <c r="O6489" s="10"/>
      <c r="S6489" s="16"/>
      <c r="T6489" s="17"/>
    </row>
    <row r="6490" spans="2:20" x14ac:dyDescent="0.35">
      <c r="B6490" s="3"/>
      <c r="C6490" s="3"/>
      <c r="D6490" s="6"/>
      <c r="E6490" s="8"/>
      <c r="O6490" s="10"/>
      <c r="S6490" s="16"/>
      <c r="T6490" s="17"/>
    </row>
    <row r="6491" spans="2:20" x14ac:dyDescent="0.35">
      <c r="B6491" s="3"/>
      <c r="C6491" s="3"/>
      <c r="D6491" s="6"/>
      <c r="E6491" s="8"/>
      <c r="O6491" s="10"/>
      <c r="S6491" s="16"/>
      <c r="T6491" s="17"/>
    </row>
    <row r="6492" spans="2:20" x14ac:dyDescent="0.35">
      <c r="B6492" s="3"/>
      <c r="C6492" s="3"/>
      <c r="D6492" s="6"/>
      <c r="E6492" s="8"/>
      <c r="O6492" s="10"/>
      <c r="S6492" s="16"/>
      <c r="T6492" s="17"/>
    </row>
    <row r="6493" spans="2:20" x14ac:dyDescent="0.35">
      <c r="B6493" s="3"/>
      <c r="C6493" s="3"/>
      <c r="D6493" s="6"/>
      <c r="E6493" s="8"/>
      <c r="O6493" s="10"/>
      <c r="S6493" s="16"/>
      <c r="T6493" s="17"/>
    </row>
    <row r="6494" spans="2:20" x14ac:dyDescent="0.35">
      <c r="B6494" s="3"/>
      <c r="C6494" s="3"/>
      <c r="D6494" s="6"/>
      <c r="E6494" s="8"/>
      <c r="O6494" s="10"/>
      <c r="S6494" s="16"/>
      <c r="T6494" s="17"/>
    </row>
    <row r="6495" spans="2:20" x14ac:dyDescent="0.35">
      <c r="B6495" s="3"/>
      <c r="C6495" s="3"/>
      <c r="D6495" s="6"/>
      <c r="E6495" s="8"/>
      <c r="O6495" s="10"/>
      <c r="S6495" s="16"/>
      <c r="T6495" s="17"/>
    </row>
    <row r="6496" spans="2:20" x14ac:dyDescent="0.35">
      <c r="B6496" s="3"/>
      <c r="C6496" s="3"/>
      <c r="D6496" s="6"/>
      <c r="E6496" s="8"/>
      <c r="O6496" s="10"/>
      <c r="S6496" s="16"/>
      <c r="T6496" s="17"/>
    </row>
    <row r="6497" spans="2:20" x14ac:dyDescent="0.35">
      <c r="B6497" s="3"/>
      <c r="C6497" s="3"/>
      <c r="D6497" s="6"/>
      <c r="E6497" s="8"/>
      <c r="O6497" s="10"/>
      <c r="S6497" s="16"/>
      <c r="T6497" s="17"/>
    </row>
    <row r="6498" spans="2:20" x14ac:dyDescent="0.35">
      <c r="B6498" s="3"/>
      <c r="C6498" s="3"/>
      <c r="D6498" s="6"/>
      <c r="E6498" s="8"/>
      <c r="O6498" s="10"/>
      <c r="S6498" s="16"/>
      <c r="T6498" s="17"/>
    </row>
    <row r="6499" spans="2:20" x14ac:dyDescent="0.35">
      <c r="B6499" s="3"/>
      <c r="C6499" s="3"/>
      <c r="D6499" s="6"/>
      <c r="E6499" s="8"/>
      <c r="O6499" s="10"/>
      <c r="S6499" s="16"/>
      <c r="T6499" s="17"/>
    </row>
    <row r="6500" spans="2:20" x14ac:dyDescent="0.35">
      <c r="B6500" s="3"/>
      <c r="C6500" s="3"/>
      <c r="D6500" s="6"/>
      <c r="E6500" s="8"/>
      <c r="O6500" s="10"/>
      <c r="S6500" s="16"/>
      <c r="T6500" s="17"/>
    </row>
    <row r="6501" spans="2:20" x14ac:dyDescent="0.35">
      <c r="B6501" s="3"/>
      <c r="C6501" s="3"/>
      <c r="D6501" s="6"/>
      <c r="E6501" s="8"/>
      <c r="O6501" s="10"/>
      <c r="S6501" s="16"/>
      <c r="T6501" s="17"/>
    </row>
    <row r="6502" spans="2:20" x14ac:dyDescent="0.35">
      <c r="B6502" s="3"/>
      <c r="C6502" s="3"/>
      <c r="D6502" s="6"/>
      <c r="E6502" s="8"/>
      <c r="O6502" s="10"/>
      <c r="S6502" s="16"/>
      <c r="T6502" s="17"/>
    </row>
    <row r="6503" spans="2:20" x14ac:dyDescent="0.35">
      <c r="B6503" s="3"/>
      <c r="C6503" s="3"/>
      <c r="D6503" s="6"/>
      <c r="E6503" s="8"/>
      <c r="O6503" s="10"/>
      <c r="S6503" s="16"/>
      <c r="T6503" s="17"/>
    </row>
    <row r="6504" spans="2:20" x14ac:dyDescent="0.35">
      <c r="B6504" s="3"/>
      <c r="C6504" s="3"/>
      <c r="D6504" s="6"/>
      <c r="E6504" s="8"/>
      <c r="O6504" s="10"/>
      <c r="S6504" s="16"/>
      <c r="T6504" s="17"/>
    </row>
    <row r="6505" spans="2:20" x14ac:dyDescent="0.35">
      <c r="B6505" s="3"/>
      <c r="C6505" s="3"/>
      <c r="D6505" s="6"/>
      <c r="E6505" s="8"/>
      <c r="O6505" s="10"/>
      <c r="S6505" s="16"/>
      <c r="T6505" s="17"/>
    </row>
    <row r="6506" spans="2:20" x14ac:dyDescent="0.35">
      <c r="B6506" s="3"/>
      <c r="C6506" s="3"/>
      <c r="D6506" s="6"/>
      <c r="E6506" s="8"/>
      <c r="O6506" s="10"/>
      <c r="S6506" s="16"/>
      <c r="T6506" s="17"/>
    </row>
    <row r="6507" spans="2:20" x14ac:dyDescent="0.35">
      <c r="B6507" s="3"/>
      <c r="C6507" s="3"/>
      <c r="D6507" s="6"/>
      <c r="E6507" s="8"/>
      <c r="O6507" s="10"/>
      <c r="S6507" s="16"/>
      <c r="T6507" s="17"/>
    </row>
    <row r="6508" spans="2:20" x14ac:dyDescent="0.35">
      <c r="B6508" s="3"/>
      <c r="C6508" s="3"/>
      <c r="D6508" s="6"/>
      <c r="E6508" s="8"/>
      <c r="O6508" s="10"/>
      <c r="S6508" s="16"/>
      <c r="T6508" s="17"/>
    </row>
    <row r="6509" spans="2:20" x14ac:dyDescent="0.35">
      <c r="B6509" s="3"/>
      <c r="C6509" s="3"/>
      <c r="D6509" s="6"/>
      <c r="E6509" s="8"/>
      <c r="O6509" s="10"/>
      <c r="S6509" s="16"/>
      <c r="T6509" s="17"/>
    </row>
    <row r="6510" spans="2:20" x14ac:dyDescent="0.35">
      <c r="B6510" s="3"/>
      <c r="C6510" s="3"/>
      <c r="D6510" s="6"/>
      <c r="E6510" s="8"/>
      <c r="O6510" s="10"/>
      <c r="S6510" s="16"/>
      <c r="T6510" s="17"/>
    </row>
    <row r="6511" spans="2:20" x14ac:dyDescent="0.35">
      <c r="B6511" s="3"/>
      <c r="C6511" s="3"/>
      <c r="D6511" s="6"/>
      <c r="E6511" s="8"/>
      <c r="O6511" s="10"/>
      <c r="S6511" s="16"/>
      <c r="T6511" s="17"/>
    </row>
    <row r="6512" spans="2:20" x14ac:dyDescent="0.35">
      <c r="B6512" s="3"/>
      <c r="C6512" s="3"/>
      <c r="D6512" s="6"/>
      <c r="E6512" s="8"/>
      <c r="O6512" s="10"/>
      <c r="S6512" s="16"/>
      <c r="T6512" s="17"/>
    </row>
    <row r="6513" spans="2:20" x14ac:dyDescent="0.35">
      <c r="B6513" s="3"/>
      <c r="C6513" s="3"/>
      <c r="D6513" s="6"/>
      <c r="E6513" s="8"/>
      <c r="O6513" s="10"/>
      <c r="S6513" s="16"/>
      <c r="T6513" s="17"/>
    </row>
    <row r="6514" spans="2:20" x14ac:dyDescent="0.35">
      <c r="B6514" s="3"/>
      <c r="C6514" s="3"/>
      <c r="D6514" s="6"/>
      <c r="E6514" s="8"/>
      <c r="O6514" s="10"/>
      <c r="S6514" s="16"/>
      <c r="T6514" s="17"/>
    </row>
    <row r="6515" spans="2:20" x14ac:dyDescent="0.35">
      <c r="B6515" s="3"/>
      <c r="C6515" s="3"/>
      <c r="D6515" s="6"/>
      <c r="E6515" s="8"/>
      <c r="O6515" s="10"/>
      <c r="S6515" s="16"/>
      <c r="T6515" s="17"/>
    </row>
    <row r="6516" spans="2:20" x14ac:dyDescent="0.35">
      <c r="B6516" s="3"/>
      <c r="C6516" s="3"/>
      <c r="D6516" s="6"/>
      <c r="E6516" s="8"/>
      <c r="O6516" s="10"/>
      <c r="S6516" s="16"/>
      <c r="T6516" s="17"/>
    </row>
    <row r="6517" spans="2:20" x14ac:dyDescent="0.35">
      <c r="B6517" s="3"/>
      <c r="C6517" s="3"/>
      <c r="D6517" s="6"/>
      <c r="E6517" s="8"/>
      <c r="O6517" s="10"/>
      <c r="S6517" s="16"/>
      <c r="T6517" s="17"/>
    </row>
    <row r="6518" spans="2:20" x14ac:dyDescent="0.35">
      <c r="B6518" s="3"/>
      <c r="C6518" s="3"/>
      <c r="D6518" s="6"/>
      <c r="E6518" s="8"/>
      <c r="O6518" s="10"/>
      <c r="S6518" s="16"/>
      <c r="T6518" s="17"/>
    </row>
    <row r="6519" spans="2:20" x14ac:dyDescent="0.35">
      <c r="B6519" s="3"/>
      <c r="C6519" s="3"/>
      <c r="D6519" s="6"/>
      <c r="E6519" s="8"/>
      <c r="O6519" s="10"/>
      <c r="S6519" s="16"/>
      <c r="T6519" s="17"/>
    </row>
    <row r="6520" spans="2:20" x14ac:dyDescent="0.35">
      <c r="B6520" s="3"/>
      <c r="C6520" s="3"/>
      <c r="D6520" s="6"/>
      <c r="E6520" s="8"/>
      <c r="O6520" s="10"/>
      <c r="S6520" s="16"/>
      <c r="T6520" s="17"/>
    </row>
    <row r="6521" spans="2:20" x14ac:dyDescent="0.35">
      <c r="B6521" s="3"/>
      <c r="C6521" s="3"/>
      <c r="D6521" s="6"/>
      <c r="E6521" s="8"/>
      <c r="O6521" s="10"/>
      <c r="S6521" s="16"/>
      <c r="T6521" s="17"/>
    </row>
    <row r="6522" spans="2:20" x14ac:dyDescent="0.35">
      <c r="B6522" s="3"/>
      <c r="C6522" s="3"/>
      <c r="D6522" s="6"/>
      <c r="E6522" s="8"/>
      <c r="O6522" s="10"/>
      <c r="S6522" s="16"/>
      <c r="T6522" s="17"/>
    </row>
    <row r="6523" spans="2:20" x14ac:dyDescent="0.35">
      <c r="B6523" s="3"/>
      <c r="C6523" s="3"/>
      <c r="D6523" s="6"/>
      <c r="E6523" s="8"/>
      <c r="O6523" s="10"/>
      <c r="S6523" s="16"/>
      <c r="T6523" s="17"/>
    </row>
    <row r="6524" spans="2:20" x14ac:dyDescent="0.35">
      <c r="B6524" s="3"/>
      <c r="C6524" s="3"/>
      <c r="D6524" s="6"/>
      <c r="E6524" s="8"/>
      <c r="O6524" s="10"/>
      <c r="S6524" s="16"/>
      <c r="T6524" s="17"/>
    </row>
    <row r="6525" spans="2:20" x14ac:dyDescent="0.35">
      <c r="B6525" s="3"/>
      <c r="C6525" s="3"/>
      <c r="D6525" s="6"/>
      <c r="E6525" s="8"/>
      <c r="O6525" s="10"/>
      <c r="S6525" s="16"/>
      <c r="T6525" s="17"/>
    </row>
    <row r="6526" spans="2:20" x14ac:dyDescent="0.35">
      <c r="B6526" s="3"/>
      <c r="C6526" s="3"/>
      <c r="D6526" s="6"/>
      <c r="E6526" s="8"/>
      <c r="O6526" s="10"/>
      <c r="S6526" s="16"/>
      <c r="T6526" s="17"/>
    </row>
    <row r="6527" spans="2:20" x14ac:dyDescent="0.35">
      <c r="B6527" s="3"/>
      <c r="C6527" s="3"/>
      <c r="D6527" s="6"/>
      <c r="E6527" s="8"/>
      <c r="O6527" s="10"/>
      <c r="S6527" s="16"/>
      <c r="T6527" s="17"/>
    </row>
    <row r="6528" spans="2:20" x14ac:dyDescent="0.35">
      <c r="B6528" s="3"/>
      <c r="C6528" s="3"/>
      <c r="D6528" s="6"/>
      <c r="E6528" s="8"/>
      <c r="O6528" s="10"/>
      <c r="S6528" s="16"/>
      <c r="T6528" s="17"/>
    </row>
    <row r="6529" spans="2:20" x14ac:dyDescent="0.35">
      <c r="B6529" s="3"/>
      <c r="C6529" s="3"/>
      <c r="D6529" s="6"/>
      <c r="E6529" s="8"/>
      <c r="O6529" s="10"/>
      <c r="S6529" s="16"/>
      <c r="T6529" s="17"/>
    </row>
    <row r="6530" spans="2:20" x14ac:dyDescent="0.35">
      <c r="B6530" s="3"/>
      <c r="C6530" s="3"/>
      <c r="D6530" s="6"/>
      <c r="E6530" s="8"/>
      <c r="O6530" s="10"/>
      <c r="S6530" s="16"/>
      <c r="T6530" s="17"/>
    </row>
    <row r="6531" spans="2:20" x14ac:dyDescent="0.35">
      <c r="B6531" s="3"/>
      <c r="C6531" s="3"/>
      <c r="D6531" s="6"/>
      <c r="E6531" s="8"/>
      <c r="O6531" s="10"/>
      <c r="S6531" s="16"/>
      <c r="T6531" s="17"/>
    </row>
    <row r="6532" spans="2:20" x14ac:dyDescent="0.35">
      <c r="B6532" s="3"/>
      <c r="C6532" s="3"/>
      <c r="D6532" s="6"/>
      <c r="E6532" s="8"/>
      <c r="O6532" s="10"/>
      <c r="S6532" s="16"/>
      <c r="T6532" s="17"/>
    </row>
    <row r="6533" spans="2:20" x14ac:dyDescent="0.35">
      <c r="B6533" s="3"/>
      <c r="C6533" s="3"/>
      <c r="D6533" s="6"/>
      <c r="E6533" s="8"/>
      <c r="O6533" s="10"/>
      <c r="S6533" s="16"/>
      <c r="T6533" s="17"/>
    </row>
    <row r="6534" spans="2:20" x14ac:dyDescent="0.35">
      <c r="B6534" s="3"/>
      <c r="C6534" s="3"/>
      <c r="D6534" s="6"/>
      <c r="E6534" s="8"/>
      <c r="O6534" s="10"/>
      <c r="S6534" s="16"/>
      <c r="T6534" s="17"/>
    </row>
    <row r="6535" spans="2:20" x14ac:dyDescent="0.35">
      <c r="B6535" s="3"/>
      <c r="C6535" s="3"/>
      <c r="D6535" s="6"/>
      <c r="E6535" s="8"/>
      <c r="O6535" s="10"/>
      <c r="S6535" s="16"/>
      <c r="T6535" s="17"/>
    </row>
    <row r="6536" spans="2:20" x14ac:dyDescent="0.35">
      <c r="B6536" s="3"/>
      <c r="C6536" s="3"/>
      <c r="D6536" s="6"/>
      <c r="E6536" s="8"/>
      <c r="O6536" s="10"/>
      <c r="S6536" s="16"/>
      <c r="T6536" s="17"/>
    </row>
    <row r="6537" spans="2:20" x14ac:dyDescent="0.35">
      <c r="B6537" s="3"/>
      <c r="C6537" s="3"/>
      <c r="D6537" s="6"/>
      <c r="E6537" s="8"/>
      <c r="O6537" s="10"/>
      <c r="S6537" s="16"/>
      <c r="T6537" s="17"/>
    </row>
    <row r="6538" spans="2:20" x14ac:dyDescent="0.35">
      <c r="B6538" s="3"/>
      <c r="C6538" s="3"/>
      <c r="D6538" s="6"/>
      <c r="E6538" s="8"/>
      <c r="O6538" s="10"/>
      <c r="S6538" s="16"/>
      <c r="T6538" s="17"/>
    </row>
    <row r="6539" spans="2:20" x14ac:dyDescent="0.35">
      <c r="B6539" s="3"/>
      <c r="C6539" s="3"/>
      <c r="D6539" s="6"/>
      <c r="E6539" s="8"/>
      <c r="O6539" s="10"/>
      <c r="S6539" s="16"/>
      <c r="T6539" s="17"/>
    </row>
    <row r="6540" spans="2:20" x14ac:dyDescent="0.35">
      <c r="B6540" s="3"/>
      <c r="C6540" s="3"/>
      <c r="D6540" s="6"/>
      <c r="E6540" s="8"/>
      <c r="O6540" s="10"/>
      <c r="S6540" s="16"/>
      <c r="T6540" s="17"/>
    </row>
    <row r="6541" spans="2:20" x14ac:dyDescent="0.35">
      <c r="B6541" s="3"/>
      <c r="C6541" s="3"/>
      <c r="D6541" s="6"/>
      <c r="E6541" s="8"/>
      <c r="O6541" s="10"/>
      <c r="S6541" s="16"/>
      <c r="T6541" s="17"/>
    </row>
    <row r="6542" spans="2:20" x14ac:dyDescent="0.35">
      <c r="B6542" s="3"/>
      <c r="C6542" s="3"/>
      <c r="D6542" s="6"/>
      <c r="E6542" s="8"/>
      <c r="O6542" s="10"/>
      <c r="S6542" s="16"/>
      <c r="T6542" s="17"/>
    </row>
    <row r="6543" spans="2:20" x14ac:dyDescent="0.35">
      <c r="B6543" s="3"/>
      <c r="C6543" s="3"/>
      <c r="D6543" s="6"/>
      <c r="E6543" s="8"/>
      <c r="O6543" s="10"/>
      <c r="S6543" s="16"/>
      <c r="T6543" s="17"/>
    </row>
    <row r="6544" spans="2:20" x14ac:dyDescent="0.35">
      <c r="B6544" s="3"/>
      <c r="C6544" s="3"/>
      <c r="D6544" s="6"/>
      <c r="E6544" s="8"/>
      <c r="O6544" s="10"/>
      <c r="S6544" s="16"/>
      <c r="T6544" s="17"/>
    </row>
    <row r="6545" spans="2:20" x14ac:dyDescent="0.35">
      <c r="B6545" s="3"/>
      <c r="C6545" s="3"/>
      <c r="D6545" s="6"/>
      <c r="E6545" s="8"/>
      <c r="O6545" s="10"/>
      <c r="S6545" s="16"/>
      <c r="T6545" s="17"/>
    </row>
    <row r="6546" spans="2:20" x14ac:dyDescent="0.35">
      <c r="B6546" s="3"/>
      <c r="C6546" s="3"/>
      <c r="D6546" s="6"/>
      <c r="E6546" s="8"/>
      <c r="O6546" s="10"/>
      <c r="S6546" s="16"/>
      <c r="T6546" s="17"/>
    </row>
    <row r="6547" spans="2:20" x14ac:dyDescent="0.35">
      <c r="B6547" s="3"/>
      <c r="C6547" s="3"/>
      <c r="D6547" s="6"/>
      <c r="E6547" s="8"/>
      <c r="O6547" s="10"/>
      <c r="S6547" s="16"/>
      <c r="T6547" s="17"/>
    </row>
    <row r="6548" spans="2:20" x14ac:dyDescent="0.35">
      <c r="B6548" s="3"/>
      <c r="C6548" s="3"/>
      <c r="D6548" s="6"/>
      <c r="E6548" s="8"/>
      <c r="O6548" s="10"/>
      <c r="S6548" s="16"/>
      <c r="T6548" s="17"/>
    </row>
    <row r="6549" spans="2:20" x14ac:dyDescent="0.35">
      <c r="B6549" s="3"/>
      <c r="C6549" s="3"/>
      <c r="D6549" s="6"/>
      <c r="E6549" s="8"/>
      <c r="O6549" s="10"/>
      <c r="S6549" s="16"/>
      <c r="T6549" s="17"/>
    </row>
    <row r="6550" spans="2:20" x14ac:dyDescent="0.35">
      <c r="B6550" s="3"/>
      <c r="C6550" s="3"/>
      <c r="D6550" s="6"/>
      <c r="E6550" s="8"/>
      <c r="O6550" s="10"/>
      <c r="S6550" s="16"/>
      <c r="T6550" s="17"/>
    </row>
    <row r="6551" spans="2:20" x14ac:dyDescent="0.35">
      <c r="B6551" s="3"/>
      <c r="C6551" s="3"/>
      <c r="D6551" s="6"/>
      <c r="E6551" s="8"/>
      <c r="O6551" s="10"/>
      <c r="S6551" s="16"/>
      <c r="T6551" s="17"/>
    </row>
    <row r="6552" spans="2:20" x14ac:dyDescent="0.35">
      <c r="B6552" s="3"/>
      <c r="C6552" s="3"/>
      <c r="D6552" s="6"/>
      <c r="E6552" s="8"/>
      <c r="O6552" s="10"/>
      <c r="S6552" s="16"/>
      <c r="T6552" s="17"/>
    </row>
    <row r="6553" spans="2:20" x14ac:dyDescent="0.35">
      <c r="B6553" s="3"/>
      <c r="C6553" s="3"/>
      <c r="D6553" s="6"/>
      <c r="E6553" s="8"/>
      <c r="O6553" s="10"/>
      <c r="S6553" s="16"/>
      <c r="T6553" s="17"/>
    </row>
    <row r="6554" spans="2:20" x14ac:dyDescent="0.35">
      <c r="B6554" s="3"/>
      <c r="C6554" s="3"/>
      <c r="D6554" s="6"/>
      <c r="E6554" s="8"/>
      <c r="O6554" s="10"/>
      <c r="S6554" s="16"/>
      <c r="T6554" s="17"/>
    </row>
    <row r="6555" spans="2:20" x14ac:dyDescent="0.35">
      <c r="B6555" s="3"/>
      <c r="C6555" s="3"/>
      <c r="D6555" s="6"/>
      <c r="E6555" s="8"/>
      <c r="O6555" s="10"/>
      <c r="S6555" s="16"/>
      <c r="T6555" s="17"/>
    </row>
    <row r="6556" spans="2:20" x14ac:dyDescent="0.35">
      <c r="B6556" s="3"/>
      <c r="C6556" s="3"/>
      <c r="D6556" s="6"/>
      <c r="E6556" s="8"/>
      <c r="O6556" s="10"/>
      <c r="S6556" s="16"/>
      <c r="T6556" s="17"/>
    </row>
    <row r="6557" spans="2:20" x14ac:dyDescent="0.35">
      <c r="B6557" s="3"/>
      <c r="C6557" s="3"/>
      <c r="D6557" s="6"/>
      <c r="E6557" s="8"/>
      <c r="O6557" s="10"/>
      <c r="S6557" s="16"/>
      <c r="T6557" s="17"/>
    </row>
    <row r="6558" spans="2:20" x14ac:dyDescent="0.35">
      <c r="B6558" s="3"/>
      <c r="C6558" s="3"/>
      <c r="D6558" s="6"/>
      <c r="E6558" s="8"/>
      <c r="O6558" s="10"/>
      <c r="S6558" s="16"/>
      <c r="T6558" s="17"/>
    </row>
    <row r="6559" spans="2:20" x14ac:dyDescent="0.35">
      <c r="B6559" s="3"/>
      <c r="C6559" s="3"/>
      <c r="D6559" s="6"/>
      <c r="E6559" s="8"/>
      <c r="O6559" s="10"/>
      <c r="S6559" s="16"/>
      <c r="T6559" s="17"/>
    </row>
    <row r="6560" spans="2:20" x14ac:dyDescent="0.35">
      <c r="B6560" s="3"/>
      <c r="C6560" s="3"/>
      <c r="D6560" s="6"/>
      <c r="E6560" s="8"/>
      <c r="O6560" s="10"/>
      <c r="S6560" s="16"/>
      <c r="T6560" s="17"/>
    </row>
    <row r="6561" spans="2:20" x14ac:dyDescent="0.35">
      <c r="B6561" s="3"/>
      <c r="C6561" s="3"/>
      <c r="D6561" s="6"/>
      <c r="E6561" s="8"/>
      <c r="O6561" s="10"/>
      <c r="S6561" s="16"/>
      <c r="T6561" s="17"/>
    </row>
    <row r="6562" spans="2:20" x14ac:dyDescent="0.35">
      <c r="B6562" s="3"/>
      <c r="C6562" s="3"/>
      <c r="D6562" s="6"/>
      <c r="E6562" s="8"/>
      <c r="O6562" s="10"/>
      <c r="S6562" s="16"/>
      <c r="T6562" s="17"/>
    </row>
    <row r="6563" spans="2:20" x14ac:dyDescent="0.35">
      <c r="B6563" s="3"/>
      <c r="C6563" s="3"/>
      <c r="D6563" s="6"/>
      <c r="E6563" s="8"/>
      <c r="O6563" s="10"/>
      <c r="S6563" s="16"/>
      <c r="T6563" s="17"/>
    </row>
    <row r="6564" spans="2:20" x14ac:dyDescent="0.35">
      <c r="B6564" s="3"/>
      <c r="C6564" s="3"/>
      <c r="D6564" s="6"/>
      <c r="E6564" s="8"/>
      <c r="O6564" s="10"/>
      <c r="S6564" s="16"/>
      <c r="T6564" s="17"/>
    </row>
    <row r="6565" spans="2:20" x14ac:dyDescent="0.35">
      <c r="B6565" s="3"/>
      <c r="C6565" s="3"/>
      <c r="D6565" s="6"/>
      <c r="E6565" s="8"/>
      <c r="O6565" s="10"/>
      <c r="S6565" s="16"/>
      <c r="T6565" s="17"/>
    </row>
    <row r="6566" spans="2:20" x14ac:dyDescent="0.35">
      <c r="B6566" s="3"/>
      <c r="C6566" s="3"/>
      <c r="D6566" s="6"/>
      <c r="E6566" s="8"/>
      <c r="O6566" s="10"/>
      <c r="S6566" s="16"/>
      <c r="T6566" s="17"/>
    </row>
    <row r="6567" spans="2:20" x14ac:dyDescent="0.35">
      <c r="B6567" s="3"/>
      <c r="C6567" s="3"/>
      <c r="D6567" s="6"/>
      <c r="E6567" s="8"/>
      <c r="O6567" s="10"/>
      <c r="S6567" s="16"/>
      <c r="T6567" s="17"/>
    </row>
    <row r="6568" spans="2:20" x14ac:dyDescent="0.35">
      <c r="B6568" s="3"/>
      <c r="C6568" s="3"/>
      <c r="D6568" s="6"/>
      <c r="E6568" s="8"/>
      <c r="O6568" s="10"/>
      <c r="S6568" s="16"/>
      <c r="T6568" s="17"/>
    </row>
    <row r="6569" spans="2:20" x14ac:dyDescent="0.35">
      <c r="B6569" s="3"/>
      <c r="C6569" s="3"/>
      <c r="D6569" s="6"/>
      <c r="E6569" s="8"/>
      <c r="O6569" s="10"/>
      <c r="S6569" s="16"/>
      <c r="T6569" s="17"/>
    </row>
    <row r="6570" spans="2:20" x14ac:dyDescent="0.35">
      <c r="B6570" s="3"/>
      <c r="C6570" s="3"/>
      <c r="D6570" s="6"/>
      <c r="E6570" s="8"/>
      <c r="O6570" s="10"/>
      <c r="S6570" s="16"/>
      <c r="T6570" s="17"/>
    </row>
    <row r="6571" spans="2:20" x14ac:dyDescent="0.35">
      <c r="B6571" s="3"/>
      <c r="C6571" s="3"/>
      <c r="D6571" s="6"/>
      <c r="E6571" s="8"/>
      <c r="O6571" s="10"/>
      <c r="S6571" s="16"/>
      <c r="T6571" s="17"/>
    </row>
    <row r="6572" spans="2:20" x14ac:dyDescent="0.35">
      <c r="B6572" s="3"/>
      <c r="C6572" s="3"/>
      <c r="D6572" s="6"/>
      <c r="E6572" s="8"/>
      <c r="O6572" s="10"/>
      <c r="S6572" s="16"/>
      <c r="T6572" s="17"/>
    </row>
    <row r="6573" spans="2:20" x14ac:dyDescent="0.35">
      <c r="B6573" s="3"/>
      <c r="C6573" s="3"/>
      <c r="D6573" s="6"/>
      <c r="E6573" s="8"/>
      <c r="O6573" s="10"/>
      <c r="S6573" s="16"/>
      <c r="T6573" s="17"/>
    </row>
    <row r="6574" spans="2:20" x14ac:dyDescent="0.35">
      <c r="B6574" s="3"/>
      <c r="C6574" s="3"/>
      <c r="D6574" s="6"/>
      <c r="E6574" s="8"/>
      <c r="O6574" s="10"/>
      <c r="S6574" s="16"/>
      <c r="T6574" s="17"/>
    </row>
    <row r="6575" spans="2:20" x14ac:dyDescent="0.35">
      <c r="B6575" s="3"/>
      <c r="C6575" s="3"/>
      <c r="D6575" s="6"/>
      <c r="E6575" s="8"/>
      <c r="O6575" s="10"/>
      <c r="S6575" s="16"/>
      <c r="T6575" s="17"/>
    </row>
    <row r="6576" spans="2:20" x14ac:dyDescent="0.35">
      <c r="B6576" s="3"/>
      <c r="C6576" s="3"/>
      <c r="D6576" s="6"/>
      <c r="E6576" s="8"/>
      <c r="O6576" s="10"/>
      <c r="S6576" s="16"/>
      <c r="T6576" s="17"/>
    </row>
    <row r="6577" spans="2:20" x14ac:dyDescent="0.35">
      <c r="B6577" s="3"/>
      <c r="C6577" s="3"/>
      <c r="D6577" s="6"/>
      <c r="E6577" s="8"/>
      <c r="O6577" s="10"/>
      <c r="S6577" s="16"/>
      <c r="T6577" s="17"/>
    </row>
    <row r="6578" spans="2:20" x14ac:dyDescent="0.35">
      <c r="B6578" s="3"/>
      <c r="C6578" s="3"/>
      <c r="D6578" s="6"/>
      <c r="E6578" s="8"/>
      <c r="O6578" s="10"/>
      <c r="S6578" s="16"/>
      <c r="T6578" s="17"/>
    </row>
    <row r="6579" spans="2:20" x14ac:dyDescent="0.35">
      <c r="B6579" s="3"/>
      <c r="C6579" s="3"/>
      <c r="D6579" s="6"/>
      <c r="E6579" s="8"/>
      <c r="O6579" s="10"/>
      <c r="S6579" s="16"/>
      <c r="T6579" s="17"/>
    </row>
    <row r="6580" spans="2:20" x14ac:dyDescent="0.35">
      <c r="B6580" s="3"/>
      <c r="C6580" s="3"/>
      <c r="D6580" s="6"/>
      <c r="E6580" s="8"/>
      <c r="O6580" s="10"/>
      <c r="S6580" s="16"/>
      <c r="T6580" s="17"/>
    </row>
    <row r="6581" spans="2:20" x14ac:dyDescent="0.35">
      <c r="B6581" s="3"/>
      <c r="C6581" s="3"/>
      <c r="D6581" s="6"/>
      <c r="E6581" s="8"/>
      <c r="O6581" s="10"/>
      <c r="S6581" s="16"/>
      <c r="T6581" s="17"/>
    </row>
    <row r="6582" spans="2:20" x14ac:dyDescent="0.35">
      <c r="B6582" s="3"/>
      <c r="C6582" s="3"/>
      <c r="D6582" s="6"/>
      <c r="E6582" s="8"/>
      <c r="O6582" s="10"/>
      <c r="S6582" s="16"/>
      <c r="T6582" s="17"/>
    </row>
    <row r="6583" spans="2:20" x14ac:dyDescent="0.35">
      <c r="B6583" s="3"/>
      <c r="C6583" s="3"/>
      <c r="D6583" s="6"/>
      <c r="E6583" s="8"/>
      <c r="O6583" s="10"/>
      <c r="S6583" s="16"/>
      <c r="T6583" s="17"/>
    </row>
    <row r="6584" spans="2:20" x14ac:dyDescent="0.35">
      <c r="B6584" s="3"/>
      <c r="C6584" s="3"/>
      <c r="D6584" s="6"/>
      <c r="E6584" s="8"/>
      <c r="O6584" s="10"/>
      <c r="S6584" s="16"/>
      <c r="T6584" s="17"/>
    </row>
    <row r="6585" spans="2:20" x14ac:dyDescent="0.35">
      <c r="B6585" s="3"/>
      <c r="C6585" s="3"/>
      <c r="D6585" s="6"/>
      <c r="E6585" s="8"/>
      <c r="O6585" s="10"/>
      <c r="S6585" s="16"/>
      <c r="T6585" s="17"/>
    </row>
    <row r="6586" spans="2:20" x14ac:dyDescent="0.35">
      <c r="B6586" s="3"/>
      <c r="C6586" s="3"/>
      <c r="D6586" s="6"/>
      <c r="E6586" s="8"/>
      <c r="O6586" s="10"/>
      <c r="S6586" s="16"/>
      <c r="T6586" s="17"/>
    </row>
    <row r="6587" spans="2:20" x14ac:dyDescent="0.35">
      <c r="B6587" s="3"/>
      <c r="C6587" s="3"/>
      <c r="D6587" s="6"/>
      <c r="E6587" s="8"/>
      <c r="O6587" s="10"/>
      <c r="S6587" s="16"/>
      <c r="T6587" s="17"/>
    </row>
    <row r="6588" spans="2:20" x14ac:dyDescent="0.35">
      <c r="B6588" s="3"/>
      <c r="C6588" s="3"/>
      <c r="D6588" s="6"/>
      <c r="E6588" s="8"/>
      <c r="O6588" s="10"/>
      <c r="S6588" s="16"/>
      <c r="T6588" s="17"/>
    </row>
    <row r="6589" spans="2:20" x14ac:dyDescent="0.35">
      <c r="B6589" s="3"/>
      <c r="C6589" s="3"/>
      <c r="D6589" s="6"/>
      <c r="E6589" s="8"/>
      <c r="O6589" s="10"/>
      <c r="S6589" s="16"/>
      <c r="T6589" s="17"/>
    </row>
    <row r="6590" spans="2:20" x14ac:dyDescent="0.35">
      <c r="B6590" s="3"/>
      <c r="C6590" s="3"/>
      <c r="D6590" s="6"/>
      <c r="E6590" s="8"/>
      <c r="O6590" s="10"/>
      <c r="S6590" s="16"/>
      <c r="T6590" s="17"/>
    </row>
    <row r="6591" spans="2:20" x14ac:dyDescent="0.35">
      <c r="B6591" s="3"/>
      <c r="C6591" s="3"/>
      <c r="D6591" s="6"/>
      <c r="E6591" s="8"/>
      <c r="O6591" s="10"/>
      <c r="S6591" s="16"/>
      <c r="T6591" s="17"/>
    </row>
    <row r="6592" spans="2:20" x14ac:dyDescent="0.35">
      <c r="B6592" s="3"/>
      <c r="C6592" s="3"/>
      <c r="D6592" s="6"/>
      <c r="E6592" s="8"/>
      <c r="O6592" s="10"/>
      <c r="S6592" s="16"/>
      <c r="T6592" s="17"/>
    </row>
    <row r="6593" spans="2:20" x14ac:dyDescent="0.35">
      <c r="B6593" s="3"/>
      <c r="C6593" s="3"/>
      <c r="D6593" s="6"/>
      <c r="E6593" s="8"/>
      <c r="O6593" s="10"/>
      <c r="S6593" s="16"/>
      <c r="T6593" s="17"/>
    </row>
    <row r="6594" spans="2:20" x14ac:dyDescent="0.35">
      <c r="B6594" s="3"/>
      <c r="C6594" s="3"/>
      <c r="D6594" s="6"/>
      <c r="E6594" s="8"/>
      <c r="O6594" s="10"/>
      <c r="S6594" s="16"/>
      <c r="T6594" s="17"/>
    </row>
    <row r="6595" spans="2:20" x14ac:dyDescent="0.35">
      <c r="B6595" s="3"/>
      <c r="C6595" s="3"/>
      <c r="D6595" s="6"/>
      <c r="E6595" s="8"/>
      <c r="O6595" s="10"/>
      <c r="S6595" s="16"/>
      <c r="T6595" s="17"/>
    </row>
    <row r="6596" spans="2:20" x14ac:dyDescent="0.35">
      <c r="B6596" s="3"/>
      <c r="C6596" s="3"/>
      <c r="D6596" s="6"/>
      <c r="E6596" s="8"/>
      <c r="O6596" s="10"/>
      <c r="S6596" s="16"/>
      <c r="T6596" s="17"/>
    </row>
    <row r="6597" spans="2:20" x14ac:dyDescent="0.35">
      <c r="B6597" s="3"/>
      <c r="C6597" s="3"/>
      <c r="D6597" s="6"/>
      <c r="E6597" s="8"/>
      <c r="O6597" s="10"/>
      <c r="S6597" s="16"/>
      <c r="T6597" s="17"/>
    </row>
    <row r="6598" spans="2:20" x14ac:dyDescent="0.35">
      <c r="B6598" s="3"/>
      <c r="C6598" s="3"/>
      <c r="D6598" s="6"/>
      <c r="E6598" s="8"/>
      <c r="O6598" s="10"/>
      <c r="S6598" s="16"/>
      <c r="T6598" s="17"/>
    </row>
    <row r="6599" spans="2:20" x14ac:dyDescent="0.35">
      <c r="B6599" s="3"/>
      <c r="C6599" s="3"/>
      <c r="D6599" s="6"/>
      <c r="E6599" s="8"/>
      <c r="O6599" s="10"/>
      <c r="S6599" s="16"/>
      <c r="T6599" s="17"/>
    </row>
    <row r="6600" spans="2:20" x14ac:dyDescent="0.35">
      <c r="B6600" s="3"/>
      <c r="C6600" s="3"/>
      <c r="D6600" s="6"/>
      <c r="E6600" s="8"/>
      <c r="O6600" s="10"/>
      <c r="S6600" s="16"/>
      <c r="T6600" s="17"/>
    </row>
    <row r="6601" spans="2:20" x14ac:dyDescent="0.35">
      <c r="B6601" s="3"/>
      <c r="C6601" s="3"/>
      <c r="D6601" s="6"/>
      <c r="E6601" s="8"/>
      <c r="O6601" s="10"/>
      <c r="S6601" s="16"/>
      <c r="T6601" s="17"/>
    </row>
    <row r="6602" spans="2:20" x14ac:dyDescent="0.35">
      <c r="B6602" s="3"/>
      <c r="C6602" s="3"/>
      <c r="D6602" s="6"/>
      <c r="E6602" s="8"/>
      <c r="O6602" s="10"/>
      <c r="S6602" s="16"/>
      <c r="T6602" s="17"/>
    </row>
    <row r="6603" spans="2:20" x14ac:dyDescent="0.35">
      <c r="B6603" s="3"/>
      <c r="C6603" s="3"/>
      <c r="D6603" s="6"/>
      <c r="E6603" s="8"/>
      <c r="O6603" s="10"/>
      <c r="S6603" s="16"/>
      <c r="T6603" s="17"/>
    </row>
    <row r="6604" spans="2:20" x14ac:dyDescent="0.35">
      <c r="B6604" s="3"/>
      <c r="C6604" s="3"/>
      <c r="D6604" s="6"/>
      <c r="E6604" s="8"/>
      <c r="O6604" s="10"/>
      <c r="S6604" s="16"/>
      <c r="T6604" s="17"/>
    </row>
    <row r="6605" spans="2:20" x14ac:dyDescent="0.35">
      <c r="B6605" s="3"/>
      <c r="C6605" s="3"/>
      <c r="D6605" s="6"/>
      <c r="E6605" s="8"/>
      <c r="O6605" s="10"/>
      <c r="S6605" s="16"/>
      <c r="T6605" s="17"/>
    </row>
    <row r="6606" spans="2:20" x14ac:dyDescent="0.35">
      <c r="B6606" s="3"/>
      <c r="C6606" s="3"/>
      <c r="D6606" s="6"/>
      <c r="E6606" s="8"/>
      <c r="O6606" s="10"/>
      <c r="S6606" s="16"/>
      <c r="T6606" s="17"/>
    </row>
    <row r="6607" spans="2:20" x14ac:dyDescent="0.35">
      <c r="B6607" s="3"/>
      <c r="C6607" s="3"/>
      <c r="D6607" s="6"/>
      <c r="E6607" s="8"/>
      <c r="O6607" s="10"/>
      <c r="S6607" s="16"/>
      <c r="T6607" s="17"/>
    </row>
    <row r="6608" spans="2:20" x14ac:dyDescent="0.35">
      <c r="B6608" s="3"/>
      <c r="C6608" s="3"/>
      <c r="D6608" s="6"/>
      <c r="E6608" s="8"/>
      <c r="O6608" s="10"/>
      <c r="S6608" s="16"/>
      <c r="T6608" s="17"/>
    </row>
    <row r="6609" spans="2:20" x14ac:dyDescent="0.35">
      <c r="B6609" s="3"/>
      <c r="C6609" s="3"/>
      <c r="D6609" s="6"/>
      <c r="E6609" s="8"/>
      <c r="O6609" s="10"/>
      <c r="S6609" s="16"/>
      <c r="T6609" s="17"/>
    </row>
    <row r="6610" spans="2:20" x14ac:dyDescent="0.35">
      <c r="B6610" s="3"/>
      <c r="C6610" s="3"/>
      <c r="D6610" s="6"/>
      <c r="E6610" s="8"/>
      <c r="O6610" s="10"/>
      <c r="S6610" s="16"/>
      <c r="T6610" s="17"/>
    </row>
    <row r="6611" spans="2:20" x14ac:dyDescent="0.35">
      <c r="B6611" s="3"/>
      <c r="C6611" s="3"/>
      <c r="D6611" s="6"/>
      <c r="E6611" s="8"/>
      <c r="O6611" s="10"/>
      <c r="S6611" s="16"/>
      <c r="T6611" s="17"/>
    </row>
    <row r="6612" spans="2:20" x14ac:dyDescent="0.35">
      <c r="B6612" s="3"/>
      <c r="C6612" s="3"/>
      <c r="D6612" s="6"/>
      <c r="E6612" s="8"/>
      <c r="O6612" s="10"/>
      <c r="S6612" s="16"/>
      <c r="T6612" s="17"/>
    </row>
    <row r="6613" spans="2:20" x14ac:dyDescent="0.35">
      <c r="B6613" s="3"/>
      <c r="C6613" s="3"/>
      <c r="D6613" s="6"/>
      <c r="E6613" s="8"/>
      <c r="O6613" s="10"/>
      <c r="S6613" s="16"/>
      <c r="T6613" s="17"/>
    </row>
    <row r="6614" spans="2:20" x14ac:dyDescent="0.35">
      <c r="B6614" s="3"/>
      <c r="C6614" s="3"/>
      <c r="D6614" s="6"/>
      <c r="E6614" s="8"/>
      <c r="O6614" s="10"/>
      <c r="S6614" s="16"/>
      <c r="T6614" s="17"/>
    </row>
    <row r="6615" spans="2:20" x14ac:dyDescent="0.35">
      <c r="B6615" s="3"/>
      <c r="C6615" s="3"/>
      <c r="D6615" s="6"/>
      <c r="E6615" s="8"/>
      <c r="O6615" s="10"/>
      <c r="S6615" s="16"/>
      <c r="T6615" s="17"/>
    </row>
    <row r="6616" spans="2:20" x14ac:dyDescent="0.35">
      <c r="B6616" s="3"/>
      <c r="C6616" s="3"/>
      <c r="D6616" s="6"/>
      <c r="E6616" s="8"/>
      <c r="O6616" s="10"/>
      <c r="S6616" s="16"/>
      <c r="T6616" s="17"/>
    </row>
    <row r="6617" spans="2:20" x14ac:dyDescent="0.35">
      <c r="B6617" s="3"/>
      <c r="C6617" s="3"/>
      <c r="D6617" s="6"/>
      <c r="E6617" s="8"/>
      <c r="O6617" s="10"/>
      <c r="S6617" s="16"/>
      <c r="T6617" s="17"/>
    </row>
    <row r="6618" spans="2:20" x14ac:dyDescent="0.35">
      <c r="B6618" s="3"/>
      <c r="C6618" s="3"/>
      <c r="D6618" s="6"/>
      <c r="E6618" s="8"/>
      <c r="O6618" s="10"/>
      <c r="S6618" s="16"/>
      <c r="T6618" s="17"/>
    </row>
    <row r="6619" spans="2:20" x14ac:dyDescent="0.35">
      <c r="B6619" s="3"/>
      <c r="C6619" s="3"/>
      <c r="D6619" s="6"/>
      <c r="E6619" s="8"/>
      <c r="O6619" s="10"/>
      <c r="S6619" s="16"/>
      <c r="T6619" s="17"/>
    </row>
    <row r="6620" spans="2:20" x14ac:dyDescent="0.35">
      <c r="B6620" s="3"/>
      <c r="C6620" s="3"/>
      <c r="D6620" s="6"/>
      <c r="E6620" s="8"/>
      <c r="O6620" s="10"/>
      <c r="S6620" s="16"/>
      <c r="T6620" s="17"/>
    </row>
    <row r="6621" spans="2:20" x14ac:dyDescent="0.35">
      <c r="B6621" s="3"/>
      <c r="C6621" s="3"/>
      <c r="D6621" s="6"/>
      <c r="E6621" s="8"/>
      <c r="O6621" s="10"/>
      <c r="S6621" s="16"/>
      <c r="T6621" s="17"/>
    </row>
    <row r="6622" spans="2:20" x14ac:dyDescent="0.35">
      <c r="B6622" s="3"/>
      <c r="C6622" s="3"/>
      <c r="D6622" s="6"/>
      <c r="E6622" s="8"/>
      <c r="O6622" s="10"/>
      <c r="S6622" s="16"/>
      <c r="T6622" s="17"/>
    </row>
    <row r="6623" spans="2:20" x14ac:dyDescent="0.35">
      <c r="B6623" s="3"/>
      <c r="C6623" s="3"/>
      <c r="D6623" s="6"/>
      <c r="E6623" s="8"/>
      <c r="O6623" s="10"/>
      <c r="S6623" s="16"/>
      <c r="T6623" s="17"/>
    </row>
    <row r="6624" spans="2:20" x14ac:dyDescent="0.35">
      <c r="B6624" s="3"/>
      <c r="C6624" s="3"/>
      <c r="D6624" s="6"/>
      <c r="E6624" s="8"/>
      <c r="O6624" s="10"/>
      <c r="S6624" s="16"/>
      <c r="T6624" s="17"/>
    </row>
    <row r="6625" spans="2:20" x14ac:dyDescent="0.35">
      <c r="B6625" s="3"/>
      <c r="C6625" s="3"/>
      <c r="D6625" s="6"/>
      <c r="E6625" s="8"/>
      <c r="O6625" s="10"/>
      <c r="S6625" s="16"/>
      <c r="T6625" s="17"/>
    </row>
    <row r="6626" spans="2:20" x14ac:dyDescent="0.35">
      <c r="B6626" s="3"/>
      <c r="C6626" s="3"/>
      <c r="D6626" s="6"/>
      <c r="E6626" s="8"/>
      <c r="O6626" s="10"/>
      <c r="S6626" s="16"/>
      <c r="T6626" s="17"/>
    </row>
    <row r="6627" spans="2:20" x14ac:dyDescent="0.35">
      <c r="B6627" s="3"/>
      <c r="C6627" s="3"/>
      <c r="D6627" s="6"/>
      <c r="E6627" s="8"/>
      <c r="O6627" s="10"/>
      <c r="S6627" s="16"/>
      <c r="T6627" s="17"/>
    </row>
    <row r="6628" spans="2:20" x14ac:dyDescent="0.35">
      <c r="B6628" s="3"/>
      <c r="C6628" s="3"/>
      <c r="D6628" s="6"/>
      <c r="E6628" s="8"/>
      <c r="O6628" s="10"/>
      <c r="S6628" s="16"/>
      <c r="T6628" s="17"/>
    </row>
    <row r="6629" spans="2:20" x14ac:dyDescent="0.35">
      <c r="B6629" s="3"/>
      <c r="C6629" s="3"/>
      <c r="D6629" s="6"/>
      <c r="E6629" s="8"/>
      <c r="O6629" s="10"/>
      <c r="S6629" s="16"/>
      <c r="T6629" s="17"/>
    </row>
    <row r="6630" spans="2:20" x14ac:dyDescent="0.35">
      <c r="B6630" s="3"/>
      <c r="C6630" s="3"/>
      <c r="D6630" s="6"/>
      <c r="E6630" s="8"/>
      <c r="O6630" s="10"/>
      <c r="S6630" s="16"/>
      <c r="T6630" s="17"/>
    </row>
    <row r="6631" spans="2:20" x14ac:dyDescent="0.35">
      <c r="B6631" s="3"/>
      <c r="C6631" s="3"/>
      <c r="D6631" s="6"/>
      <c r="E6631" s="8"/>
      <c r="O6631" s="10"/>
      <c r="S6631" s="16"/>
      <c r="T6631" s="17"/>
    </row>
    <row r="6632" spans="2:20" x14ac:dyDescent="0.35">
      <c r="B6632" s="3"/>
      <c r="C6632" s="3"/>
      <c r="D6632" s="6"/>
      <c r="E6632" s="8"/>
      <c r="O6632" s="10"/>
      <c r="S6632" s="16"/>
      <c r="T6632" s="17"/>
    </row>
    <row r="6633" spans="2:20" x14ac:dyDescent="0.35">
      <c r="B6633" s="3"/>
      <c r="C6633" s="3"/>
      <c r="D6633" s="6"/>
      <c r="E6633" s="8"/>
      <c r="O6633" s="10"/>
      <c r="S6633" s="16"/>
      <c r="T6633" s="17"/>
    </row>
    <row r="6634" spans="2:20" x14ac:dyDescent="0.35">
      <c r="B6634" s="3"/>
      <c r="C6634" s="3"/>
      <c r="D6634" s="6"/>
      <c r="E6634" s="8"/>
      <c r="O6634" s="10"/>
      <c r="S6634" s="16"/>
      <c r="T6634" s="17"/>
    </row>
    <row r="6635" spans="2:20" x14ac:dyDescent="0.35">
      <c r="B6635" s="3"/>
      <c r="C6635" s="3"/>
      <c r="D6635" s="6"/>
      <c r="E6635" s="8"/>
      <c r="O6635" s="10"/>
      <c r="S6635" s="16"/>
      <c r="T6635" s="17"/>
    </row>
    <row r="6636" spans="2:20" x14ac:dyDescent="0.35">
      <c r="B6636" s="3"/>
      <c r="C6636" s="3"/>
      <c r="D6636" s="6"/>
      <c r="E6636" s="8"/>
      <c r="O6636" s="10"/>
      <c r="S6636" s="16"/>
      <c r="T6636" s="17"/>
    </row>
    <row r="6637" spans="2:20" x14ac:dyDescent="0.35">
      <c r="B6637" s="3"/>
      <c r="C6637" s="3"/>
      <c r="D6637" s="6"/>
      <c r="E6637" s="8"/>
      <c r="O6637" s="10"/>
      <c r="S6637" s="16"/>
      <c r="T6637" s="17"/>
    </row>
    <row r="6638" spans="2:20" x14ac:dyDescent="0.35">
      <c r="B6638" s="3"/>
      <c r="C6638" s="3"/>
      <c r="D6638" s="6"/>
      <c r="E6638" s="8"/>
      <c r="O6638" s="10"/>
      <c r="S6638" s="16"/>
      <c r="T6638" s="17"/>
    </row>
    <row r="6639" spans="2:20" x14ac:dyDescent="0.35">
      <c r="B6639" s="3"/>
      <c r="C6639" s="3"/>
      <c r="D6639" s="6"/>
      <c r="E6639" s="8"/>
      <c r="O6639" s="10"/>
      <c r="S6639" s="16"/>
      <c r="T6639" s="17"/>
    </row>
    <row r="6640" spans="2:20" x14ac:dyDescent="0.35">
      <c r="B6640" s="3"/>
      <c r="C6640" s="3"/>
      <c r="D6640" s="6"/>
      <c r="E6640" s="8"/>
      <c r="O6640" s="10"/>
      <c r="S6640" s="16"/>
      <c r="T6640" s="17"/>
    </row>
    <row r="6641" spans="2:20" x14ac:dyDescent="0.35">
      <c r="B6641" s="3"/>
      <c r="C6641" s="3"/>
      <c r="D6641" s="6"/>
      <c r="E6641" s="8"/>
      <c r="O6641" s="10"/>
      <c r="S6641" s="16"/>
      <c r="T6641" s="17"/>
    </row>
    <row r="6642" spans="2:20" x14ac:dyDescent="0.35">
      <c r="B6642" s="3"/>
      <c r="C6642" s="3"/>
      <c r="D6642" s="6"/>
      <c r="E6642" s="8"/>
      <c r="O6642" s="10"/>
      <c r="S6642" s="16"/>
      <c r="T6642" s="17"/>
    </row>
    <row r="6643" spans="2:20" x14ac:dyDescent="0.35">
      <c r="B6643" s="3"/>
      <c r="C6643" s="3"/>
      <c r="D6643" s="6"/>
      <c r="E6643" s="8"/>
      <c r="O6643" s="10"/>
      <c r="S6643" s="16"/>
      <c r="T6643" s="17"/>
    </row>
    <row r="6644" spans="2:20" x14ac:dyDescent="0.35">
      <c r="B6644" s="3"/>
      <c r="C6644" s="3"/>
      <c r="D6644" s="6"/>
      <c r="E6644" s="8"/>
      <c r="O6644" s="10"/>
      <c r="S6644" s="16"/>
      <c r="T6644" s="17"/>
    </row>
    <row r="6645" spans="2:20" x14ac:dyDescent="0.35">
      <c r="B6645" s="3"/>
      <c r="C6645" s="3"/>
      <c r="D6645" s="6"/>
      <c r="E6645" s="8"/>
      <c r="O6645" s="10"/>
      <c r="S6645" s="16"/>
      <c r="T6645" s="17"/>
    </row>
    <row r="6646" spans="2:20" x14ac:dyDescent="0.35">
      <c r="B6646" s="3"/>
      <c r="C6646" s="3"/>
      <c r="D6646" s="6"/>
      <c r="E6646" s="8"/>
      <c r="O6646" s="10"/>
      <c r="S6646" s="16"/>
      <c r="T6646" s="17"/>
    </row>
    <row r="6647" spans="2:20" x14ac:dyDescent="0.35">
      <c r="B6647" s="3"/>
      <c r="C6647" s="3"/>
      <c r="D6647" s="6"/>
      <c r="E6647" s="8"/>
      <c r="O6647" s="10"/>
      <c r="S6647" s="16"/>
      <c r="T6647" s="17"/>
    </row>
    <row r="6648" spans="2:20" x14ac:dyDescent="0.35">
      <c r="B6648" s="3"/>
      <c r="C6648" s="3"/>
      <c r="D6648" s="6"/>
      <c r="E6648" s="8"/>
      <c r="O6648" s="10"/>
      <c r="S6648" s="16"/>
      <c r="T6648" s="17"/>
    </row>
    <row r="6649" spans="2:20" x14ac:dyDescent="0.35">
      <c r="B6649" s="3"/>
      <c r="C6649" s="3"/>
      <c r="D6649" s="6"/>
      <c r="E6649" s="8"/>
      <c r="O6649" s="10"/>
      <c r="S6649" s="16"/>
      <c r="T6649" s="17"/>
    </row>
    <row r="6650" spans="2:20" x14ac:dyDescent="0.35">
      <c r="B6650" s="3"/>
      <c r="C6650" s="3"/>
      <c r="D6650" s="6"/>
      <c r="E6650" s="8"/>
      <c r="O6650" s="10"/>
      <c r="S6650" s="16"/>
      <c r="T6650" s="17"/>
    </row>
    <row r="6651" spans="2:20" x14ac:dyDescent="0.35">
      <c r="B6651" s="3"/>
      <c r="C6651" s="3"/>
      <c r="D6651" s="6"/>
      <c r="E6651" s="8"/>
      <c r="O6651" s="10"/>
      <c r="S6651" s="16"/>
      <c r="T6651" s="17"/>
    </row>
    <row r="6652" spans="2:20" x14ac:dyDescent="0.35">
      <c r="B6652" s="3"/>
      <c r="C6652" s="3"/>
      <c r="D6652" s="6"/>
      <c r="E6652" s="8"/>
      <c r="O6652" s="10"/>
      <c r="S6652" s="16"/>
      <c r="T6652" s="17"/>
    </row>
    <row r="6653" spans="2:20" x14ac:dyDescent="0.35">
      <c r="B6653" s="3"/>
      <c r="C6653" s="3"/>
      <c r="D6653" s="6"/>
      <c r="E6653" s="8"/>
      <c r="O6653" s="10"/>
      <c r="S6653" s="16"/>
      <c r="T6653" s="17"/>
    </row>
    <row r="6654" spans="2:20" x14ac:dyDescent="0.35">
      <c r="B6654" s="3"/>
      <c r="C6654" s="3"/>
      <c r="D6654" s="6"/>
      <c r="E6654" s="8"/>
      <c r="O6654" s="10"/>
      <c r="S6654" s="16"/>
      <c r="T6654" s="17"/>
    </row>
    <row r="6655" spans="2:20" x14ac:dyDescent="0.35">
      <c r="B6655" s="3"/>
      <c r="C6655" s="3"/>
      <c r="D6655" s="6"/>
      <c r="E6655" s="8"/>
      <c r="O6655" s="10"/>
      <c r="S6655" s="16"/>
      <c r="T6655" s="17"/>
    </row>
    <row r="6656" spans="2:20" x14ac:dyDescent="0.35">
      <c r="B6656" s="3"/>
      <c r="C6656" s="3"/>
      <c r="D6656" s="6"/>
      <c r="E6656" s="8"/>
      <c r="O6656" s="10"/>
      <c r="S6656" s="16"/>
      <c r="T6656" s="17"/>
    </row>
    <row r="6657" spans="2:20" x14ac:dyDescent="0.35">
      <c r="B6657" s="3"/>
      <c r="C6657" s="3"/>
      <c r="D6657" s="6"/>
      <c r="E6657" s="8"/>
      <c r="O6657" s="10"/>
      <c r="S6657" s="16"/>
      <c r="T6657" s="17"/>
    </row>
    <row r="6658" spans="2:20" x14ac:dyDescent="0.35">
      <c r="B6658" s="3"/>
      <c r="C6658" s="3"/>
      <c r="D6658" s="6"/>
      <c r="E6658" s="8"/>
      <c r="O6658" s="10"/>
      <c r="S6658" s="16"/>
      <c r="T6658" s="17"/>
    </row>
    <row r="6659" spans="2:20" x14ac:dyDescent="0.35">
      <c r="B6659" s="3"/>
      <c r="C6659" s="3"/>
      <c r="D6659" s="6"/>
      <c r="E6659" s="8"/>
      <c r="O6659" s="10"/>
      <c r="S6659" s="16"/>
      <c r="T6659" s="17"/>
    </row>
    <row r="6660" spans="2:20" x14ac:dyDescent="0.35">
      <c r="B6660" s="3"/>
      <c r="C6660" s="3"/>
      <c r="D6660" s="6"/>
      <c r="E6660" s="8"/>
      <c r="O6660" s="10"/>
      <c r="S6660" s="16"/>
      <c r="T6660" s="17"/>
    </row>
    <row r="6661" spans="2:20" x14ac:dyDescent="0.35">
      <c r="B6661" s="3"/>
      <c r="C6661" s="3"/>
      <c r="D6661" s="6"/>
      <c r="E6661" s="8"/>
      <c r="O6661" s="10"/>
      <c r="S6661" s="16"/>
      <c r="T6661" s="17"/>
    </row>
    <row r="6662" spans="2:20" x14ac:dyDescent="0.35">
      <c r="B6662" s="3"/>
      <c r="C6662" s="3"/>
      <c r="D6662" s="6"/>
      <c r="E6662" s="8"/>
      <c r="O6662" s="10"/>
      <c r="S6662" s="16"/>
      <c r="T6662" s="17"/>
    </row>
    <row r="6663" spans="2:20" x14ac:dyDescent="0.35">
      <c r="B6663" s="3"/>
      <c r="C6663" s="3"/>
      <c r="D6663" s="6"/>
      <c r="E6663" s="8"/>
      <c r="O6663" s="10"/>
      <c r="S6663" s="16"/>
      <c r="T6663" s="17"/>
    </row>
    <row r="6664" spans="2:20" x14ac:dyDescent="0.35">
      <c r="B6664" s="3"/>
      <c r="C6664" s="3"/>
      <c r="D6664" s="6"/>
      <c r="E6664" s="8"/>
      <c r="O6664" s="10"/>
      <c r="S6664" s="16"/>
      <c r="T6664" s="17"/>
    </row>
    <row r="6665" spans="2:20" x14ac:dyDescent="0.35">
      <c r="B6665" s="3"/>
      <c r="C6665" s="3"/>
      <c r="D6665" s="6"/>
      <c r="E6665" s="8"/>
      <c r="O6665" s="10"/>
      <c r="S6665" s="16"/>
      <c r="T6665" s="17"/>
    </row>
    <row r="6666" spans="2:20" x14ac:dyDescent="0.35">
      <c r="B6666" s="3"/>
      <c r="C6666" s="3"/>
      <c r="D6666" s="6"/>
      <c r="E6666" s="8"/>
      <c r="O6666" s="10"/>
      <c r="S6666" s="16"/>
      <c r="T6666" s="17"/>
    </row>
    <row r="6667" spans="2:20" x14ac:dyDescent="0.35">
      <c r="B6667" s="3"/>
      <c r="C6667" s="3"/>
      <c r="D6667" s="6"/>
      <c r="E6667" s="8"/>
      <c r="O6667" s="10"/>
      <c r="S6667" s="16"/>
      <c r="T6667" s="17"/>
    </row>
    <row r="6668" spans="2:20" x14ac:dyDescent="0.35">
      <c r="B6668" s="3"/>
      <c r="C6668" s="3"/>
      <c r="D6668" s="6"/>
      <c r="E6668" s="8"/>
      <c r="O6668" s="10"/>
      <c r="S6668" s="16"/>
      <c r="T6668" s="17"/>
    </row>
    <row r="6669" spans="2:20" x14ac:dyDescent="0.35">
      <c r="B6669" s="3"/>
      <c r="C6669" s="3"/>
      <c r="D6669" s="6"/>
      <c r="E6669" s="8"/>
      <c r="O6669" s="10"/>
      <c r="S6669" s="16"/>
      <c r="T6669" s="17"/>
    </row>
    <row r="6670" spans="2:20" x14ac:dyDescent="0.35">
      <c r="B6670" s="3"/>
      <c r="C6670" s="3"/>
      <c r="D6670" s="6"/>
      <c r="E6670" s="8"/>
      <c r="O6670" s="10"/>
      <c r="S6670" s="16"/>
      <c r="T6670" s="17"/>
    </row>
    <row r="6671" spans="2:20" x14ac:dyDescent="0.35">
      <c r="B6671" s="3"/>
      <c r="C6671" s="3"/>
      <c r="D6671" s="6"/>
      <c r="E6671" s="8"/>
      <c r="O6671" s="10"/>
      <c r="S6671" s="16"/>
      <c r="T6671" s="17"/>
    </row>
    <row r="6672" spans="2:20" x14ac:dyDescent="0.35">
      <c r="B6672" s="3"/>
      <c r="C6672" s="3"/>
      <c r="D6672" s="6"/>
      <c r="E6672" s="8"/>
      <c r="O6672" s="10"/>
      <c r="S6672" s="16"/>
      <c r="T6672" s="17"/>
    </row>
    <row r="6673" spans="2:20" x14ac:dyDescent="0.35">
      <c r="B6673" s="3"/>
      <c r="C6673" s="3"/>
      <c r="D6673" s="6"/>
      <c r="E6673" s="8"/>
      <c r="O6673" s="10"/>
      <c r="S6673" s="16"/>
      <c r="T6673" s="17"/>
    </row>
    <row r="6674" spans="2:20" x14ac:dyDescent="0.35">
      <c r="B6674" s="3"/>
      <c r="C6674" s="3"/>
      <c r="D6674" s="6"/>
      <c r="E6674" s="8"/>
      <c r="O6674" s="10"/>
      <c r="S6674" s="16"/>
      <c r="T6674" s="17"/>
    </row>
    <row r="6675" spans="2:20" x14ac:dyDescent="0.35">
      <c r="B6675" s="3"/>
      <c r="C6675" s="3"/>
      <c r="D6675" s="6"/>
      <c r="E6675" s="8"/>
      <c r="O6675" s="10"/>
      <c r="S6675" s="16"/>
      <c r="T6675" s="17"/>
    </row>
    <row r="6676" spans="2:20" x14ac:dyDescent="0.35">
      <c r="B6676" s="3"/>
      <c r="C6676" s="3"/>
      <c r="D6676" s="6"/>
      <c r="E6676" s="8"/>
      <c r="O6676" s="10"/>
      <c r="S6676" s="16"/>
      <c r="T6676" s="17"/>
    </row>
    <row r="6677" spans="2:20" x14ac:dyDescent="0.35">
      <c r="B6677" s="3"/>
      <c r="C6677" s="3"/>
      <c r="D6677" s="6"/>
      <c r="E6677" s="8"/>
      <c r="O6677" s="10"/>
      <c r="S6677" s="16"/>
      <c r="T6677" s="17"/>
    </row>
    <row r="6678" spans="2:20" x14ac:dyDescent="0.35">
      <c r="B6678" s="3"/>
      <c r="C6678" s="3"/>
      <c r="D6678" s="6"/>
      <c r="E6678" s="8"/>
      <c r="O6678" s="10"/>
      <c r="S6678" s="16"/>
      <c r="T6678" s="17"/>
    </row>
    <row r="6679" spans="2:20" x14ac:dyDescent="0.35">
      <c r="B6679" s="3"/>
      <c r="C6679" s="3"/>
      <c r="D6679" s="6"/>
      <c r="E6679" s="8"/>
      <c r="O6679" s="10"/>
      <c r="S6679" s="16"/>
      <c r="T6679" s="17"/>
    </row>
    <row r="6680" spans="2:20" x14ac:dyDescent="0.35">
      <c r="B6680" s="3"/>
      <c r="C6680" s="3"/>
      <c r="D6680" s="6"/>
      <c r="E6680" s="8"/>
      <c r="O6680" s="10"/>
      <c r="S6680" s="16"/>
      <c r="T6680" s="17"/>
    </row>
    <row r="6681" spans="2:20" x14ac:dyDescent="0.35">
      <c r="B6681" s="3"/>
      <c r="C6681" s="3"/>
      <c r="D6681" s="6"/>
      <c r="E6681" s="8"/>
      <c r="O6681" s="10"/>
      <c r="S6681" s="16"/>
      <c r="T6681" s="17"/>
    </row>
    <row r="6682" spans="2:20" x14ac:dyDescent="0.35">
      <c r="B6682" s="3"/>
      <c r="C6682" s="3"/>
      <c r="D6682" s="6"/>
      <c r="E6682" s="8"/>
      <c r="O6682" s="10"/>
      <c r="S6682" s="16"/>
      <c r="T6682" s="17"/>
    </row>
    <row r="6683" spans="2:20" x14ac:dyDescent="0.35">
      <c r="B6683" s="3"/>
      <c r="C6683" s="3"/>
      <c r="D6683" s="6"/>
      <c r="E6683" s="8"/>
      <c r="O6683" s="10"/>
      <c r="S6683" s="16"/>
      <c r="T6683" s="17"/>
    </row>
    <row r="6684" spans="2:20" x14ac:dyDescent="0.35">
      <c r="B6684" s="3"/>
      <c r="C6684" s="3"/>
      <c r="D6684" s="6"/>
      <c r="E6684" s="8"/>
      <c r="O6684" s="10"/>
      <c r="S6684" s="16"/>
      <c r="T6684" s="17"/>
    </row>
    <row r="6685" spans="2:20" x14ac:dyDescent="0.35">
      <c r="B6685" s="3"/>
      <c r="C6685" s="3"/>
      <c r="D6685" s="6"/>
      <c r="E6685" s="8"/>
      <c r="O6685" s="10"/>
      <c r="S6685" s="16"/>
      <c r="T6685" s="17"/>
    </row>
    <row r="6686" spans="2:20" x14ac:dyDescent="0.35">
      <c r="B6686" s="3"/>
      <c r="C6686" s="3"/>
      <c r="D6686" s="6"/>
      <c r="E6686" s="8"/>
      <c r="O6686" s="10"/>
      <c r="S6686" s="16"/>
      <c r="T6686" s="17"/>
    </row>
    <row r="6687" spans="2:20" x14ac:dyDescent="0.35">
      <c r="B6687" s="3"/>
      <c r="C6687" s="3"/>
      <c r="D6687" s="6"/>
      <c r="E6687" s="8"/>
      <c r="O6687" s="10"/>
      <c r="S6687" s="16"/>
      <c r="T6687" s="17"/>
    </row>
    <row r="6688" spans="2:20" x14ac:dyDescent="0.35">
      <c r="B6688" s="3"/>
      <c r="C6688" s="3"/>
      <c r="D6688" s="6"/>
      <c r="E6688" s="8"/>
      <c r="O6688" s="10"/>
      <c r="S6688" s="16"/>
      <c r="T6688" s="17"/>
    </row>
    <row r="6689" spans="2:20" x14ac:dyDescent="0.35">
      <c r="B6689" s="3"/>
      <c r="C6689" s="3"/>
      <c r="D6689" s="6"/>
      <c r="E6689" s="8"/>
      <c r="O6689" s="10"/>
      <c r="S6689" s="16"/>
      <c r="T6689" s="17"/>
    </row>
    <row r="6690" spans="2:20" x14ac:dyDescent="0.35">
      <c r="B6690" s="3"/>
      <c r="C6690" s="3"/>
      <c r="D6690" s="6"/>
      <c r="E6690" s="8"/>
      <c r="O6690" s="10"/>
      <c r="S6690" s="16"/>
      <c r="T6690" s="17"/>
    </row>
    <row r="6691" spans="2:20" x14ac:dyDescent="0.35">
      <c r="B6691" s="3"/>
      <c r="C6691" s="3"/>
      <c r="D6691" s="6"/>
      <c r="E6691" s="8"/>
      <c r="O6691" s="10"/>
      <c r="S6691" s="16"/>
      <c r="T6691" s="17"/>
    </row>
    <row r="6692" spans="2:20" x14ac:dyDescent="0.35">
      <c r="B6692" s="3"/>
      <c r="C6692" s="3"/>
      <c r="D6692" s="6"/>
      <c r="E6692" s="8"/>
      <c r="O6692" s="10"/>
      <c r="S6692" s="16"/>
      <c r="T6692" s="17"/>
    </row>
    <row r="6693" spans="2:20" x14ac:dyDescent="0.35">
      <c r="B6693" s="3"/>
      <c r="C6693" s="3"/>
      <c r="D6693" s="6"/>
      <c r="E6693" s="8"/>
      <c r="O6693" s="10"/>
      <c r="S6693" s="16"/>
      <c r="T6693" s="17"/>
    </row>
    <row r="6694" spans="2:20" x14ac:dyDescent="0.35">
      <c r="B6694" s="3"/>
      <c r="C6694" s="3"/>
      <c r="D6694" s="6"/>
      <c r="E6694" s="8"/>
      <c r="O6694" s="10"/>
      <c r="S6694" s="16"/>
      <c r="T6694" s="17"/>
    </row>
    <row r="6695" spans="2:20" x14ac:dyDescent="0.35">
      <c r="B6695" s="3"/>
      <c r="C6695" s="3"/>
      <c r="D6695" s="6"/>
      <c r="E6695" s="8"/>
      <c r="O6695" s="10"/>
      <c r="S6695" s="16"/>
      <c r="T6695" s="17"/>
    </row>
    <row r="6696" spans="2:20" x14ac:dyDescent="0.35">
      <c r="B6696" s="3"/>
      <c r="C6696" s="3"/>
      <c r="D6696" s="6"/>
      <c r="E6696" s="8"/>
      <c r="O6696" s="10"/>
      <c r="S6696" s="16"/>
      <c r="T6696" s="17"/>
    </row>
    <row r="6697" spans="2:20" x14ac:dyDescent="0.35">
      <c r="B6697" s="3"/>
      <c r="C6697" s="3"/>
      <c r="D6697" s="6"/>
      <c r="E6697" s="8"/>
      <c r="O6697" s="10"/>
      <c r="S6697" s="16"/>
      <c r="T6697" s="17"/>
    </row>
    <row r="6698" spans="2:20" x14ac:dyDescent="0.35">
      <c r="B6698" s="3"/>
      <c r="C6698" s="3"/>
      <c r="D6698" s="6"/>
      <c r="E6698" s="8"/>
      <c r="O6698" s="10"/>
      <c r="S6698" s="16"/>
      <c r="T6698" s="17"/>
    </row>
    <row r="6699" spans="2:20" x14ac:dyDescent="0.35">
      <c r="B6699" s="3"/>
      <c r="C6699" s="3"/>
      <c r="D6699" s="6"/>
      <c r="E6699" s="8"/>
      <c r="O6699" s="10"/>
      <c r="S6699" s="16"/>
      <c r="T6699" s="17"/>
    </row>
    <row r="6700" spans="2:20" x14ac:dyDescent="0.35">
      <c r="B6700" s="3"/>
      <c r="C6700" s="3"/>
      <c r="D6700" s="6"/>
      <c r="E6700" s="8"/>
      <c r="O6700" s="10"/>
      <c r="S6700" s="16"/>
      <c r="T6700" s="17"/>
    </row>
    <row r="6701" spans="2:20" x14ac:dyDescent="0.35">
      <c r="B6701" s="3"/>
      <c r="C6701" s="3"/>
      <c r="D6701" s="6"/>
      <c r="E6701" s="8"/>
      <c r="O6701" s="10"/>
      <c r="S6701" s="16"/>
      <c r="T6701" s="17"/>
    </row>
    <row r="6702" spans="2:20" x14ac:dyDescent="0.35">
      <c r="B6702" s="3"/>
      <c r="C6702" s="3"/>
      <c r="D6702" s="6"/>
      <c r="E6702" s="8"/>
      <c r="O6702" s="10"/>
      <c r="S6702" s="16"/>
      <c r="T6702" s="17"/>
    </row>
    <row r="6703" spans="2:20" x14ac:dyDescent="0.35">
      <c r="B6703" s="3"/>
      <c r="C6703" s="3"/>
      <c r="D6703" s="6"/>
      <c r="E6703" s="8"/>
      <c r="O6703" s="10"/>
      <c r="S6703" s="16"/>
      <c r="T6703" s="17"/>
    </row>
    <row r="6704" spans="2:20" x14ac:dyDescent="0.35">
      <c r="B6704" s="3"/>
      <c r="C6704" s="3"/>
      <c r="D6704" s="6"/>
      <c r="E6704" s="8"/>
      <c r="O6704" s="10"/>
      <c r="S6704" s="16"/>
      <c r="T6704" s="17"/>
    </row>
    <row r="6705" spans="2:20" x14ac:dyDescent="0.35">
      <c r="B6705" s="3"/>
      <c r="C6705" s="3"/>
      <c r="D6705" s="6"/>
      <c r="E6705" s="8"/>
      <c r="O6705" s="10"/>
      <c r="S6705" s="16"/>
      <c r="T6705" s="17"/>
    </row>
    <row r="6706" spans="2:20" x14ac:dyDescent="0.35">
      <c r="B6706" s="3"/>
      <c r="C6706" s="3"/>
      <c r="D6706" s="6"/>
      <c r="E6706" s="8"/>
      <c r="O6706" s="10"/>
      <c r="S6706" s="16"/>
      <c r="T6706" s="17"/>
    </row>
    <row r="6707" spans="2:20" x14ac:dyDescent="0.35">
      <c r="B6707" s="3"/>
      <c r="C6707" s="3"/>
      <c r="D6707" s="6"/>
      <c r="E6707" s="8"/>
      <c r="O6707" s="10"/>
      <c r="S6707" s="16"/>
      <c r="T6707" s="17"/>
    </row>
    <row r="6708" spans="2:20" x14ac:dyDescent="0.35">
      <c r="B6708" s="3"/>
      <c r="C6708" s="3"/>
      <c r="D6708" s="6"/>
      <c r="E6708" s="8"/>
      <c r="O6708" s="10"/>
      <c r="S6708" s="16"/>
      <c r="T6708" s="17"/>
    </row>
    <row r="6709" spans="2:20" x14ac:dyDescent="0.35">
      <c r="B6709" s="3"/>
      <c r="C6709" s="3"/>
      <c r="D6709" s="6"/>
      <c r="E6709" s="8"/>
      <c r="O6709" s="10"/>
      <c r="S6709" s="16"/>
      <c r="T6709" s="17"/>
    </row>
    <row r="6710" spans="2:20" x14ac:dyDescent="0.35">
      <c r="B6710" s="3"/>
      <c r="C6710" s="3"/>
      <c r="D6710" s="6"/>
      <c r="E6710" s="8"/>
      <c r="O6710" s="10"/>
      <c r="S6710" s="16"/>
      <c r="T6710" s="17"/>
    </row>
    <row r="6711" spans="2:20" x14ac:dyDescent="0.35">
      <c r="B6711" s="3"/>
      <c r="C6711" s="3"/>
      <c r="D6711" s="6"/>
      <c r="E6711" s="8"/>
      <c r="O6711" s="10"/>
      <c r="S6711" s="16"/>
      <c r="T6711" s="17"/>
    </row>
    <row r="6712" spans="2:20" x14ac:dyDescent="0.35">
      <c r="B6712" s="3"/>
      <c r="C6712" s="3"/>
      <c r="D6712" s="6"/>
      <c r="E6712" s="8"/>
      <c r="O6712" s="10"/>
      <c r="S6712" s="16"/>
      <c r="T6712" s="17"/>
    </row>
    <row r="6713" spans="2:20" x14ac:dyDescent="0.35">
      <c r="B6713" s="3"/>
      <c r="C6713" s="3"/>
      <c r="D6713" s="6"/>
      <c r="E6713" s="8"/>
      <c r="O6713" s="10"/>
      <c r="S6713" s="16"/>
      <c r="T6713" s="17"/>
    </row>
    <row r="6714" spans="2:20" x14ac:dyDescent="0.35">
      <c r="B6714" s="3"/>
      <c r="C6714" s="3"/>
      <c r="D6714" s="6"/>
      <c r="E6714" s="8"/>
      <c r="O6714" s="10"/>
      <c r="S6714" s="16"/>
      <c r="T6714" s="17"/>
    </row>
    <row r="6715" spans="2:20" x14ac:dyDescent="0.35">
      <c r="B6715" s="3"/>
      <c r="C6715" s="3"/>
      <c r="D6715" s="6"/>
      <c r="E6715" s="8"/>
      <c r="O6715" s="10"/>
      <c r="S6715" s="16"/>
      <c r="T6715" s="17"/>
    </row>
    <row r="6716" spans="2:20" x14ac:dyDescent="0.35">
      <c r="B6716" s="3"/>
      <c r="C6716" s="3"/>
      <c r="D6716" s="6"/>
      <c r="E6716" s="8"/>
      <c r="O6716" s="10"/>
      <c r="S6716" s="16"/>
      <c r="T6716" s="17"/>
    </row>
    <row r="6717" spans="2:20" x14ac:dyDescent="0.35">
      <c r="B6717" s="3"/>
      <c r="C6717" s="3"/>
      <c r="D6717" s="6"/>
      <c r="E6717" s="8"/>
      <c r="O6717" s="10"/>
      <c r="S6717" s="16"/>
      <c r="T6717" s="17"/>
    </row>
    <row r="6718" spans="2:20" x14ac:dyDescent="0.35">
      <c r="B6718" s="3"/>
      <c r="C6718" s="3"/>
      <c r="D6718" s="6"/>
      <c r="E6718" s="8"/>
      <c r="O6718" s="10"/>
      <c r="S6718" s="16"/>
      <c r="T6718" s="17"/>
    </row>
    <row r="6719" spans="2:20" x14ac:dyDescent="0.35">
      <c r="B6719" s="3"/>
      <c r="C6719" s="3"/>
      <c r="D6719" s="6"/>
      <c r="E6719" s="8"/>
      <c r="O6719" s="10"/>
      <c r="S6719" s="16"/>
      <c r="T6719" s="17"/>
    </row>
    <row r="6720" spans="2:20" x14ac:dyDescent="0.35">
      <c r="B6720" s="3"/>
      <c r="C6720" s="3"/>
      <c r="D6720" s="6"/>
      <c r="E6720" s="8"/>
      <c r="O6720" s="10"/>
      <c r="S6720" s="16"/>
      <c r="T6720" s="17"/>
    </row>
    <row r="6721" spans="2:20" x14ac:dyDescent="0.35">
      <c r="B6721" s="3"/>
      <c r="C6721" s="3"/>
      <c r="D6721" s="6"/>
      <c r="E6721" s="8"/>
      <c r="O6721" s="10"/>
      <c r="S6721" s="16"/>
      <c r="T6721" s="17"/>
    </row>
    <row r="6722" spans="2:20" x14ac:dyDescent="0.35">
      <c r="B6722" s="3"/>
      <c r="C6722" s="3"/>
      <c r="D6722" s="6"/>
      <c r="E6722" s="8"/>
      <c r="O6722" s="10"/>
      <c r="S6722" s="16"/>
      <c r="T6722" s="17"/>
    </row>
    <row r="6723" spans="2:20" x14ac:dyDescent="0.35">
      <c r="B6723" s="3"/>
      <c r="C6723" s="3"/>
      <c r="D6723" s="6"/>
      <c r="E6723" s="8"/>
      <c r="O6723" s="10"/>
      <c r="S6723" s="16"/>
      <c r="T6723" s="17"/>
    </row>
    <row r="6724" spans="2:20" x14ac:dyDescent="0.35">
      <c r="B6724" s="3"/>
      <c r="C6724" s="3"/>
      <c r="D6724" s="6"/>
      <c r="E6724" s="8"/>
      <c r="O6724" s="10"/>
      <c r="S6724" s="16"/>
      <c r="T6724" s="17"/>
    </row>
    <row r="6725" spans="2:20" x14ac:dyDescent="0.35">
      <c r="B6725" s="3"/>
      <c r="C6725" s="3"/>
      <c r="D6725" s="6"/>
      <c r="E6725" s="8"/>
      <c r="O6725" s="10"/>
      <c r="S6725" s="16"/>
      <c r="T6725" s="17"/>
    </row>
    <row r="6726" spans="2:20" x14ac:dyDescent="0.35">
      <c r="B6726" s="3"/>
      <c r="C6726" s="3"/>
      <c r="D6726" s="6"/>
      <c r="E6726" s="8"/>
      <c r="O6726" s="10"/>
      <c r="S6726" s="16"/>
      <c r="T6726" s="17"/>
    </row>
    <row r="6727" spans="2:20" x14ac:dyDescent="0.35">
      <c r="B6727" s="3"/>
      <c r="C6727" s="3"/>
      <c r="D6727" s="6"/>
      <c r="E6727" s="8"/>
      <c r="O6727" s="10"/>
      <c r="S6727" s="16"/>
      <c r="T6727" s="17"/>
    </row>
    <row r="6728" spans="2:20" x14ac:dyDescent="0.35">
      <c r="B6728" s="3"/>
      <c r="C6728" s="3"/>
      <c r="D6728" s="6"/>
      <c r="E6728" s="8"/>
      <c r="O6728" s="10"/>
      <c r="S6728" s="16"/>
      <c r="T6728" s="17"/>
    </row>
    <row r="6729" spans="2:20" x14ac:dyDescent="0.35">
      <c r="B6729" s="3"/>
      <c r="C6729" s="3"/>
      <c r="D6729" s="6"/>
      <c r="E6729" s="8"/>
      <c r="O6729" s="10"/>
      <c r="S6729" s="16"/>
      <c r="T6729" s="17"/>
    </row>
    <row r="6730" spans="2:20" x14ac:dyDescent="0.35">
      <c r="B6730" s="3"/>
      <c r="C6730" s="3"/>
      <c r="D6730" s="6"/>
      <c r="E6730" s="8"/>
      <c r="O6730" s="10"/>
      <c r="S6730" s="16"/>
      <c r="T6730" s="17"/>
    </row>
    <row r="6731" spans="2:20" x14ac:dyDescent="0.35">
      <c r="B6731" s="3"/>
      <c r="C6731" s="3"/>
      <c r="D6731" s="6"/>
      <c r="E6731" s="8"/>
      <c r="O6731" s="10"/>
      <c r="S6731" s="16"/>
      <c r="T6731" s="17"/>
    </row>
    <row r="6732" spans="2:20" x14ac:dyDescent="0.35">
      <c r="B6732" s="3"/>
      <c r="C6732" s="3"/>
      <c r="D6732" s="6"/>
      <c r="E6732" s="8"/>
      <c r="O6732" s="10"/>
      <c r="S6732" s="16"/>
      <c r="T6732" s="17"/>
    </row>
    <row r="6733" spans="2:20" x14ac:dyDescent="0.35">
      <c r="B6733" s="3"/>
      <c r="C6733" s="3"/>
      <c r="D6733" s="6"/>
      <c r="E6733" s="8"/>
      <c r="O6733" s="10"/>
      <c r="S6733" s="16"/>
      <c r="T6733" s="17"/>
    </row>
    <row r="6734" spans="2:20" x14ac:dyDescent="0.35">
      <c r="B6734" s="3"/>
      <c r="C6734" s="3"/>
      <c r="D6734" s="6"/>
      <c r="E6734" s="8"/>
      <c r="O6734" s="10"/>
      <c r="S6734" s="16"/>
      <c r="T6734" s="17"/>
    </row>
    <row r="6735" spans="2:20" x14ac:dyDescent="0.35">
      <c r="B6735" s="3"/>
      <c r="C6735" s="3"/>
      <c r="D6735" s="6"/>
      <c r="E6735" s="8"/>
      <c r="O6735" s="10"/>
      <c r="S6735" s="16"/>
      <c r="T6735" s="17"/>
    </row>
    <row r="6736" spans="2:20" x14ac:dyDescent="0.35">
      <c r="B6736" s="3"/>
      <c r="C6736" s="3"/>
      <c r="D6736" s="6"/>
      <c r="E6736" s="8"/>
      <c r="O6736" s="10"/>
      <c r="S6736" s="16"/>
      <c r="T6736" s="17"/>
    </row>
    <row r="6737" spans="2:20" x14ac:dyDescent="0.35">
      <c r="B6737" s="3"/>
      <c r="C6737" s="3"/>
      <c r="D6737" s="6"/>
      <c r="E6737" s="8"/>
      <c r="O6737" s="10"/>
      <c r="S6737" s="16"/>
      <c r="T6737" s="17"/>
    </row>
    <row r="6738" spans="2:20" x14ac:dyDescent="0.35">
      <c r="B6738" s="3"/>
      <c r="C6738" s="3"/>
      <c r="D6738" s="6"/>
      <c r="E6738" s="8"/>
      <c r="O6738" s="10"/>
      <c r="S6738" s="16"/>
      <c r="T6738" s="17"/>
    </row>
    <row r="6739" spans="2:20" x14ac:dyDescent="0.35">
      <c r="B6739" s="3"/>
      <c r="C6739" s="3"/>
      <c r="D6739" s="6"/>
      <c r="E6739" s="8"/>
      <c r="O6739" s="10"/>
      <c r="S6739" s="16"/>
      <c r="T6739" s="17"/>
    </row>
    <row r="6740" spans="2:20" x14ac:dyDescent="0.35">
      <c r="B6740" s="3"/>
      <c r="C6740" s="3"/>
      <c r="D6740" s="6"/>
      <c r="E6740" s="8"/>
      <c r="O6740" s="10"/>
      <c r="S6740" s="16"/>
      <c r="T6740" s="17"/>
    </row>
    <row r="6741" spans="2:20" x14ac:dyDescent="0.35">
      <c r="B6741" s="3"/>
      <c r="C6741" s="3"/>
      <c r="D6741" s="6"/>
      <c r="E6741" s="8"/>
      <c r="O6741" s="10"/>
      <c r="S6741" s="16"/>
      <c r="T6741" s="17"/>
    </row>
    <row r="6742" spans="2:20" x14ac:dyDescent="0.35">
      <c r="B6742" s="3"/>
      <c r="C6742" s="3"/>
      <c r="D6742" s="6"/>
      <c r="E6742" s="8"/>
      <c r="O6742" s="10"/>
      <c r="S6742" s="16"/>
      <c r="T6742" s="17"/>
    </row>
    <row r="6743" spans="2:20" x14ac:dyDescent="0.35">
      <c r="B6743" s="3"/>
      <c r="C6743" s="3"/>
      <c r="D6743" s="6"/>
      <c r="E6743" s="8"/>
      <c r="O6743" s="10"/>
      <c r="S6743" s="16"/>
      <c r="T6743" s="17"/>
    </row>
    <row r="6744" spans="2:20" x14ac:dyDescent="0.35">
      <c r="B6744" s="3"/>
      <c r="C6744" s="3"/>
      <c r="D6744" s="6"/>
      <c r="E6744" s="8"/>
      <c r="O6744" s="10"/>
      <c r="S6744" s="16"/>
      <c r="T6744" s="17"/>
    </row>
    <row r="6745" spans="2:20" x14ac:dyDescent="0.35">
      <c r="B6745" s="3"/>
      <c r="C6745" s="3"/>
      <c r="D6745" s="6"/>
      <c r="E6745" s="8"/>
      <c r="O6745" s="10"/>
      <c r="S6745" s="16"/>
      <c r="T6745" s="17"/>
    </row>
    <row r="6746" spans="2:20" x14ac:dyDescent="0.35">
      <c r="B6746" s="3"/>
      <c r="C6746" s="3"/>
      <c r="D6746" s="6"/>
      <c r="E6746" s="8"/>
      <c r="O6746" s="10"/>
      <c r="S6746" s="16"/>
      <c r="T6746" s="17"/>
    </row>
    <row r="6747" spans="2:20" x14ac:dyDescent="0.35">
      <c r="B6747" s="3"/>
      <c r="C6747" s="3"/>
      <c r="D6747" s="6"/>
      <c r="E6747" s="8"/>
      <c r="O6747" s="10"/>
      <c r="S6747" s="16"/>
      <c r="T6747" s="17"/>
    </row>
    <row r="6748" spans="2:20" x14ac:dyDescent="0.35">
      <c r="B6748" s="3"/>
      <c r="C6748" s="3"/>
      <c r="D6748" s="6"/>
      <c r="E6748" s="8"/>
      <c r="O6748" s="10"/>
      <c r="S6748" s="16"/>
      <c r="T6748" s="17"/>
    </row>
    <row r="6749" spans="2:20" x14ac:dyDescent="0.35">
      <c r="B6749" s="3"/>
      <c r="C6749" s="3"/>
      <c r="D6749" s="6"/>
      <c r="E6749" s="8"/>
      <c r="O6749" s="10"/>
      <c r="S6749" s="16"/>
      <c r="T6749" s="17"/>
    </row>
    <row r="6750" spans="2:20" x14ac:dyDescent="0.35">
      <c r="B6750" s="3"/>
      <c r="C6750" s="3"/>
      <c r="D6750" s="6"/>
      <c r="E6750" s="8"/>
      <c r="O6750" s="10"/>
      <c r="S6750" s="16"/>
      <c r="T6750" s="17"/>
    </row>
    <row r="6751" spans="2:20" x14ac:dyDescent="0.35">
      <c r="B6751" s="3"/>
      <c r="C6751" s="3"/>
      <c r="D6751" s="6"/>
      <c r="E6751" s="8"/>
      <c r="O6751" s="10"/>
      <c r="S6751" s="16"/>
      <c r="T6751" s="17"/>
    </row>
    <row r="6752" spans="2:20" x14ac:dyDescent="0.35">
      <c r="B6752" s="3"/>
      <c r="C6752" s="3"/>
      <c r="D6752" s="6"/>
      <c r="E6752" s="8"/>
      <c r="O6752" s="10"/>
      <c r="S6752" s="16"/>
      <c r="T6752" s="17"/>
    </row>
    <row r="6753" spans="2:20" x14ac:dyDescent="0.35">
      <c r="B6753" s="3"/>
      <c r="C6753" s="3"/>
      <c r="D6753" s="6"/>
      <c r="E6753" s="8"/>
      <c r="O6753" s="10"/>
      <c r="S6753" s="16"/>
      <c r="T6753" s="17"/>
    </row>
    <row r="6754" spans="2:20" x14ac:dyDescent="0.35">
      <c r="B6754" s="3"/>
      <c r="C6754" s="3"/>
      <c r="D6754" s="6"/>
      <c r="E6754" s="8"/>
      <c r="O6754" s="10"/>
      <c r="S6754" s="16"/>
      <c r="T6754" s="17"/>
    </row>
    <row r="6755" spans="2:20" x14ac:dyDescent="0.35">
      <c r="B6755" s="3"/>
      <c r="C6755" s="3"/>
      <c r="D6755" s="6"/>
      <c r="E6755" s="8"/>
      <c r="O6755" s="10"/>
      <c r="S6755" s="16"/>
      <c r="T6755" s="17"/>
    </row>
    <row r="6756" spans="2:20" x14ac:dyDescent="0.35">
      <c r="B6756" s="3"/>
      <c r="C6756" s="3"/>
      <c r="D6756" s="6"/>
      <c r="E6756" s="8"/>
      <c r="O6756" s="10"/>
      <c r="S6756" s="16"/>
      <c r="T6756" s="17"/>
    </row>
    <row r="6757" spans="2:20" x14ac:dyDescent="0.35">
      <c r="B6757" s="3"/>
      <c r="C6757" s="3"/>
      <c r="D6757" s="6"/>
      <c r="E6757" s="8"/>
      <c r="O6757" s="10"/>
      <c r="S6757" s="16"/>
      <c r="T6757" s="17"/>
    </row>
    <row r="6758" spans="2:20" x14ac:dyDescent="0.35">
      <c r="B6758" s="3"/>
      <c r="C6758" s="3"/>
      <c r="D6758" s="6"/>
      <c r="E6758" s="8"/>
      <c r="O6758" s="10"/>
      <c r="S6758" s="16"/>
      <c r="T6758" s="17"/>
    </row>
    <row r="6759" spans="2:20" x14ac:dyDescent="0.35">
      <c r="B6759" s="3"/>
      <c r="C6759" s="3"/>
      <c r="D6759" s="6"/>
      <c r="E6759" s="8"/>
      <c r="O6759" s="10"/>
      <c r="S6759" s="16"/>
      <c r="T6759" s="17"/>
    </row>
    <row r="6760" spans="2:20" x14ac:dyDescent="0.35">
      <c r="B6760" s="3"/>
      <c r="C6760" s="3"/>
      <c r="D6760" s="6"/>
      <c r="E6760" s="8"/>
      <c r="O6760" s="10"/>
      <c r="S6760" s="16"/>
      <c r="T6760" s="17"/>
    </row>
    <row r="6761" spans="2:20" x14ac:dyDescent="0.35">
      <c r="B6761" s="3"/>
      <c r="C6761" s="3"/>
      <c r="D6761" s="6"/>
      <c r="E6761" s="8"/>
      <c r="O6761" s="10"/>
      <c r="S6761" s="16"/>
      <c r="T6761" s="17"/>
    </row>
    <row r="6762" spans="2:20" x14ac:dyDescent="0.35">
      <c r="B6762" s="3"/>
      <c r="C6762" s="3"/>
      <c r="D6762" s="6"/>
      <c r="E6762" s="8"/>
      <c r="O6762" s="10"/>
      <c r="S6762" s="16"/>
      <c r="T6762" s="17"/>
    </row>
    <row r="6763" spans="2:20" x14ac:dyDescent="0.35">
      <c r="B6763" s="3"/>
      <c r="C6763" s="3"/>
      <c r="D6763" s="6"/>
      <c r="E6763" s="8"/>
      <c r="O6763" s="10"/>
      <c r="S6763" s="16"/>
      <c r="T6763" s="17"/>
    </row>
    <row r="6764" spans="2:20" x14ac:dyDescent="0.35">
      <c r="B6764" s="3"/>
      <c r="C6764" s="3"/>
      <c r="D6764" s="6"/>
      <c r="E6764" s="8"/>
      <c r="O6764" s="10"/>
      <c r="S6764" s="16"/>
      <c r="T6764" s="17"/>
    </row>
    <row r="6765" spans="2:20" x14ac:dyDescent="0.35">
      <c r="B6765" s="3"/>
      <c r="C6765" s="3"/>
      <c r="D6765" s="6"/>
      <c r="E6765" s="8"/>
      <c r="O6765" s="10"/>
      <c r="S6765" s="16"/>
      <c r="T6765" s="17"/>
    </row>
    <row r="6766" spans="2:20" x14ac:dyDescent="0.35">
      <c r="B6766" s="3"/>
      <c r="C6766" s="3"/>
      <c r="D6766" s="6"/>
      <c r="E6766" s="8"/>
      <c r="O6766" s="10"/>
      <c r="S6766" s="16"/>
      <c r="T6766" s="17"/>
    </row>
    <row r="6767" spans="2:20" x14ac:dyDescent="0.35">
      <c r="B6767" s="3"/>
      <c r="C6767" s="3"/>
      <c r="D6767" s="6"/>
      <c r="E6767" s="8"/>
      <c r="O6767" s="10"/>
      <c r="S6767" s="16"/>
      <c r="T6767" s="17"/>
    </row>
    <row r="6768" spans="2:20" x14ac:dyDescent="0.35">
      <c r="B6768" s="3"/>
      <c r="C6768" s="3"/>
      <c r="D6768" s="6"/>
      <c r="E6768" s="8"/>
      <c r="O6768" s="10"/>
      <c r="S6768" s="16"/>
      <c r="T6768" s="17"/>
    </row>
    <row r="6769" spans="2:20" x14ac:dyDescent="0.35">
      <c r="B6769" s="3"/>
      <c r="C6769" s="3"/>
      <c r="D6769" s="6"/>
      <c r="E6769" s="8"/>
      <c r="O6769" s="10"/>
      <c r="S6769" s="16"/>
      <c r="T6769" s="17"/>
    </row>
    <row r="6770" spans="2:20" x14ac:dyDescent="0.35">
      <c r="B6770" s="3"/>
      <c r="C6770" s="3"/>
      <c r="D6770" s="6"/>
      <c r="E6770" s="8"/>
      <c r="O6770" s="10"/>
      <c r="S6770" s="16"/>
      <c r="T6770" s="17"/>
    </row>
    <row r="6771" spans="2:20" x14ac:dyDescent="0.35">
      <c r="B6771" s="3"/>
      <c r="C6771" s="3"/>
      <c r="D6771" s="6"/>
      <c r="E6771" s="8"/>
      <c r="O6771" s="10"/>
      <c r="S6771" s="16"/>
      <c r="T6771" s="17"/>
    </row>
    <row r="6772" spans="2:20" x14ac:dyDescent="0.35">
      <c r="B6772" s="3"/>
      <c r="C6772" s="3"/>
      <c r="D6772" s="6"/>
      <c r="E6772" s="8"/>
      <c r="O6772" s="10"/>
      <c r="S6772" s="16"/>
      <c r="T6772" s="17"/>
    </row>
    <row r="6773" spans="2:20" x14ac:dyDescent="0.35">
      <c r="B6773" s="3"/>
      <c r="C6773" s="3"/>
      <c r="D6773" s="6"/>
      <c r="E6773" s="8"/>
      <c r="O6773" s="10"/>
      <c r="S6773" s="16"/>
      <c r="T6773" s="17"/>
    </row>
    <row r="6774" spans="2:20" x14ac:dyDescent="0.35">
      <c r="B6774" s="3"/>
      <c r="C6774" s="3"/>
      <c r="D6774" s="6"/>
      <c r="E6774" s="8"/>
      <c r="O6774" s="10"/>
      <c r="S6774" s="16"/>
      <c r="T6774" s="17"/>
    </row>
    <row r="6775" spans="2:20" x14ac:dyDescent="0.35">
      <c r="B6775" s="3"/>
      <c r="C6775" s="3"/>
      <c r="D6775" s="6"/>
      <c r="E6775" s="8"/>
      <c r="O6775" s="10"/>
      <c r="S6775" s="16"/>
      <c r="T6775" s="17"/>
    </row>
    <row r="6776" spans="2:20" x14ac:dyDescent="0.35">
      <c r="B6776" s="3"/>
      <c r="C6776" s="3"/>
      <c r="D6776" s="6"/>
      <c r="E6776" s="8"/>
      <c r="O6776" s="10"/>
      <c r="S6776" s="16"/>
      <c r="T6776" s="17"/>
    </row>
    <row r="6777" spans="2:20" x14ac:dyDescent="0.35">
      <c r="B6777" s="3"/>
      <c r="C6777" s="3"/>
      <c r="D6777" s="6"/>
      <c r="E6777" s="8"/>
      <c r="O6777" s="10"/>
      <c r="S6777" s="16"/>
      <c r="T6777" s="17"/>
    </row>
    <row r="6778" spans="2:20" x14ac:dyDescent="0.35">
      <c r="B6778" s="3"/>
      <c r="C6778" s="3"/>
      <c r="D6778" s="6"/>
      <c r="E6778" s="8"/>
      <c r="O6778" s="10"/>
      <c r="S6778" s="16"/>
      <c r="T6778" s="17"/>
    </row>
    <row r="6779" spans="2:20" x14ac:dyDescent="0.35">
      <c r="B6779" s="3"/>
      <c r="C6779" s="3"/>
      <c r="D6779" s="6"/>
      <c r="E6779" s="8"/>
      <c r="O6779" s="10"/>
      <c r="S6779" s="16"/>
      <c r="T6779" s="17"/>
    </row>
    <row r="6780" spans="2:20" x14ac:dyDescent="0.35">
      <c r="B6780" s="3"/>
      <c r="C6780" s="3"/>
      <c r="D6780" s="6"/>
      <c r="E6780" s="8"/>
      <c r="O6780" s="10"/>
      <c r="S6780" s="16"/>
      <c r="T6780" s="17"/>
    </row>
    <row r="6781" spans="2:20" x14ac:dyDescent="0.35">
      <c r="B6781" s="3"/>
      <c r="C6781" s="3"/>
      <c r="D6781" s="6"/>
      <c r="E6781" s="8"/>
      <c r="O6781" s="10"/>
      <c r="S6781" s="16"/>
      <c r="T6781" s="17"/>
    </row>
    <row r="6782" spans="2:20" x14ac:dyDescent="0.35">
      <c r="B6782" s="3"/>
      <c r="C6782" s="3"/>
      <c r="D6782" s="6"/>
      <c r="E6782" s="8"/>
      <c r="O6782" s="10"/>
      <c r="S6782" s="16"/>
      <c r="T6782" s="17"/>
    </row>
    <row r="6783" spans="2:20" x14ac:dyDescent="0.35">
      <c r="B6783" s="3"/>
      <c r="C6783" s="3"/>
      <c r="D6783" s="6"/>
      <c r="E6783" s="8"/>
      <c r="O6783" s="10"/>
      <c r="S6783" s="16"/>
      <c r="T6783" s="17"/>
    </row>
    <row r="6784" spans="2:20" x14ac:dyDescent="0.35">
      <c r="B6784" s="3"/>
      <c r="C6784" s="3"/>
      <c r="D6784" s="6"/>
      <c r="E6784" s="8"/>
      <c r="O6784" s="10"/>
      <c r="S6784" s="16"/>
      <c r="T6784" s="17"/>
    </row>
    <row r="6785" spans="2:20" x14ac:dyDescent="0.35">
      <c r="B6785" s="3"/>
      <c r="C6785" s="3"/>
      <c r="D6785" s="6"/>
      <c r="E6785" s="8"/>
      <c r="O6785" s="10"/>
      <c r="S6785" s="16"/>
      <c r="T6785" s="17"/>
    </row>
    <row r="6786" spans="2:20" x14ac:dyDescent="0.35">
      <c r="B6786" s="3"/>
      <c r="C6786" s="3"/>
      <c r="D6786" s="6"/>
      <c r="E6786" s="8"/>
      <c r="O6786" s="10"/>
      <c r="S6786" s="16"/>
      <c r="T6786" s="17"/>
    </row>
    <row r="6787" spans="2:20" x14ac:dyDescent="0.35">
      <c r="B6787" s="3"/>
      <c r="C6787" s="3"/>
      <c r="D6787" s="6"/>
      <c r="E6787" s="8"/>
      <c r="O6787" s="10"/>
      <c r="S6787" s="16"/>
      <c r="T6787" s="17"/>
    </row>
    <row r="6788" spans="2:20" x14ac:dyDescent="0.35">
      <c r="B6788" s="3"/>
      <c r="C6788" s="3"/>
      <c r="D6788" s="6"/>
      <c r="E6788" s="8"/>
      <c r="O6788" s="10"/>
      <c r="S6788" s="16"/>
      <c r="T6788" s="17"/>
    </row>
    <row r="6789" spans="2:20" x14ac:dyDescent="0.35">
      <c r="B6789" s="3"/>
      <c r="C6789" s="3"/>
      <c r="D6789" s="6"/>
      <c r="E6789" s="8"/>
      <c r="O6789" s="10"/>
      <c r="S6789" s="16"/>
      <c r="T6789" s="17"/>
    </row>
    <row r="6790" spans="2:20" x14ac:dyDescent="0.35">
      <c r="B6790" s="3"/>
      <c r="C6790" s="3"/>
      <c r="D6790" s="6"/>
      <c r="E6790" s="8"/>
      <c r="O6790" s="10"/>
      <c r="S6790" s="16"/>
      <c r="T6790" s="17"/>
    </row>
    <row r="6791" spans="2:20" x14ac:dyDescent="0.35">
      <c r="B6791" s="3"/>
      <c r="C6791" s="3"/>
      <c r="D6791" s="6"/>
      <c r="E6791" s="8"/>
      <c r="O6791" s="10"/>
      <c r="S6791" s="16"/>
      <c r="T6791" s="17"/>
    </row>
    <row r="6792" spans="2:20" x14ac:dyDescent="0.35">
      <c r="B6792" s="3"/>
      <c r="C6792" s="3"/>
      <c r="D6792" s="6"/>
      <c r="E6792" s="8"/>
      <c r="O6792" s="10"/>
      <c r="S6792" s="16"/>
      <c r="T6792" s="17"/>
    </row>
    <row r="6793" spans="2:20" x14ac:dyDescent="0.35">
      <c r="B6793" s="3"/>
      <c r="C6793" s="3"/>
      <c r="D6793" s="6"/>
      <c r="E6793" s="8"/>
      <c r="O6793" s="10"/>
      <c r="S6793" s="16"/>
      <c r="T6793" s="17"/>
    </row>
    <row r="6794" spans="2:20" x14ac:dyDescent="0.35">
      <c r="B6794" s="3"/>
      <c r="C6794" s="3"/>
      <c r="D6794" s="6"/>
      <c r="E6794" s="8"/>
      <c r="O6794" s="10"/>
      <c r="S6794" s="16"/>
      <c r="T6794" s="17"/>
    </row>
    <row r="6795" spans="2:20" x14ac:dyDescent="0.35">
      <c r="B6795" s="3"/>
      <c r="C6795" s="3"/>
      <c r="D6795" s="6"/>
      <c r="E6795" s="8"/>
      <c r="O6795" s="10"/>
      <c r="S6795" s="16"/>
      <c r="T6795" s="17"/>
    </row>
    <row r="6796" spans="2:20" x14ac:dyDescent="0.35">
      <c r="B6796" s="3"/>
      <c r="C6796" s="3"/>
      <c r="D6796" s="6"/>
      <c r="E6796" s="8"/>
      <c r="O6796" s="10"/>
      <c r="S6796" s="16"/>
      <c r="T6796" s="17"/>
    </row>
    <row r="6797" spans="2:20" x14ac:dyDescent="0.35">
      <c r="B6797" s="3"/>
      <c r="C6797" s="3"/>
      <c r="D6797" s="6"/>
      <c r="E6797" s="8"/>
      <c r="O6797" s="10"/>
      <c r="S6797" s="16"/>
      <c r="T6797" s="17"/>
    </row>
    <row r="6798" spans="2:20" x14ac:dyDescent="0.35">
      <c r="B6798" s="3"/>
      <c r="C6798" s="3"/>
      <c r="D6798" s="6"/>
      <c r="E6798" s="8"/>
      <c r="O6798" s="10"/>
      <c r="S6798" s="16"/>
      <c r="T6798" s="17"/>
    </row>
    <row r="6799" spans="2:20" x14ac:dyDescent="0.35">
      <c r="B6799" s="3"/>
      <c r="C6799" s="3"/>
      <c r="D6799" s="6"/>
      <c r="E6799" s="8"/>
      <c r="O6799" s="10"/>
      <c r="S6799" s="16"/>
      <c r="T6799" s="17"/>
    </row>
    <row r="6800" spans="2:20" x14ac:dyDescent="0.35">
      <c r="B6800" s="3"/>
      <c r="C6800" s="3"/>
      <c r="D6800" s="6"/>
      <c r="E6800" s="8"/>
      <c r="O6800" s="10"/>
      <c r="S6800" s="16"/>
      <c r="T6800" s="17"/>
    </row>
    <row r="6801" spans="2:20" x14ac:dyDescent="0.35">
      <c r="B6801" s="3"/>
      <c r="C6801" s="3"/>
      <c r="D6801" s="6"/>
      <c r="E6801" s="8"/>
      <c r="O6801" s="10"/>
      <c r="S6801" s="16"/>
      <c r="T6801" s="17"/>
    </row>
    <row r="6802" spans="2:20" x14ac:dyDescent="0.35">
      <c r="B6802" s="3"/>
      <c r="C6802" s="3"/>
      <c r="D6802" s="6"/>
      <c r="E6802" s="8"/>
      <c r="O6802" s="10"/>
      <c r="S6802" s="16"/>
      <c r="T6802" s="17"/>
    </row>
    <row r="6803" spans="2:20" x14ac:dyDescent="0.35">
      <c r="B6803" s="3"/>
      <c r="C6803" s="3"/>
      <c r="D6803" s="6"/>
      <c r="E6803" s="8"/>
      <c r="O6803" s="10"/>
      <c r="S6803" s="16"/>
      <c r="T6803" s="17"/>
    </row>
    <row r="6804" spans="2:20" x14ac:dyDescent="0.35">
      <c r="B6804" s="3"/>
      <c r="C6804" s="3"/>
      <c r="D6804" s="6"/>
      <c r="E6804" s="8"/>
      <c r="O6804" s="10"/>
      <c r="S6804" s="16"/>
      <c r="T6804" s="17"/>
    </row>
    <row r="6805" spans="2:20" x14ac:dyDescent="0.35">
      <c r="B6805" s="3"/>
      <c r="C6805" s="3"/>
      <c r="D6805" s="6"/>
      <c r="E6805" s="8"/>
      <c r="O6805" s="10"/>
      <c r="S6805" s="16"/>
      <c r="T6805" s="17"/>
    </row>
    <row r="6806" spans="2:20" x14ac:dyDescent="0.35">
      <c r="B6806" s="3"/>
      <c r="C6806" s="3"/>
      <c r="D6806" s="6"/>
      <c r="E6806" s="8"/>
      <c r="O6806" s="10"/>
      <c r="S6806" s="16"/>
      <c r="T6806" s="17"/>
    </row>
    <row r="6807" spans="2:20" x14ac:dyDescent="0.35">
      <c r="B6807" s="3"/>
      <c r="C6807" s="3"/>
      <c r="D6807" s="6"/>
      <c r="E6807" s="8"/>
      <c r="O6807" s="10"/>
      <c r="S6807" s="16"/>
      <c r="T6807" s="17"/>
    </row>
    <row r="6808" spans="2:20" x14ac:dyDescent="0.35">
      <c r="B6808" s="3"/>
      <c r="C6808" s="3"/>
      <c r="D6808" s="6"/>
      <c r="E6808" s="8"/>
      <c r="O6808" s="10"/>
      <c r="S6808" s="16"/>
      <c r="T6808" s="17"/>
    </row>
    <row r="6809" spans="2:20" x14ac:dyDescent="0.35">
      <c r="B6809" s="3"/>
      <c r="C6809" s="3"/>
      <c r="D6809" s="6"/>
      <c r="E6809" s="8"/>
      <c r="O6809" s="10"/>
      <c r="S6809" s="16"/>
      <c r="T6809" s="17"/>
    </row>
    <row r="6810" spans="2:20" x14ac:dyDescent="0.35">
      <c r="B6810" s="3"/>
      <c r="C6810" s="3"/>
      <c r="D6810" s="6"/>
      <c r="E6810" s="8"/>
      <c r="O6810" s="10"/>
      <c r="S6810" s="16"/>
      <c r="T6810" s="17"/>
    </row>
    <row r="6811" spans="2:20" x14ac:dyDescent="0.35">
      <c r="B6811" s="3"/>
      <c r="C6811" s="3"/>
      <c r="D6811" s="6"/>
      <c r="E6811" s="8"/>
      <c r="O6811" s="10"/>
      <c r="S6811" s="16"/>
      <c r="T6811" s="17"/>
    </row>
    <row r="6812" spans="2:20" x14ac:dyDescent="0.35">
      <c r="B6812" s="3"/>
      <c r="C6812" s="3"/>
      <c r="D6812" s="6"/>
      <c r="E6812" s="8"/>
      <c r="O6812" s="10"/>
      <c r="S6812" s="16"/>
      <c r="T6812" s="17"/>
    </row>
    <row r="6813" spans="2:20" x14ac:dyDescent="0.35">
      <c r="B6813" s="3"/>
      <c r="C6813" s="3"/>
      <c r="D6813" s="6"/>
      <c r="E6813" s="8"/>
      <c r="O6813" s="10"/>
      <c r="S6813" s="16"/>
      <c r="T6813" s="17"/>
    </row>
    <row r="6814" spans="2:20" x14ac:dyDescent="0.35">
      <c r="B6814" s="3"/>
      <c r="C6814" s="3"/>
      <c r="D6814" s="6"/>
      <c r="E6814" s="8"/>
      <c r="O6814" s="10"/>
      <c r="S6814" s="16"/>
      <c r="T6814" s="17"/>
    </row>
    <row r="6815" spans="2:20" x14ac:dyDescent="0.35">
      <c r="B6815" s="3"/>
      <c r="C6815" s="3"/>
      <c r="D6815" s="6"/>
      <c r="E6815" s="8"/>
      <c r="O6815" s="10"/>
      <c r="S6815" s="16"/>
      <c r="T6815" s="17"/>
    </row>
    <row r="6816" spans="2:20" x14ac:dyDescent="0.35">
      <c r="B6816" s="3"/>
      <c r="C6816" s="3"/>
      <c r="D6816" s="6"/>
      <c r="E6816" s="8"/>
      <c r="O6816" s="10"/>
      <c r="S6816" s="16"/>
      <c r="T6816" s="17"/>
    </row>
    <row r="6817" spans="2:20" x14ac:dyDescent="0.35">
      <c r="B6817" s="3"/>
      <c r="C6817" s="3"/>
      <c r="D6817" s="6"/>
      <c r="E6817" s="8"/>
      <c r="O6817" s="10"/>
      <c r="S6817" s="16"/>
      <c r="T6817" s="17"/>
    </row>
    <row r="6818" spans="2:20" x14ac:dyDescent="0.35">
      <c r="B6818" s="3"/>
      <c r="C6818" s="3"/>
      <c r="D6818" s="6"/>
      <c r="E6818" s="8"/>
      <c r="O6818" s="10"/>
      <c r="S6818" s="16"/>
      <c r="T6818" s="17"/>
    </row>
    <row r="6819" spans="2:20" x14ac:dyDescent="0.35">
      <c r="B6819" s="3"/>
      <c r="C6819" s="3"/>
      <c r="D6819" s="6"/>
      <c r="E6819" s="8"/>
      <c r="O6819" s="10"/>
      <c r="S6819" s="16"/>
      <c r="T6819" s="17"/>
    </row>
    <row r="6820" spans="2:20" x14ac:dyDescent="0.35">
      <c r="B6820" s="3"/>
      <c r="C6820" s="3"/>
      <c r="D6820" s="6"/>
      <c r="E6820" s="8"/>
      <c r="O6820" s="10"/>
      <c r="S6820" s="16"/>
      <c r="T6820" s="17"/>
    </row>
    <row r="6821" spans="2:20" x14ac:dyDescent="0.35">
      <c r="B6821" s="3"/>
      <c r="C6821" s="3"/>
      <c r="D6821" s="6"/>
      <c r="E6821" s="8"/>
      <c r="O6821" s="10"/>
      <c r="S6821" s="16"/>
      <c r="T6821" s="17"/>
    </row>
    <row r="6822" spans="2:20" x14ac:dyDescent="0.35">
      <c r="B6822" s="3"/>
      <c r="C6822" s="3"/>
      <c r="D6822" s="6"/>
      <c r="E6822" s="8"/>
      <c r="O6822" s="10"/>
      <c r="S6822" s="16"/>
      <c r="T6822" s="17"/>
    </row>
    <row r="6823" spans="2:20" x14ac:dyDescent="0.35">
      <c r="B6823" s="3"/>
      <c r="C6823" s="3"/>
      <c r="D6823" s="6"/>
      <c r="E6823" s="8"/>
      <c r="O6823" s="10"/>
      <c r="S6823" s="16"/>
      <c r="T6823" s="17"/>
    </row>
    <row r="6824" spans="2:20" x14ac:dyDescent="0.35">
      <c r="B6824" s="3"/>
      <c r="C6824" s="3"/>
      <c r="D6824" s="6"/>
      <c r="E6824" s="8"/>
      <c r="O6824" s="10"/>
      <c r="S6824" s="16"/>
      <c r="T6824" s="17"/>
    </row>
    <row r="6825" spans="2:20" x14ac:dyDescent="0.35">
      <c r="B6825" s="3"/>
      <c r="C6825" s="3"/>
      <c r="D6825" s="6"/>
      <c r="E6825" s="8"/>
      <c r="O6825" s="10"/>
      <c r="S6825" s="16"/>
      <c r="T6825" s="17"/>
    </row>
    <row r="6826" spans="2:20" x14ac:dyDescent="0.35">
      <c r="B6826" s="3"/>
      <c r="C6826" s="3"/>
      <c r="D6826" s="6"/>
      <c r="E6826" s="8"/>
      <c r="O6826" s="10"/>
      <c r="S6826" s="16"/>
      <c r="T6826" s="17"/>
    </row>
    <row r="6827" spans="2:20" x14ac:dyDescent="0.35">
      <c r="B6827" s="3"/>
      <c r="C6827" s="3"/>
      <c r="D6827" s="6"/>
      <c r="E6827" s="8"/>
      <c r="O6827" s="10"/>
      <c r="S6827" s="16"/>
      <c r="T6827" s="17"/>
    </row>
    <row r="6828" spans="2:20" x14ac:dyDescent="0.35">
      <c r="B6828" s="3"/>
      <c r="C6828" s="3"/>
      <c r="D6828" s="6"/>
      <c r="E6828" s="8"/>
      <c r="O6828" s="10"/>
      <c r="S6828" s="16"/>
      <c r="T6828" s="17"/>
    </row>
    <row r="6829" spans="2:20" x14ac:dyDescent="0.35">
      <c r="B6829" s="3"/>
      <c r="C6829" s="3"/>
      <c r="D6829" s="6"/>
      <c r="E6829" s="8"/>
      <c r="O6829" s="10"/>
      <c r="S6829" s="16"/>
      <c r="T6829" s="17"/>
    </row>
    <row r="6830" spans="2:20" x14ac:dyDescent="0.35">
      <c r="B6830" s="3"/>
      <c r="C6830" s="3"/>
      <c r="D6830" s="6"/>
      <c r="E6830" s="8"/>
      <c r="O6830" s="10"/>
      <c r="S6830" s="16"/>
      <c r="T6830" s="17"/>
    </row>
    <row r="6831" spans="2:20" x14ac:dyDescent="0.35">
      <c r="B6831" s="3"/>
      <c r="C6831" s="3"/>
      <c r="D6831" s="6"/>
      <c r="E6831" s="8"/>
      <c r="O6831" s="10"/>
      <c r="S6831" s="16"/>
      <c r="T6831" s="17"/>
    </row>
    <row r="6832" spans="2:20" x14ac:dyDescent="0.35">
      <c r="B6832" s="3"/>
      <c r="C6832" s="3"/>
      <c r="D6832" s="6"/>
      <c r="E6832" s="8"/>
      <c r="O6832" s="10"/>
      <c r="S6832" s="16"/>
      <c r="T6832" s="17"/>
    </row>
    <row r="6833" spans="2:20" x14ac:dyDescent="0.35">
      <c r="B6833" s="3"/>
      <c r="C6833" s="3"/>
      <c r="D6833" s="6"/>
      <c r="E6833" s="8"/>
      <c r="O6833" s="10"/>
      <c r="S6833" s="16"/>
      <c r="T6833" s="17"/>
    </row>
    <row r="6834" spans="2:20" x14ac:dyDescent="0.35">
      <c r="B6834" s="3"/>
      <c r="C6834" s="3"/>
      <c r="D6834" s="6"/>
      <c r="E6834" s="8"/>
      <c r="O6834" s="10"/>
      <c r="S6834" s="16"/>
      <c r="T6834" s="17"/>
    </row>
    <row r="6835" spans="2:20" x14ac:dyDescent="0.35">
      <c r="B6835" s="3"/>
      <c r="C6835" s="3"/>
      <c r="D6835" s="6"/>
      <c r="E6835" s="8"/>
      <c r="O6835" s="10"/>
      <c r="S6835" s="16"/>
      <c r="T6835" s="17"/>
    </row>
    <row r="6836" spans="2:20" x14ac:dyDescent="0.35">
      <c r="B6836" s="3"/>
      <c r="C6836" s="3"/>
      <c r="D6836" s="6"/>
      <c r="E6836" s="8"/>
      <c r="O6836" s="10"/>
      <c r="S6836" s="16"/>
      <c r="T6836" s="17"/>
    </row>
    <row r="6837" spans="2:20" x14ac:dyDescent="0.35">
      <c r="B6837" s="3"/>
      <c r="C6837" s="3"/>
      <c r="D6837" s="6"/>
      <c r="E6837" s="8"/>
      <c r="O6837" s="10"/>
      <c r="S6837" s="16"/>
      <c r="T6837" s="17"/>
    </row>
    <row r="6838" spans="2:20" x14ac:dyDescent="0.35">
      <c r="B6838" s="3"/>
      <c r="C6838" s="3"/>
      <c r="D6838" s="6"/>
      <c r="E6838" s="8"/>
      <c r="O6838" s="10"/>
      <c r="S6838" s="16"/>
      <c r="T6838" s="17"/>
    </row>
    <row r="6839" spans="2:20" x14ac:dyDescent="0.35">
      <c r="B6839" s="3"/>
      <c r="C6839" s="3"/>
      <c r="D6839" s="6"/>
      <c r="E6839" s="8"/>
      <c r="O6839" s="10"/>
      <c r="S6839" s="16"/>
      <c r="T6839" s="17"/>
    </row>
    <row r="6840" spans="2:20" x14ac:dyDescent="0.35">
      <c r="B6840" s="3"/>
      <c r="C6840" s="3"/>
      <c r="D6840" s="6"/>
      <c r="E6840" s="8"/>
      <c r="O6840" s="10"/>
      <c r="S6840" s="16"/>
      <c r="T6840" s="17"/>
    </row>
    <row r="6841" spans="2:20" x14ac:dyDescent="0.35">
      <c r="B6841" s="3"/>
      <c r="C6841" s="3"/>
      <c r="D6841" s="6"/>
      <c r="E6841" s="8"/>
      <c r="O6841" s="10"/>
      <c r="S6841" s="16"/>
      <c r="T6841" s="17"/>
    </row>
    <row r="6842" spans="2:20" x14ac:dyDescent="0.35">
      <c r="B6842" s="3"/>
      <c r="C6842" s="3"/>
      <c r="D6842" s="6"/>
      <c r="E6842" s="8"/>
      <c r="O6842" s="10"/>
      <c r="S6842" s="16"/>
      <c r="T6842" s="17"/>
    </row>
    <row r="6843" spans="2:20" x14ac:dyDescent="0.35">
      <c r="B6843" s="3"/>
      <c r="C6843" s="3"/>
      <c r="D6843" s="6"/>
      <c r="E6843" s="8"/>
      <c r="O6843" s="10"/>
      <c r="S6843" s="16"/>
      <c r="T6843" s="17"/>
    </row>
    <row r="6844" spans="2:20" x14ac:dyDescent="0.35">
      <c r="B6844" s="3"/>
      <c r="C6844" s="3"/>
      <c r="D6844" s="6"/>
      <c r="E6844" s="8"/>
      <c r="O6844" s="10"/>
      <c r="S6844" s="16"/>
      <c r="T6844" s="17"/>
    </row>
    <row r="6845" spans="2:20" x14ac:dyDescent="0.35">
      <c r="B6845" s="3"/>
      <c r="C6845" s="3"/>
      <c r="D6845" s="6"/>
      <c r="E6845" s="8"/>
      <c r="O6845" s="10"/>
      <c r="S6845" s="16"/>
      <c r="T6845" s="17"/>
    </row>
    <row r="6846" spans="2:20" x14ac:dyDescent="0.35">
      <c r="B6846" s="3"/>
      <c r="C6846" s="3"/>
      <c r="D6846" s="6"/>
      <c r="E6846" s="8"/>
      <c r="O6846" s="10"/>
      <c r="S6846" s="16"/>
      <c r="T6846" s="17"/>
    </row>
    <row r="6847" spans="2:20" x14ac:dyDescent="0.35">
      <c r="B6847" s="3"/>
      <c r="C6847" s="3"/>
      <c r="D6847" s="6"/>
      <c r="E6847" s="8"/>
      <c r="O6847" s="10"/>
      <c r="S6847" s="16"/>
      <c r="T6847" s="17"/>
    </row>
    <row r="6848" spans="2:20" x14ac:dyDescent="0.35">
      <c r="B6848" s="3"/>
      <c r="C6848" s="3"/>
      <c r="D6848" s="6"/>
      <c r="E6848" s="8"/>
      <c r="O6848" s="10"/>
      <c r="S6848" s="16"/>
      <c r="T6848" s="17"/>
    </row>
    <row r="6849" spans="2:20" x14ac:dyDescent="0.35">
      <c r="B6849" s="3"/>
      <c r="C6849" s="3"/>
      <c r="D6849" s="6"/>
      <c r="E6849" s="8"/>
      <c r="O6849" s="10"/>
      <c r="S6849" s="16"/>
      <c r="T6849" s="17"/>
    </row>
    <row r="6850" spans="2:20" x14ac:dyDescent="0.35">
      <c r="B6850" s="3"/>
      <c r="C6850" s="3"/>
      <c r="D6850" s="6"/>
      <c r="E6850" s="8"/>
      <c r="O6850" s="10"/>
      <c r="S6850" s="16"/>
      <c r="T6850" s="17"/>
    </row>
    <row r="6851" spans="2:20" x14ac:dyDescent="0.35">
      <c r="B6851" s="3"/>
      <c r="C6851" s="3"/>
      <c r="D6851" s="6"/>
      <c r="E6851" s="8"/>
      <c r="O6851" s="10"/>
      <c r="S6851" s="16"/>
      <c r="T6851" s="17"/>
    </row>
    <row r="6852" spans="2:20" x14ac:dyDescent="0.35">
      <c r="B6852" s="3"/>
      <c r="C6852" s="3"/>
      <c r="D6852" s="6"/>
      <c r="E6852" s="8"/>
      <c r="O6852" s="10"/>
      <c r="S6852" s="16"/>
      <c r="T6852" s="17"/>
    </row>
    <row r="6853" spans="2:20" x14ac:dyDescent="0.35">
      <c r="B6853" s="3"/>
      <c r="C6853" s="3"/>
      <c r="D6853" s="6"/>
      <c r="E6853" s="8"/>
      <c r="O6853" s="10"/>
      <c r="S6853" s="16"/>
      <c r="T6853" s="17"/>
    </row>
    <row r="6854" spans="2:20" x14ac:dyDescent="0.35">
      <c r="B6854" s="3"/>
      <c r="C6854" s="3"/>
      <c r="D6854" s="6"/>
      <c r="E6854" s="8"/>
      <c r="O6854" s="10"/>
      <c r="S6854" s="16"/>
      <c r="T6854" s="17"/>
    </row>
    <row r="6855" spans="2:20" x14ac:dyDescent="0.35">
      <c r="B6855" s="3"/>
      <c r="C6855" s="3"/>
      <c r="D6855" s="6"/>
      <c r="E6855" s="8"/>
      <c r="O6855" s="10"/>
      <c r="S6855" s="16"/>
      <c r="T6855" s="17"/>
    </row>
    <row r="6856" spans="2:20" x14ac:dyDescent="0.35">
      <c r="B6856" s="3"/>
      <c r="C6856" s="3"/>
      <c r="D6856" s="6"/>
      <c r="E6856" s="8"/>
      <c r="O6856" s="10"/>
      <c r="S6856" s="16"/>
      <c r="T6856" s="17"/>
    </row>
    <row r="6857" spans="2:20" x14ac:dyDescent="0.35">
      <c r="B6857" s="3"/>
      <c r="C6857" s="3"/>
      <c r="D6857" s="6"/>
      <c r="E6857" s="8"/>
      <c r="O6857" s="10"/>
      <c r="S6857" s="16"/>
      <c r="T6857" s="17"/>
    </row>
    <row r="6858" spans="2:20" x14ac:dyDescent="0.35">
      <c r="B6858" s="3"/>
      <c r="C6858" s="3"/>
      <c r="D6858" s="6"/>
      <c r="E6858" s="8"/>
      <c r="O6858" s="10"/>
      <c r="S6858" s="16"/>
      <c r="T6858" s="17"/>
    </row>
    <row r="6859" spans="2:20" x14ac:dyDescent="0.35">
      <c r="B6859" s="3"/>
      <c r="C6859" s="3"/>
      <c r="D6859" s="6"/>
      <c r="E6859" s="8"/>
      <c r="O6859" s="10"/>
      <c r="S6859" s="16"/>
      <c r="T6859" s="17"/>
    </row>
    <row r="6860" spans="2:20" x14ac:dyDescent="0.35">
      <c r="B6860" s="3"/>
      <c r="C6860" s="3"/>
      <c r="D6860" s="6"/>
      <c r="E6860" s="8"/>
      <c r="O6860" s="10"/>
      <c r="S6860" s="16"/>
      <c r="T6860" s="17"/>
    </row>
    <row r="6861" spans="2:20" x14ac:dyDescent="0.35">
      <c r="B6861" s="3"/>
      <c r="C6861" s="3"/>
      <c r="D6861" s="6"/>
      <c r="E6861" s="8"/>
      <c r="O6861" s="10"/>
      <c r="S6861" s="16"/>
      <c r="T6861" s="17"/>
    </row>
    <row r="6862" spans="2:20" x14ac:dyDescent="0.35">
      <c r="B6862" s="3"/>
      <c r="C6862" s="3"/>
      <c r="D6862" s="6"/>
      <c r="E6862" s="8"/>
      <c r="O6862" s="10"/>
      <c r="S6862" s="16"/>
      <c r="T6862" s="17"/>
    </row>
    <row r="6863" spans="2:20" x14ac:dyDescent="0.35">
      <c r="B6863" s="3"/>
      <c r="C6863" s="3"/>
      <c r="D6863" s="6"/>
      <c r="E6863" s="8"/>
      <c r="O6863" s="10"/>
      <c r="S6863" s="16"/>
      <c r="T6863" s="17"/>
    </row>
    <row r="6864" spans="2:20" x14ac:dyDescent="0.35">
      <c r="B6864" s="3"/>
      <c r="C6864" s="3"/>
      <c r="D6864" s="6"/>
      <c r="E6864" s="8"/>
      <c r="O6864" s="10"/>
      <c r="S6864" s="16"/>
      <c r="T6864" s="17"/>
    </row>
    <row r="6865" spans="2:20" x14ac:dyDescent="0.35">
      <c r="B6865" s="3"/>
      <c r="C6865" s="3"/>
      <c r="D6865" s="6"/>
      <c r="E6865" s="8"/>
      <c r="O6865" s="10"/>
      <c r="S6865" s="16"/>
      <c r="T6865" s="17"/>
    </row>
    <row r="6866" spans="2:20" x14ac:dyDescent="0.35">
      <c r="B6866" s="3"/>
      <c r="C6866" s="3"/>
      <c r="D6866" s="6"/>
      <c r="E6866" s="8"/>
      <c r="O6866" s="10"/>
      <c r="S6866" s="16"/>
      <c r="T6866" s="17"/>
    </row>
    <row r="6867" spans="2:20" x14ac:dyDescent="0.35">
      <c r="B6867" s="3"/>
      <c r="C6867" s="3"/>
      <c r="D6867" s="6"/>
      <c r="E6867" s="8"/>
      <c r="O6867" s="10"/>
      <c r="S6867" s="16"/>
      <c r="T6867" s="17"/>
    </row>
    <row r="6868" spans="2:20" x14ac:dyDescent="0.35">
      <c r="B6868" s="3"/>
      <c r="C6868" s="3"/>
      <c r="D6868" s="6"/>
      <c r="E6868" s="8"/>
      <c r="O6868" s="10"/>
      <c r="S6868" s="16"/>
      <c r="T6868" s="17"/>
    </row>
    <row r="6869" spans="2:20" x14ac:dyDescent="0.35">
      <c r="B6869" s="3"/>
      <c r="C6869" s="3"/>
      <c r="D6869" s="6"/>
      <c r="E6869" s="8"/>
      <c r="O6869" s="10"/>
      <c r="S6869" s="16"/>
      <c r="T6869" s="17"/>
    </row>
    <row r="6870" spans="2:20" x14ac:dyDescent="0.35">
      <c r="B6870" s="3"/>
      <c r="C6870" s="3"/>
      <c r="D6870" s="6"/>
      <c r="E6870" s="8"/>
      <c r="O6870" s="10"/>
      <c r="S6870" s="16"/>
      <c r="T6870" s="17"/>
    </row>
    <row r="6871" spans="2:20" x14ac:dyDescent="0.35">
      <c r="B6871" s="3"/>
      <c r="C6871" s="3"/>
      <c r="D6871" s="6"/>
      <c r="E6871" s="8"/>
      <c r="O6871" s="10"/>
      <c r="S6871" s="16"/>
      <c r="T6871" s="17"/>
    </row>
    <row r="6872" spans="2:20" x14ac:dyDescent="0.35">
      <c r="B6872" s="3"/>
      <c r="C6872" s="3"/>
      <c r="D6872" s="6"/>
      <c r="E6872" s="8"/>
      <c r="O6872" s="10"/>
      <c r="S6872" s="16"/>
      <c r="T6872" s="17"/>
    </row>
    <row r="6873" spans="2:20" x14ac:dyDescent="0.35">
      <c r="B6873" s="3"/>
      <c r="C6873" s="3"/>
      <c r="D6873" s="6"/>
      <c r="E6873" s="8"/>
      <c r="O6873" s="10"/>
      <c r="S6873" s="16"/>
      <c r="T6873" s="17"/>
    </row>
    <row r="6874" spans="2:20" x14ac:dyDescent="0.35">
      <c r="B6874" s="3"/>
      <c r="C6874" s="3"/>
      <c r="D6874" s="6"/>
      <c r="E6874" s="8"/>
      <c r="O6874" s="10"/>
      <c r="S6874" s="16"/>
      <c r="T6874" s="17"/>
    </row>
    <row r="6875" spans="2:20" x14ac:dyDescent="0.35">
      <c r="B6875" s="3"/>
      <c r="C6875" s="3"/>
      <c r="D6875" s="6"/>
      <c r="E6875" s="8"/>
      <c r="O6875" s="10"/>
      <c r="S6875" s="16"/>
      <c r="T6875" s="17"/>
    </row>
    <row r="6876" spans="2:20" x14ac:dyDescent="0.35">
      <c r="B6876" s="3"/>
      <c r="C6876" s="3"/>
      <c r="D6876" s="6"/>
      <c r="E6876" s="8"/>
      <c r="O6876" s="10"/>
      <c r="S6876" s="16"/>
      <c r="T6876" s="17"/>
    </row>
    <row r="6877" spans="2:20" x14ac:dyDescent="0.35">
      <c r="B6877" s="3"/>
      <c r="C6877" s="3"/>
      <c r="D6877" s="6"/>
      <c r="E6877" s="8"/>
      <c r="O6877" s="10"/>
      <c r="S6877" s="16"/>
      <c r="T6877" s="17"/>
    </row>
    <row r="6878" spans="2:20" x14ac:dyDescent="0.35">
      <c r="B6878" s="3"/>
      <c r="C6878" s="3"/>
      <c r="D6878" s="6"/>
      <c r="E6878" s="8"/>
      <c r="O6878" s="10"/>
      <c r="S6878" s="16"/>
      <c r="T6878" s="17"/>
    </row>
    <row r="6879" spans="2:20" x14ac:dyDescent="0.35">
      <c r="B6879" s="3"/>
      <c r="C6879" s="3"/>
      <c r="D6879" s="6"/>
      <c r="E6879" s="8"/>
      <c r="O6879" s="10"/>
      <c r="S6879" s="16"/>
      <c r="T6879" s="17"/>
    </row>
    <row r="6880" spans="2:20" x14ac:dyDescent="0.35">
      <c r="B6880" s="3"/>
      <c r="C6880" s="3"/>
      <c r="D6880" s="6"/>
      <c r="E6880" s="8"/>
      <c r="O6880" s="10"/>
      <c r="S6880" s="16"/>
      <c r="T6880" s="17"/>
    </row>
    <row r="6881" spans="2:20" x14ac:dyDescent="0.35">
      <c r="B6881" s="3"/>
      <c r="C6881" s="3"/>
      <c r="D6881" s="6"/>
      <c r="E6881" s="8"/>
      <c r="O6881" s="10"/>
      <c r="S6881" s="16"/>
      <c r="T6881" s="17"/>
    </row>
    <row r="6882" spans="2:20" x14ac:dyDescent="0.35">
      <c r="B6882" s="3"/>
      <c r="C6882" s="3"/>
      <c r="D6882" s="6"/>
      <c r="E6882" s="8"/>
      <c r="O6882" s="10"/>
      <c r="S6882" s="16"/>
      <c r="T6882" s="17"/>
    </row>
    <row r="6883" spans="2:20" x14ac:dyDescent="0.35">
      <c r="B6883" s="3"/>
      <c r="C6883" s="3"/>
      <c r="D6883" s="6"/>
      <c r="E6883" s="8"/>
      <c r="O6883" s="10"/>
      <c r="S6883" s="16"/>
      <c r="T6883" s="17"/>
    </row>
    <row r="6884" spans="2:20" x14ac:dyDescent="0.35">
      <c r="B6884" s="3"/>
      <c r="C6884" s="3"/>
      <c r="D6884" s="6"/>
      <c r="E6884" s="8"/>
      <c r="O6884" s="10"/>
      <c r="S6884" s="16"/>
      <c r="T6884" s="17"/>
    </row>
    <row r="6885" spans="2:20" x14ac:dyDescent="0.35">
      <c r="B6885" s="3"/>
      <c r="C6885" s="3"/>
      <c r="D6885" s="6"/>
      <c r="E6885" s="8"/>
      <c r="O6885" s="10"/>
      <c r="S6885" s="16"/>
      <c r="T6885" s="17"/>
    </row>
    <row r="6886" spans="2:20" x14ac:dyDescent="0.35">
      <c r="B6886" s="3"/>
      <c r="C6886" s="3"/>
      <c r="D6886" s="6"/>
      <c r="E6886" s="8"/>
      <c r="O6886" s="10"/>
      <c r="S6886" s="16"/>
      <c r="T6886" s="17"/>
    </row>
    <row r="6887" spans="2:20" x14ac:dyDescent="0.35">
      <c r="B6887" s="3"/>
      <c r="C6887" s="3"/>
      <c r="D6887" s="6"/>
      <c r="E6887" s="8"/>
      <c r="O6887" s="10"/>
      <c r="S6887" s="16"/>
      <c r="T6887" s="17"/>
    </row>
    <row r="6888" spans="2:20" x14ac:dyDescent="0.35">
      <c r="B6888" s="3"/>
      <c r="C6888" s="3"/>
      <c r="D6888" s="6"/>
      <c r="E6888" s="8"/>
      <c r="O6888" s="10"/>
      <c r="S6888" s="16"/>
      <c r="T6888" s="17"/>
    </row>
    <row r="6889" spans="2:20" x14ac:dyDescent="0.35">
      <c r="B6889" s="3"/>
      <c r="C6889" s="3"/>
      <c r="D6889" s="6"/>
      <c r="E6889" s="8"/>
      <c r="O6889" s="10"/>
      <c r="S6889" s="16"/>
      <c r="T6889" s="17"/>
    </row>
    <row r="6890" spans="2:20" x14ac:dyDescent="0.35">
      <c r="B6890" s="3"/>
      <c r="C6890" s="3"/>
      <c r="D6890" s="6"/>
      <c r="E6890" s="8"/>
      <c r="O6890" s="10"/>
      <c r="S6890" s="16"/>
      <c r="T6890" s="17"/>
    </row>
    <row r="6891" spans="2:20" x14ac:dyDescent="0.35">
      <c r="B6891" s="3"/>
      <c r="C6891" s="3"/>
      <c r="D6891" s="6"/>
      <c r="E6891" s="8"/>
      <c r="O6891" s="10"/>
      <c r="S6891" s="16"/>
      <c r="T6891" s="17"/>
    </row>
    <row r="6892" spans="2:20" x14ac:dyDescent="0.35">
      <c r="B6892" s="3"/>
      <c r="C6892" s="3"/>
      <c r="D6892" s="6"/>
      <c r="E6892" s="8"/>
      <c r="O6892" s="10"/>
      <c r="S6892" s="16"/>
      <c r="T6892" s="17"/>
    </row>
    <row r="6893" spans="2:20" x14ac:dyDescent="0.35">
      <c r="B6893" s="3"/>
      <c r="C6893" s="3"/>
      <c r="D6893" s="6"/>
      <c r="E6893" s="8"/>
      <c r="O6893" s="10"/>
      <c r="S6893" s="16"/>
      <c r="T6893" s="17"/>
    </row>
    <row r="6894" spans="2:20" x14ac:dyDescent="0.35">
      <c r="B6894" s="3"/>
      <c r="C6894" s="3"/>
      <c r="D6894" s="6"/>
      <c r="E6894" s="8"/>
      <c r="O6894" s="10"/>
      <c r="S6894" s="16"/>
      <c r="T6894" s="17"/>
    </row>
    <row r="6895" spans="2:20" x14ac:dyDescent="0.35">
      <c r="B6895" s="3"/>
      <c r="C6895" s="3"/>
      <c r="D6895" s="6"/>
      <c r="E6895" s="8"/>
      <c r="O6895" s="10"/>
      <c r="S6895" s="16"/>
      <c r="T6895" s="17"/>
    </row>
    <row r="6896" spans="2:20" x14ac:dyDescent="0.35">
      <c r="B6896" s="3"/>
      <c r="C6896" s="3"/>
      <c r="D6896" s="6"/>
      <c r="E6896" s="8"/>
      <c r="O6896" s="10"/>
      <c r="S6896" s="16"/>
      <c r="T6896" s="17"/>
    </row>
    <row r="6897" spans="2:20" x14ac:dyDescent="0.35">
      <c r="B6897" s="3"/>
      <c r="C6897" s="3"/>
      <c r="D6897" s="6"/>
      <c r="E6897" s="8"/>
      <c r="O6897" s="10"/>
      <c r="S6897" s="16"/>
      <c r="T6897" s="17"/>
    </row>
    <row r="6898" spans="2:20" x14ac:dyDescent="0.35">
      <c r="B6898" s="3"/>
      <c r="C6898" s="3"/>
      <c r="D6898" s="6"/>
      <c r="E6898" s="8"/>
      <c r="O6898" s="10"/>
      <c r="S6898" s="16"/>
      <c r="T6898" s="17"/>
    </row>
    <row r="6899" spans="2:20" x14ac:dyDescent="0.35">
      <c r="B6899" s="3"/>
      <c r="C6899" s="3"/>
      <c r="D6899" s="6"/>
      <c r="E6899" s="8"/>
      <c r="O6899" s="10"/>
      <c r="S6899" s="16"/>
      <c r="T6899" s="17"/>
    </row>
    <row r="6900" spans="2:20" x14ac:dyDescent="0.35">
      <c r="B6900" s="3"/>
      <c r="C6900" s="3"/>
      <c r="D6900" s="6"/>
      <c r="E6900" s="8"/>
      <c r="O6900" s="10"/>
      <c r="S6900" s="16"/>
      <c r="T6900" s="17"/>
    </row>
    <row r="6901" spans="2:20" x14ac:dyDescent="0.35">
      <c r="B6901" s="3"/>
      <c r="C6901" s="3"/>
      <c r="D6901" s="6"/>
      <c r="E6901" s="8"/>
      <c r="O6901" s="10"/>
      <c r="S6901" s="16"/>
      <c r="T6901" s="17"/>
    </row>
    <row r="6902" spans="2:20" x14ac:dyDescent="0.35">
      <c r="B6902" s="3"/>
      <c r="C6902" s="3"/>
      <c r="D6902" s="6"/>
      <c r="E6902" s="8"/>
      <c r="O6902" s="10"/>
      <c r="S6902" s="16"/>
      <c r="T6902" s="17"/>
    </row>
    <row r="6903" spans="2:20" x14ac:dyDescent="0.35">
      <c r="B6903" s="3"/>
      <c r="C6903" s="3"/>
      <c r="D6903" s="6"/>
      <c r="E6903" s="8"/>
      <c r="O6903" s="10"/>
      <c r="S6903" s="16"/>
      <c r="T6903" s="17"/>
    </row>
    <row r="6904" spans="2:20" x14ac:dyDescent="0.35">
      <c r="B6904" s="3"/>
      <c r="C6904" s="3"/>
      <c r="D6904" s="6"/>
      <c r="E6904" s="8"/>
      <c r="O6904" s="10"/>
      <c r="S6904" s="16"/>
      <c r="T6904" s="17"/>
    </row>
    <row r="6905" spans="2:20" x14ac:dyDescent="0.35">
      <c r="B6905" s="3"/>
      <c r="C6905" s="3"/>
      <c r="D6905" s="6"/>
      <c r="E6905" s="8"/>
      <c r="O6905" s="10"/>
      <c r="S6905" s="16"/>
      <c r="T6905" s="17"/>
    </row>
    <row r="6906" spans="2:20" x14ac:dyDescent="0.35">
      <c r="B6906" s="3"/>
      <c r="C6906" s="3"/>
      <c r="D6906" s="6"/>
      <c r="E6906" s="8"/>
      <c r="O6906" s="10"/>
      <c r="S6906" s="16"/>
      <c r="T6906" s="17"/>
    </row>
    <row r="6907" spans="2:20" x14ac:dyDescent="0.35">
      <c r="B6907" s="3"/>
      <c r="C6907" s="3"/>
      <c r="D6907" s="6"/>
      <c r="E6907" s="8"/>
      <c r="O6907" s="10"/>
      <c r="S6907" s="16"/>
      <c r="T6907" s="17"/>
    </row>
    <row r="6908" spans="2:20" x14ac:dyDescent="0.35">
      <c r="B6908" s="3"/>
      <c r="C6908" s="3"/>
      <c r="D6908" s="6"/>
      <c r="E6908" s="8"/>
      <c r="O6908" s="10"/>
      <c r="S6908" s="16"/>
      <c r="T6908" s="17"/>
    </row>
    <row r="6909" spans="2:20" x14ac:dyDescent="0.35">
      <c r="B6909" s="3"/>
      <c r="C6909" s="3"/>
      <c r="D6909" s="6"/>
      <c r="E6909" s="8"/>
      <c r="O6909" s="10"/>
      <c r="S6909" s="16"/>
      <c r="T6909" s="17"/>
    </row>
    <row r="6910" spans="2:20" x14ac:dyDescent="0.35">
      <c r="B6910" s="3"/>
      <c r="C6910" s="3"/>
      <c r="D6910" s="6"/>
      <c r="E6910" s="8"/>
      <c r="O6910" s="10"/>
      <c r="S6910" s="16"/>
      <c r="T6910" s="17"/>
    </row>
    <row r="6911" spans="2:20" x14ac:dyDescent="0.35">
      <c r="B6911" s="3"/>
      <c r="C6911" s="3"/>
      <c r="D6911" s="6"/>
      <c r="E6911" s="8"/>
      <c r="O6911" s="10"/>
      <c r="S6911" s="16"/>
      <c r="T6911" s="17"/>
    </row>
    <row r="6912" spans="2:20" x14ac:dyDescent="0.35">
      <c r="B6912" s="3"/>
      <c r="C6912" s="3"/>
      <c r="D6912" s="6"/>
      <c r="E6912" s="8"/>
      <c r="O6912" s="10"/>
      <c r="S6912" s="16"/>
      <c r="T6912" s="17"/>
    </row>
    <row r="6913" spans="2:20" x14ac:dyDescent="0.35">
      <c r="B6913" s="3"/>
      <c r="C6913" s="3"/>
      <c r="D6913" s="6"/>
      <c r="E6913" s="8"/>
      <c r="O6913" s="10"/>
      <c r="S6913" s="16"/>
      <c r="T6913" s="17"/>
    </row>
    <row r="6914" spans="2:20" x14ac:dyDescent="0.35">
      <c r="B6914" s="3"/>
      <c r="C6914" s="3"/>
      <c r="D6914" s="6"/>
      <c r="E6914" s="8"/>
      <c r="O6914" s="10"/>
      <c r="S6914" s="16"/>
      <c r="T6914" s="17"/>
    </row>
    <row r="6915" spans="2:20" x14ac:dyDescent="0.35">
      <c r="B6915" s="3"/>
      <c r="C6915" s="3"/>
      <c r="D6915" s="6"/>
      <c r="E6915" s="8"/>
      <c r="O6915" s="10"/>
      <c r="S6915" s="16"/>
      <c r="T6915" s="17"/>
    </row>
    <row r="6916" spans="2:20" x14ac:dyDescent="0.35">
      <c r="B6916" s="3"/>
      <c r="C6916" s="3"/>
      <c r="D6916" s="6"/>
      <c r="E6916" s="8"/>
      <c r="O6916" s="10"/>
      <c r="S6916" s="16"/>
      <c r="T6916" s="17"/>
    </row>
    <row r="6917" spans="2:20" x14ac:dyDescent="0.35">
      <c r="B6917" s="3"/>
      <c r="C6917" s="3"/>
      <c r="D6917" s="6"/>
      <c r="E6917" s="8"/>
      <c r="O6917" s="10"/>
      <c r="S6917" s="16"/>
      <c r="T6917" s="17"/>
    </row>
    <row r="6918" spans="2:20" x14ac:dyDescent="0.35">
      <c r="B6918" s="3"/>
      <c r="C6918" s="3"/>
      <c r="D6918" s="6"/>
      <c r="E6918" s="8"/>
      <c r="O6918" s="10"/>
      <c r="S6918" s="16"/>
      <c r="T6918" s="17"/>
    </row>
    <row r="6919" spans="2:20" x14ac:dyDescent="0.35">
      <c r="B6919" s="3"/>
      <c r="C6919" s="3"/>
      <c r="D6919" s="6"/>
      <c r="E6919" s="8"/>
      <c r="O6919" s="10"/>
      <c r="S6919" s="16"/>
      <c r="T6919" s="17"/>
    </row>
    <row r="6920" spans="2:20" x14ac:dyDescent="0.35">
      <c r="B6920" s="3"/>
      <c r="C6920" s="3"/>
      <c r="D6920" s="6"/>
      <c r="E6920" s="8"/>
      <c r="O6920" s="10"/>
      <c r="S6920" s="16"/>
      <c r="T6920" s="17"/>
    </row>
    <row r="6921" spans="2:20" x14ac:dyDescent="0.35">
      <c r="B6921" s="3"/>
      <c r="C6921" s="3"/>
      <c r="D6921" s="6"/>
      <c r="E6921" s="8"/>
      <c r="O6921" s="10"/>
      <c r="S6921" s="16"/>
      <c r="T6921" s="17"/>
    </row>
    <row r="6922" spans="2:20" x14ac:dyDescent="0.35">
      <c r="B6922" s="3"/>
      <c r="C6922" s="3"/>
      <c r="D6922" s="6"/>
      <c r="E6922" s="8"/>
      <c r="O6922" s="10"/>
      <c r="S6922" s="16"/>
      <c r="T6922" s="17"/>
    </row>
    <row r="6923" spans="2:20" x14ac:dyDescent="0.35">
      <c r="B6923" s="3"/>
      <c r="C6923" s="3"/>
      <c r="D6923" s="6"/>
      <c r="E6923" s="8"/>
      <c r="O6923" s="10"/>
      <c r="S6923" s="16"/>
      <c r="T6923" s="17"/>
    </row>
    <row r="6924" spans="2:20" x14ac:dyDescent="0.35">
      <c r="B6924" s="3"/>
      <c r="C6924" s="3"/>
      <c r="D6924" s="6"/>
      <c r="E6924" s="8"/>
      <c r="O6924" s="10"/>
      <c r="S6924" s="16"/>
      <c r="T6924" s="17"/>
    </row>
    <row r="6925" spans="2:20" x14ac:dyDescent="0.35">
      <c r="B6925" s="3"/>
      <c r="C6925" s="3"/>
      <c r="D6925" s="6"/>
      <c r="E6925" s="8"/>
      <c r="O6925" s="10"/>
      <c r="S6925" s="16"/>
      <c r="T6925" s="17"/>
    </row>
    <row r="6926" spans="2:20" x14ac:dyDescent="0.35">
      <c r="B6926" s="3"/>
      <c r="C6926" s="3"/>
      <c r="D6926" s="6"/>
      <c r="E6926" s="8"/>
      <c r="O6926" s="10"/>
      <c r="S6926" s="16"/>
      <c r="T6926" s="17"/>
    </row>
    <row r="6927" spans="2:20" x14ac:dyDescent="0.35">
      <c r="B6927" s="3"/>
      <c r="C6927" s="3"/>
      <c r="D6927" s="6"/>
      <c r="E6927" s="8"/>
      <c r="O6927" s="10"/>
      <c r="S6927" s="16"/>
      <c r="T6927" s="17"/>
    </row>
    <row r="6928" spans="2:20" x14ac:dyDescent="0.35">
      <c r="B6928" s="3"/>
      <c r="C6928" s="3"/>
      <c r="D6928" s="6"/>
      <c r="E6928" s="8"/>
      <c r="O6928" s="10"/>
      <c r="S6928" s="16"/>
      <c r="T6928" s="17"/>
    </row>
    <row r="6929" spans="2:20" x14ac:dyDescent="0.35">
      <c r="B6929" s="3"/>
      <c r="C6929" s="3"/>
      <c r="D6929" s="6"/>
      <c r="E6929" s="8"/>
      <c r="O6929" s="10"/>
      <c r="S6929" s="16"/>
      <c r="T6929" s="17"/>
    </row>
    <row r="6930" spans="2:20" x14ac:dyDescent="0.35">
      <c r="B6930" s="3"/>
      <c r="C6930" s="3"/>
      <c r="D6930" s="6"/>
      <c r="E6930" s="8"/>
      <c r="O6930" s="10"/>
      <c r="S6930" s="16"/>
      <c r="T6930" s="17"/>
    </row>
    <row r="6931" spans="2:20" x14ac:dyDescent="0.35">
      <c r="B6931" s="3"/>
      <c r="C6931" s="3"/>
      <c r="D6931" s="6"/>
      <c r="E6931" s="8"/>
      <c r="O6931" s="10"/>
      <c r="S6931" s="16"/>
      <c r="T6931" s="17"/>
    </row>
    <row r="6932" spans="2:20" x14ac:dyDescent="0.35">
      <c r="B6932" s="3"/>
      <c r="C6932" s="3"/>
      <c r="D6932" s="6"/>
      <c r="E6932" s="8"/>
      <c r="O6932" s="10"/>
      <c r="S6932" s="16"/>
      <c r="T6932" s="17"/>
    </row>
    <row r="6933" spans="2:20" x14ac:dyDescent="0.35">
      <c r="B6933" s="3"/>
      <c r="C6933" s="3"/>
      <c r="D6933" s="6"/>
      <c r="E6933" s="8"/>
      <c r="O6933" s="10"/>
      <c r="S6933" s="16"/>
      <c r="T6933" s="17"/>
    </row>
    <row r="6934" spans="2:20" x14ac:dyDescent="0.35">
      <c r="B6934" s="3"/>
      <c r="C6934" s="3"/>
      <c r="D6934" s="6"/>
      <c r="E6934" s="8"/>
      <c r="O6934" s="10"/>
      <c r="S6934" s="16"/>
      <c r="T6934" s="17"/>
    </row>
    <row r="6935" spans="2:20" x14ac:dyDescent="0.35">
      <c r="B6935" s="3"/>
      <c r="C6935" s="3"/>
      <c r="D6935" s="6"/>
      <c r="E6935" s="8"/>
      <c r="O6935" s="10"/>
      <c r="S6935" s="16"/>
      <c r="T6935" s="17"/>
    </row>
    <row r="6936" spans="2:20" x14ac:dyDescent="0.35">
      <c r="B6936" s="3"/>
      <c r="C6936" s="3"/>
      <c r="D6936" s="6"/>
      <c r="E6936" s="8"/>
      <c r="O6936" s="10"/>
      <c r="S6936" s="16"/>
      <c r="T6936" s="17"/>
    </row>
    <row r="6937" spans="2:20" x14ac:dyDescent="0.35">
      <c r="B6937" s="3"/>
      <c r="C6937" s="3"/>
      <c r="D6937" s="6"/>
      <c r="E6937" s="8"/>
      <c r="O6937" s="10"/>
      <c r="S6937" s="16"/>
      <c r="T6937" s="17"/>
    </row>
    <row r="6938" spans="2:20" x14ac:dyDescent="0.35">
      <c r="B6938" s="3"/>
      <c r="C6938" s="3"/>
      <c r="D6938" s="6"/>
      <c r="E6938" s="8"/>
      <c r="O6938" s="10"/>
      <c r="S6938" s="16"/>
      <c r="T6938" s="17"/>
    </row>
    <row r="6939" spans="2:20" x14ac:dyDescent="0.35">
      <c r="B6939" s="3"/>
      <c r="C6939" s="3"/>
      <c r="D6939" s="6"/>
      <c r="E6939" s="8"/>
      <c r="O6939" s="10"/>
      <c r="S6939" s="16"/>
      <c r="T6939" s="17"/>
    </row>
    <row r="6940" spans="2:20" x14ac:dyDescent="0.35">
      <c r="B6940" s="3"/>
      <c r="C6940" s="3"/>
      <c r="D6940" s="6"/>
      <c r="E6940" s="8"/>
      <c r="O6940" s="10"/>
      <c r="S6940" s="16"/>
      <c r="T6940" s="17"/>
    </row>
    <row r="6941" spans="2:20" x14ac:dyDescent="0.35">
      <c r="B6941" s="3"/>
      <c r="C6941" s="3"/>
      <c r="D6941" s="6"/>
      <c r="E6941" s="8"/>
      <c r="O6941" s="10"/>
      <c r="S6941" s="16"/>
      <c r="T6941" s="17"/>
    </row>
    <row r="6942" spans="2:20" x14ac:dyDescent="0.35">
      <c r="B6942" s="3"/>
      <c r="C6942" s="3"/>
      <c r="D6942" s="6"/>
      <c r="E6942" s="8"/>
      <c r="O6942" s="10"/>
      <c r="S6942" s="16"/>
      <c r="T6942" s="17"/>
    </row>
    <row r="6943" spans="2:20" x14ac:dyDescent="0.35">
      <c r="B6943" s="3"/>
      <c r="C6943" s="3"/>
      <c r="D6943" s="6"/>
      <c r="E6943" s="8"/>
      <c r="O6943" s="10"/>
      <c r="S6943" s="16"/>
      <c r="T6943" s="17"/>
    </row>
    <row r="6944" spans="2:20" x14ac:dyDescent="0.35">
      <c r="B6944" s="3"/>
      <c r="C6944" s="3"/>
      <c r="D6944" s="6"/>
      <c r="E6944" s="8"/>
      <c r="O6944" s="10"/>
      <c r="S6944" s="16"/>
      <c r="T6944" s="17"/>
    </row>
    <row r="6945" spans="2:20" x14ac:dyDescent="0.35">
      <c r="B6945" s="3"/>
      <c r="C6945" s="3"/>
      <c r="D6945" s="6"/>
      <c r="E6945" s="8"/>
      <c r="O6945" s="10"/>
      <c r="S6945" s="16"/>
      <c r="T6945" s="17"/>
    </row>
    <row r="6946" spans="2:20" x14ac:dyDescent="0.35">
      <c r="B6946" s="3"/>
      <c r="C6946" s="3"/>
      <c r="D6946" s="6"/>
      <c r="E6946" s="8"/>
      <c r="O6946" s="10"/>
      <c r="S6946" s="16"/>
      <c r="T6946" s="17"/>
    </row>
    <row r="6947" spans="2:20" x14ac:dyDescent="0.35">
      <c r="B6947" s="3"/>
      <c r="C6947" s="3"/>
      <c r="D6947" s="6"/>
      <c r="E6947" s="8"/>
      <c r="O6947" s="10"/>
      <c r="S6947" s="16"/>
      <c r="T6947" s="17"/>
    </row>
    <row r="6948" spans="2:20" x14ac:dyDescent="0.35">
      <c r="B6948" s="3"/>
      <c r="C6948" s="3"/>
      <c r="D6948" s="6"/>
      <c r="E6948" s="8"/>
      <c r="O6948" s="10"/>
      <c r="S6948" s="16"/>
      <c r="T6948" s="17"/>
    </row>
    <row r="6949" spans="2:20" x14ac:dyDescent="0.35">
      <c r="B6949" s="3"/>
      <c r="C6949" s="3"/>
      <c r="D6949" s="6"/>
      <c r="E6949" s="8"/>
      <c r="O6949" s="10"/>
      <c r="S6949" s="16"/>
      <c r="T6949" s="17"/>
    </row>
    <row r="6950" spans="2:20" x14ac:dyDescent="0.35">
      <c r="B6950" s="3"/>
      <c r="C6950" s="3"/>
      <c r="D6950" s="6"/>
      <c r="E6950" s="8"/>
      <c r="O6950" s="10"/>
      <c r="S6950" s="16"/>
      <c r="T6950" s="17"/>
    </row>
    <row r="6951" spans="2:20" x14ac:dyDescent="0.35">
      <c r="B6951" s="3"/>
      <c r="C6951" s="3"/>
      <c r="D6951" s="6"/>
      <c r="E6951" s="8"/>
      <c r="O6951" s="10"/>
      <c r="S6951" s="16"/>
      <c r="T6951" s="17"/>
    </row>
    <row r="6952" spans="2:20" x14ac:dyDescent="0.35">
      <c r="B6952" s="3"/>
      <c r="C6952" s="3"/>
      <c r="D6952" s="6"/>
      <c r="E6952" s="8"/>
      <c r="O6952" s="10"/>
      <c r="S6952" s="16"/>
      <c r="T6952" s="17"/>
    </row>
    <row r="6953" spans="2:20" x14ac:dyDescent="0.35">
      <c r="B6953" s="3"/>
      <c r="C6953" s="3"/>
      <c r="D6953" s="6"/>
      <c r="E6953" s="8"/>
      <c r="O6953" s="10"/>
      <c r="S6953" s="16"/>
      <c r="T6953" s="17"/>
    </row>
    <row r="6954" spans="2:20" x14ac:dyDescent="0.35">
      <c r="B6954" s="3"/>
      <c r="C6954" s="3"/>
      <c r="D6954" s="6"/>
      <c r="E6954" s="8"/>
      <c r="O6954" s="10"/>
      <c r="S6954" s="16"/>
      <c r="T6954" s="17"/>
    </row>
    <row r="6955" spans="2:20" x14ac:dyDescent="0.35">
      <c r="B6955" s="3"/>
      <c r="C6955" s="3"/>
      <c r="D6955" s="6"/>
      <c r="E6955" s="8"/>
      <c r="O6955" s="10"/>
      <c r="S6955" s="16"/>
      <c r="T6955" s="17"/>
    </row>
    <row r="6956" spans="2:20" x14ac:dyDescent="0.35">
      <c r="B6956" s="3"/>
      <c r="C6956" s="3"/>
      <c r="D6956" s="6"/>
      <c r="E6956" s="8"/>
      <c r="O6956" s="10"/>
      <c r="S6956" s="16"/>
      <c r="T6956" s="17"/>
    </row>
    <row r="6957" spans="2:20" x14ac:dyDescent="0.35">
      <c r="B6957" s="3"/>
      <c r="C6957" s="3"/>
      <c r="D6957" s="6"/>
      <c r="E6957" s="8"/>
      <c r="O6957" s="10"/>
      <c r="S6957" s="16"/>
      <c r="T6957" s="17"/>
    </row>
    <row r="6958" spans="2:20" x14ac:dyDescent="0.35">
      <c r="B6958" s="3"/>
      <c r="C6958" s="3"/>
      <c r="D6958" s="6"/>
      <c r="E6958" s="8"/>
      <c r="O6958" s="10"/>
      <c r="S6958" s="16"/>
      <c r="T6958" s="17"/>
    </row>
    <row r="6959" spans="2:20" x14ac:dyDescent="0.35">
      <c r="B6959" s="3"/>
      <c r="C6959" s="3"/>
      <c r="D6959" s="6"/>
      <c r="E6959" s="8"/>
      <c r="O6959" s="10"/>
      <c r="S6959" s="16"/>
      <c r="T6959" s="17"/>
    </row>
    <row r="6960" spans="2:20" x14ac:dyDescent="0.35">
      <c r="B6960" s="3"/>
      <c r="C6960" s="3"/>
      <c r="D6960" s="6"/>
      <c r="E6960" s="8"/>
      <c r="O6960" s="10"/>
      <c r="S6960" s="16"/>
      <c r="T6960" s="17"/>
    </row>
    <row r="6961" spans="2:20" x14ac:dyDescent="0.35">
      <c r="B6961" s="3"/>
      <c r="C6961" s="3"/>
      <c r="D6961" s="6"/>
      <c r="E6961" s="8"/>
      <c r="O6961" s="10"/>
      <c r="S6961" s="16"/>
      <c r="T6961" s="17"/>
    </row>
    <row r="6962" spans="2:20" x14ac:dyDescent="0.35">
      <c r="B6962" s="3"/>
      <c r="C6962" s="3"/>
      <c r="D6962" s="6"/>
      <c r="E6962" s="8"/>
      <c r="O6962" s="10"/>
      <c r="S6962" s="16"/>
      <c r="T6962" s="17"/>
    </row>
    <row r="6963" spans="2:20" x14ac:dyDescent="0.35">
      <c r="B6963" s="3"/>
      <c r="C6963" s="3"/>
      <c r="D6963" s="6"/>
      <c r="E6963" s="8"/>
      <c r="O6963" s="10"/>
      <c r="S6963" s="16"/>
      <c r="T6963" s="17"/>
    </row>
    <row r="6964" spans="2:20" x14ac:dyDescent="0.35">
      <c r="B6964" s="3"/>
      <c r="C6964" s="3"/>
      <c r="D6964" s="6"/>
      <c r="E6964" s="8"/>
      <c r="O6964" s="10"/>
      <c r="S6964" s="16"/>
      <c r="T6964" s="17"/>
    </row>
    <row r="6965" spans="2:20" x14ac:dyDescent="0.35">
      <c r="B6965" s="3"/>
      <c r="C6965" s="3"/>
      <c r="D6965" s="6"/>
      <c r="E6965" s="8"/>
      <c r="O6965" s="10"/>
      <c r="S6965" s="16"/>
      <c r="T6965" s="17"/>
    </row>
    <row r="6966" spans="2:20" x14ac:dyDescent="0.35">
      <c r="B6966" s="3"/>
      <c r="C6966" s="3"/>
      <c r="D6966" s="6"/>
      <c r="E6966" s="8"/>
      <c r="O6966" s="10"/>
      <c r="S6966" s="16"/>
      <c r="T6966" s="17"/>
    </row>
    <row r="6967" spans="2:20" x14ac:dyDescent="0.35">
      <c r="B6967" s="3"/>
      <c r="C6967" s="3"/>
      <c r="D6967" s="6"/>
      <c r="E6967" s="8"/>
      <c r="O6967" s="10"/>
      <c r="S6967" s="16"/>
      <c r="T6967" s="17"/>
    </row>
    <row r="6968" spans="2:20" x14ac:dyDescent="0.35">
      <c r="B6968" s="3"/>
      <c r="C6968" s="3"/>
      <c r="D6968" s="6"/>
      <c r="E6968" s="8"/>
      <c r="O6968" s="10"/>
      <c r="S6968" s="16"/>
      <c r="T6968" s="17"/>
    </row>
    <row r="6969" spans="2:20" x14ac:dyDescent="0.35">
      <c r="B6969" s="3"/>
      <c r="C6969" s="3"/>
      <c r="D6969" s="6"/>
      <c r="E6969" s="8"/>
      <c r="O6969" s="10"/>
      <c r="S6969" s="16"/>
      <c r="T6969" s="17"/>
    </row>
    <row r="6970" spans="2:20" x14ac:dyDescent="0.35">
      <c r="B6970" s="3"/>
      <c r="C6970" s="3"/>
      <c r="D6970" s="6"/>
      <c r="E6970" s="8"/>
      <c r="O6970" s="10"/>
      <c r="S6970" s="16"/>
      <c r="T6970" s="17"/>
    </row>
    <row r="6971" spans="2:20" x14ac:dyDescent="0.35">
      <c r="B6971" s="3"/>
      <c r="C6971" s="3"/>
      <c r="D6971" s="6"/>
      <c r="E6971" s="8"/>
      <c r="O6971" s="10"/>
      <c r="S6971" s="16"/>
      <c r="T6971" s="17"/>
    </row>
    <row r="6972" spans="2:20" x14ac:dyDescent="0.35">
      <c r="B6972" s="3"/>
      <c r="C6972" s="3"/>
      <c r="D6972" s="6"/>
      <c r="E6972" s="8"/>
      <c r="O6972" s="10"/>
      <c r="S6972" s="16"/>
      <c r="T6972" s="17"/>
    </row>
    <row r="6973" spans="2:20" x14ac:dyDescent="0.35">
      <c r="B6973" s="3"/>
      <c r="C6973" s="3"/>
      <c r="D6973" s="6"/>
      <c r="E6973" s="8"/>
      <c r="O6973" s="10"/>
      <c r="S6973" s="16"/>
      <c r="T6973" s="17"/>
    </row>
    <row r="6974" spans="2:20" x14ac:dyDescent="0.35">
      <c r="B6974" s="3"/>
      <c r="C6974" s="3"/>
      <c r="D6974" s="6"/>
      <c r="E6974" s="8"/>
      <c r="O6974" s="10"/>
      <c r="S6974" s="16"/>
      <c r="T6974" s="17"/>
    </row>
    <row r="6975" spans="2:20" x14ac:dyDescent="0.35">
      <c r="B6975" s="3"/>
      <c r="C6975" s="3"/>
      <c r="D6975" s="6"/>
      <c r="E6975" s="8"/>
      <c r="O6975" s="10"/>
      <c r="S6975" s="16"/>
      <c r="T6975" s="17"/>
    </row>
    <row r="6976" spans="2:20" x14ac:dyDescent="0.35">
      <c r="B6976" s="3"/>
      <c r="C6976" s="3"/>
      <c r="D6976" s="6"/>
      <c r="E6976" s="8"/>
      <c r="O6976" s="10"/>
      <c r="S6976" s="16"/>
      <c r="T6976" s="17"/>
    </row>
    <row r="6977" spans="2:20" x14ac:dyDescent="0.35">
      <c r="B6977" s="3"/>
      <c r="C6977" s="3"/>
      <c r="D6977" s="6"/>
      <c r="E6977" s="8"/>
      <c r="O6977" s="10"/>
      <c r="S6977" s="16"/>
      <c r="T6977" s="17"/>
    </row>
    <row r="6978" spans="2:20" x14ac:dyDescent="0.35">
      <c r="B6978" s="3"/>
      <c r="C6978" s="3"/>
      <c r="D6978" s="6"/>
      <c r="E6978" s="8"/>
      <c r="O6978" s="10"/>
      <c r="S6978" s="16"/>
      <c r="T6978" s="17"/>
    </row>
    <row r="6979" spans="2:20" x14ac:dyDescent="0.35">
      <c r="B6979" s="3"/>
      <c r="C6979" s="3"/>
      <c r="D6979" s="6"/>
      <c r="E6979" s="8"/>
      <c r="O6979" s="10"/>
      <c r="S6979" s="16"/>
      <c r="T6979" s="17"/>
    </row>
    <row r="6980" spans="2:20" x14ac:dyDescent="0.35">
      <c r="B6980" s="3"/>
      <c r="C6980" s="3"/>
      <c r="D6980" s="6"/>
      <c r="E6980" s="8"/>
      <c r="O6980" s="10"/>
      <c r="S6980" s="16"/>
      <c r="T6980" s="17"/>
    </row>
    <row r="6981" spans="2:20" x14ac:dyDescent="0.35">
      <c r="B6981" s="3"/>
      <c r="C6981" s="3"/>
      <c r="D6981" s="6"/>
      <c r="E6981" s="8"/>
      <c r="O6981" s="10"/>
      <c r="S6981" s="16"/>
      <c r="T6981" s="17"/>
    </row>
    <row r="6982" spans="2:20" x14ac:dyDescent="0.35">
      <c r="B6982" s="3"/>
      <c r="C6982" s="3"/>
      <c r="D6982" s="6"/>
      <c r="E6982" s="8"/>
      <c r="O6982" s="10"/>
      <c r="S6982" s="16"/>
      <c r="T6982" s="17"/>
    </row>
    <row r="6983" spans="2:20" x14ac:dyDescent="0.35">
      <c r="B6983" s="3"/>
      <c r="C6983" s="3"/>
      <c r="D6983" s="6"/>
      <c r="E6983" s="8"/>
      <c r="O6983" s="10"/>
      <c r="S6983" s="16"/>
      <c r="T6983" s="17"/>
    </row>
    <row r="6984" spans="2:20" x14ac:dyDescent="0.35">
      <c r="B6984" s="3"/>
      <c r="C6984" s="3"/>
      <c r="D6984" s="6"/>
      <c r="E6984" s="8"/>
      <c r="O6984" s="10"/>
      <c r="S6984" s="16"/>
      <c r="T6984" s="17"/>
    </row>
    <row r="6985" spans="2:20" x14ac:dyDescent="0.35">
      <c r="B6985" s="3"/>
      <c r="C6985" s="3"/>
      <c r="D6985" s="6"/>
      <c r="E6985" s="8"/>
      <c r="O6985" s="10"/>
      <c r="S6985" s="16"/>
      <c r="T6985" s="17"/>
    </row>
    <row r="6986" spans="2:20" x14ac:dyDescent="0.35">
      <c r="B6986" s="3"/>
      <c r="C6986" s="3"/>
      <c r="D6986" s="6"/>
      <c r="E6986" s="8"/>
      <c r="O6986" s="10"/>
      <c r="S6986" s="16"/>
      <c r="T6986" s="17"/>
    </row>
    <row r="6987" spans="2:20" x14ac:dyDescent="0.35">
      <c r="B6987" s="3"/>
      <c r="C6987" s="3"/>
      <c r="D6987" s="6"/>
      <c r="E6987" s="8"/>
      <c r="O6987" s="10"/>
      <c r="S6987" s="16"/>
      <c r="T6987" s="17"/>
    </row>
    <row r="6988" spans="2:20" x14ac:dyDescent="0.35">
      <c r="B6988" s="3"/>
      <c r="C6988" s="3"/>
      <c r="D6988" s="6"/>
      <c r="E6988" s="8"/>
      <c r="O6988" s="10"/>
      <c r="S6988" s="16"/>
      <c r="T6988" s="17"/>
    </row>
    <row r="6989" spans="2:20" x14ac:dyDescent="0.35">
      <c r="B6989" s="3"/>
      <c r="C6989" s="3"/>
      <c r="D6989" s="6"/>
      <c r="E6989" s="8"/>
      <c r="O6989" s="10"/>
      <c r="S6989" s="16"/>
      <c r="T6989" s="17"/>
    </row>
    <row r="6990" spans="2:20" x14ac:dyDescent="0.35">
      <c r="B6990" s="3"/>
      <c r="C6990" s="3"/>
      <c r="D6990" s="6"/>
      <c r="E6990" s="8"/>
      <c r="O6990" s="10"/>
      <c r="S6990" s="16"/>
      <c r="T6990" s="17"/>
    </row>
    <row r="6991" spans="2:20" x14ac:dyDescent="0.35">
      <c r="B6991" s="3"/>
      <c r="C6991" s="3"/>
      <c r="D6991" s="6"/>
      <c r="E6991" s="8"/>
      <c r="O6991" s="10"/>
      <c r="S6991" s="16"/>
      <c r="T6991" s="17"/>
    </row>
    <row r="6992" spans="2:20" x14ac:dyDescent="0.35">
      <c r="B6992" s="3"/>
      <c r="C6992" s="3"/>
      <c r="D6992" s="6"/>
      <c r="E6992" s="8"/>
      <c r="O6992" s="10"/>
      <c r="S6992" s="16"/>
      <c r="T6992" s="17"/>
    </row>
    <row r="6993" spans="2:20" x14ac:dyDescent="0.35">
      <c r="B6993" s="3"/>
      <c r="C6993" s="3"/>
      <c r="D6993" s="6"/>
      <c r="E6993" s="8"/>
      <c r="O6993" s="10"/>
      <c r="S6993" s="16"/>
      <c r="T6993" s="17"/>
    </row>
    <row r="6994" spans="2:20" x14ac:dyDescent="0.35">
      <c r="B6994" s="3"/>
      <c r="C6994" s="3"/>
      <c r="D6994" s="6"/>
      <c r="E6994" s="8"/>
      <c r="O6994" s="10"/>
      <c r="S6994" s="16"/>
      <c r="T6994" s="17"/>
    </row>
    <row r="6995" spans="2:20" x14ac:dyDescent="0.35">
      <c r="B6995" s="3"/>
      <c r="C6995" s="3"/>
      <c r="D6995" s="6"/>
      <c r="E6995" s="8"/>
      <c r="O6995" s="10"/>
      <c r="S6995" s="16"/>
      <c r="T6995" s="17"/>
    </row>
    <row r="6996" spans="2:20" x14ac:dyDescent="0.35">
      <c r="B6996" s="3"/>
      <c r="C6996" s="3"/>
      <c r="D6996" s="6"/>
      <c r="E6996" s="8"/>
      <c r="O6996" s="10"/>
      <c r="S6996" s="16"/>
      <c r="T6996" s="17"/>
    </row>
    <row r="6997" spans="2:20" x14ac:dyDescent="0.35">
      <c r="B6997" s="3"/>
      <c r="C6997" s="3"/>
      <c r="D6997" s="6"/>
      <c r="E6997" s="8"/>
      <c r="O6997" s="10"/>
      <c r="S6997" s="16"/>
      <c r="T6997" s="17"/>
    </row>
    <row r="6998" spans="2:20" x14ac:dyDescent="0.35">
      <c r="B6998" s="3"/>
      <c r="C6998" s="3"/>
      <c r="D6998" s="6"/>
      <c r="E6998" s="8"/>
      <c r="O6998" s="10"/>
      <c r="S6998" s="16"/>
      <c r="T6998" s="17"/>
    </row>
    <row r="6999" spans="2:20" x14ac:dyDescent="0.35">
      <c r="B6999" s="3"/>
      <c r="C6999" s="3"/>
      <c r="D6999" s="6"/>
      <c r="E6999" s="8"/>
      <c r="O6999" s="10"/>
      <c r="S6999" s="16"/>
      <c r="T6999" s="17"/>
    </row>
    <row r="7000" spans="2:20" x14ac:dyDescent="0.35">
      <c r="B7000" s="3"/>
      <c r="C7000" s="3"/>
      <c r="D7000" s="6"/>
      <c r="E7000" s="8"/>
      <c r="O7000" s="10"/>
      <c r="S7000" s="16"/>
      <c r="T7000" s="17"/>
    </row>
    <row r="7001" spans="2:20" x14ac:dyDescent="0.35">
      <c r="B7001" s="3"/>
      <c r="C7001" s="3"/>
      <c r="D7001" s="6"/>
      <c r="E7001" s="8"/>
      <c r="O7001" s="10"/>
      <c r="S7001" s="16"/>
      <c r="T7001" s="17"/>
    </row>
    <row r="7002" spans="2:20" x14ac:dyDescent="0.35">
      <c r="B7002" s="3"/>
      <c r="C7002" s="3"/>
      <c r="D7002" s="6"/>
      <c r="E7002" s="8"/>
      <c r="O7002" s="10"/>
      <c r="S7002" s="16"/>
      <c r="T7002" s="17"/>
    </row>
    <row r="7003" spans="2:20" x14ac:dyDescent="0.35">
      <c r="B7003" s="3"/>
      <c r="C7003" s="3"/>
      <c r="D7003" s="6"/>
      <c r="E7003" s="8"/>
      <c r="O7003" s="10"/>
      <c r="S7003" s="16"/>
      <c r="T7003" s="17"/>
    </row>
    <row r="7004" spans="2:20" x14ac:dyDescent="0.35">
      <c r="B7004" s="3"/>
      <c r="C7004" s="3"/>
      <c r="D7004" s="6"/>
      <c r="E7004" s="8"/>
      <c r="O7004" s="10"/>
      <c r="S7004" s="16"/>
      <c r="T7004" s="17"/>
    </row>
    <row r="7005" spans="2:20" x14ac:dyDescent="0.35">
      <c r="B7005" s="3"/>
      <c r="C7005" s="3"/>
      <c r="D7005" s="6"/>
      <c r="E7005" s="8"/>
      <c r="O7005" s="10"/>
      <c r="S7005" s="16"/>
      <c r="T7005" s="17"/>
    </row>
    <row r="7006" spans="2:20" x14ac:dyDescent="0.35">
      <c r="B7006" s="3"/>
      <c r="C7006" s="3"/>
      <c r="D7006" s="6"/>
      <c r="E7006" s="8"/>
      <c r="O7006" s="10"/>
      <c r="S7006" s="16"/>
      <c r="T7006" s="17"/>
    </row>
    <row r="7007" spans="2:20" x14ac:dyDescent="0.35">
      <c r="B7007" s="3"/>
      <c r="C7007" s="3"/>
      <c r="D7007" s="6"/>
      <c r="E7007" s="8"/>
      <c r="O7007" s="10"/>
      <c r="S7007" s="16"/>
      <c r="T7007" s="17"/>
    </row>
    <row r="7008" spans="2:20" x14ac:dyDescent="0.35">
      <c r="B7008" s="3"/>
      <c r="C7008" s="3"/>
      <c r="D7008" s="6"/>
      <c r="E7008" s="8"/>
      <c r="O7008" s="10"/>
      <c r="S7008" s="16"/>
      <c r="T7008" s="17"/>
    </row>
    <row r="7009" spans="2:20" x14ac:dyDescent="0.35">
      <c r="B7009" s="3"/>
      <c r="C7009" s="3"/>
      <c r="D7009" s="6"/>
      <c r="E7009" s="8"/>
      <c r="O7009" s="10"/>
      <c r="S7009" s="16"/>
      <c r="T7009" s="17"/>
    </row>
    <row r="7010" spans="2:20" x14ac:dyDescent="0.35">
      <c r="B7010" s="3"/>
      <c r="C7010" s="3"/>
      <c r="D7010" s="6"/>
      <c r="E7010" s="8"/>
      <c r="O7010" s="10"/>
      <c r="S7010" s="16"/>
      <c r="T7010" s="17"/>
    </row>
    <row r="7011" spans="2:20" x14ac:dyDescent="0.35">
      <c r="B7011" s="3"/>
      <c r="C7011" s="3"/>
      <c r="D7011" s="6"/>
      <c r="E7011" s="8"/>
      <c r="O7011" s="10"/>
      <c r="S7011" s="16"/>
      <c r="T7011" s="17"/>
    </row>
    <row r="7012" spans="2:20" x14ac:dyDescent="0.35">
      <c r="B7012" s="3"/>
      <c r="C7012" s="3"/>
      <c r="D7012" s="6"/>
      <c r="E7012" s="8"/>
      <c r="O7012" s="10"/>
      <c r="S7012" s="16"/>
      <c r="T7012" s="17"/>
    </row>
    <row r="7013" spans="2:20" x14ac:dyDescent="0.35">
      <c r="B7013" s="3"/>
      <c r="C7013" s="3"/>
      <c r="D7013" s="6"/>
      <c r="E7013" s="8"/>
      <c r="O7013" s="10"/>
      <c r="S7013" s="16"/>
      <c r="T7013" s="17"/>
    </row>
    <row r="7014" spans="2:20" x14ac:dyDescent="0.35">
      <c r="B7014" s="3"/>
      <c r="C7014" s="3"/>
      <c r="D7014" s="6"/>
      <c r="E7014" s="8"/>
      <c r="O7014" s="10"/>
      <c r="S7014" s="16"/>
      <c r="T7014" s="17"/>
    </row>
    <row r="7015" spans="2:20" x14ac:dyDescent="0.35">
      <c r="B7015" s="3"/>
      <c r="C7015" s="3"/>
      <c r="D7015" s="6"/>
      <c r="E7015" s="8"/>
      <c r="O7015" s="10"/>
      <c r="S7015" s="16"/>
      <c r="T7015" s="17"/>
    </row>
    <row r="7016" spans="2:20" x14ac:dyDescent="0.35">
      <c r="B7016" s="3"/>
      <c r="C7016" s="3"/>
      <c r="D7016" s="6"/>
      <c r="E7016" s="8"/>
      <c r="O7016" s="10"/>
      <c r="S7016" s="16"/>
      <c r="T7016" s="17"/>
    </row>
    <row r="7017" spans="2:20" x14ac:dyDescent="0.35">
      <c r="B7017" s="3"/>
      <c r="C7017" s="3"/>
      <c r="D7017" s="6"/>
      <c r="E7017" s="8"/>
      <c r="O7017" s="10"/>
      <c r="S7017" s="16"/>
      <c r="T7017" s="17"/>
    </row>
    <row r="7018" spans="2:20" x14ac:dyDescent="0.35">
      <c r="B7018" s="3"/>
      <c r="C7018" s="3"/>
      <c r="D7018" s="6"/>
      <c r="E7018" s="8"/>
      <c r="O7018" s="10"/>
      <c r="S7018" s="16"/>
      <c r="T7018" s="17"/>
    </row>
    <row r="7019" spans="2:20" x14ac:dyDescent="0.35">
      <c r="B7019" s="3"/>
      <c r="C7019" s="3"/>
      <c r="D7019" s="6"/>
      <c r="E7019" s="8"/>
      <c r="O7019" s="10"/>
      <c r="S7019" s="16"/>
      <c r="T7019" s="17"/>
    </row>
    <row r="7020" spans="2:20" x14ac:dyDescent="0.35">
      <c r="B7020" s="3"/>
      <c r="C7020" s="3"/>
      <c r="D7020" s="6"/>
      <c r="E7020" s="8"/>
      <c r="O7020" s="10"/>
      <c r="S7020" s="16"/>
      <c r="T7020" s="17"/>
    </row>
    <row r="7021" spans="2:20" x14ac:dyDescent="0.35">
      <c r="B7021" s="3"/>
      <c r="C7021" s="3"/>
      <c r="D7021" s="6"/>
      <c r="E7021" s="8"/>
      <c r="O7021" s="10"/>
      <c r="S7021" s="16"/>
      <c r="T7021" s="17"/>
    </row>
    <row r="7022" spans="2:20" x14ac:dyDescent="0.35">
      <c r="B7022" s="3"/>
      <c r="C7022" s="3"/>
      <c r="D7022" s="6"/>
      <c r="E7022" s="8"/>
      <c r="O7022" s="10"/>
      <c r="S7022" s="16"/>
      <c r="T7022" s="17"/>
    </row>
    <row r="7023" spans="2:20" x14ac:dyDescent="0.35">
      <c r="B7023" s="3"/>
      <c r="C7023" s="3"/>
      <c r="D7023" s="6"/>
      <c r="E7023" s="8"/>
      <c r="O7023" s="10"/>
      <c r="S7023" s="16"/>
      <c r="T7023" s="17"/>
    </row>
    <row r="7024" spans="2:20" x14ac:dyDescent="0.35">
      <c r="B7024" s="3"/>
      <c r="C7024" s="3"/>
      <c r="D7024" s="6"/>
      <c r="E7024" s="8"/>
      <c r="O7024" s="10"/>
      <c r="S7024" s="16"/>
      <c r="T7024" s="17"/>
    </row>
    <row r="7025" spans="2:20" x14ac:dyDescent="0.35">
      <c r="B7025" s="3"/>
      <c r="C7025" s="3"/>
      <c r="D7025" s="6"/>
      <c r="E7025" s="8"/>
      <c r="O7025" s="10"/>
      <c r="S7025" s="16"/>
      <c r="T7025" s="17"/>
    </row>
    <row r="7026" spans="2:20" x14ac:dyDescent="0.35">
      <c r="B7026" s="3"/>
      <c r="C7026" s="3"/>
      <c r="D7026" s="6"/>
      <c r="E7026" s="8"/>
      <c r="O7026" s="10"/>
      <c r="S7026" s="16"/>
      <c r="T7026" s="17"/>
    </row>
    <row r="7027" spans="2:20" x14ac:dyDescent="0.35">
      <c r="B7027" s="3"/>
      <c r="C7027" s="3"/>
      <c r="D7027" s="6"/>
      <c r="E7027" s="8"/>
      <c r="O7027" s="10"/>
      <c r="S7027" s="16"/>
      <c r="T7027" s="17"/>
    </row>
    <row r="7028" spans="2:20" x14ac:dyDescent="0.35">
      <c r="B7028" s="3"/>
      <c r="C7028" s="3"/>
      <c r="D7028" s="6"/>
      <c r="E7028" s="8"/>
      <c r="O7028" s="10"/>
      <c r="S7028" s="16"/>
      <c r="T7028" s="17"/>
    </row>
    <row r="7029" spans="2:20" x14ac:dyDescent="0.35">
      <c r="B7029" s="3"/>
      <c r="C7029" s="3"/>
      <c r="D7029" s="6"/>
      <c r="E7029" s="8"/>
      <c r="O7029" s="10"/>
      <c r="S7029" s="16"/>
      <c r="T7029" s="17"/>
    </row>
    <row r="7030" spans="2:20" x14ac:dyDescent="0.35">
      <c r="B7030" s="3"/>
      <c r="C7030" s="3"/>
      <c r="D7030" s="6"/>
      <c r="E7030" s="8"/>
      <c r="O7030" s="10"/>
      <c r="S7030" s="16"/>
      <c r="T7030" s="17"/>
    </row>
    <row r="7031" spans="2:20" x14ac:dyDescent="0.35">
      <c r="B7031" s="3"/>
      <c r="C7031" s="3"/>
      <c r="D7031" s="6"/>
      <c r="E7031" s="8"/>
      <c r="O7031" s="10"/>
      <c r="S7031" s="16"/>
      <c r="T7031" s="17"/>
    </row>
    <row r="7032" spans="2:20" x14ac:dyDescent="0.35">
      <c r="B7032" s="3"/>
      <c r="C7032" s="3"/>
      <c r="D7032" s="6"/>
      <c r="E7032" s="8"/>
      <c r="O7032" s="10"/>
      <c r="S7032" s="16"/>
      <c r="T7032" s="17"/>
    </row>
    <row r="7033" spans="2:20" x14ac:dyDescent="0.35">
      <c r="B7033" s="3"/>
      <c r="C7033" s="3"/>
      <c r="D7033" s="6"/>
      <c r="E7033" s="8"/>
      <c r="O7033" s="10"/>
      <c r="S7033" s="16"/>
      <c r="T7033" s="17"/>
    </row>
    <row r="7034" spans="2:20" x14ac:dyDescent="0.35">
      <c r="B7034" s="3"/>
      <c r="C7034" s="3"/>
      <c r="D7034" s="6"/>
      <c r="E7034" s="8"/>
      <c r="O7034" s="10"/>
      <c r="S7034" s="16"/>
      <c r="T7034" s="17"/>
    </row>
    <row r="7035" spans="2:20" x14ac:dyDescent="0.35">
      <c r="B7035" s="3"/>
      <c r="C7035" s="3"/>
      <c r="D7035" s="6"/>
      <c r="E7035" s="8"/>
      <c r="O7035" s="10"/>
      <c r="S7035" s="16"/>
      <c r="T7035" s="17"/>
    </row>
    <row r="7036" spans="2:20" x14ac:dyDescent="0.35">
      <c r="B7036" s="3"/>
      <c r="C7036" s="3"/>
      <c r="D7036" s="6"/>
      <c r="E7036" s="8"/>
      <c r="O7036" s="10"/>
      <c r="S7036" s="16"/>
      <c r="T7036" s="17"/>
    </row>
    <row r="7037" spans="2:20" x14ac:dyDescent="0.35">
      <c r="B7037" s="3"/>
      <c r="C7037" s="3"/>
      <c r="D7037" s="6"/>
      <c r="E7037" s="8"/>
      <c r="O7037" s="10"/>
      <c r="S7037" s="16"/>
      <c r="T7037" s="17"/>
    </row>
    <row r="7038" spans="2:20" x14ac:dyDescent="0.35">
      <c r="B7038" s="3"/>
      <c r="C7038" s="3"/>
      <c r="D7038" s="6"/>
      <c r="E7038" s="8"/>
      <c r="O7038" s="10"/>
      <c r="S7038" s="16"/>
      <c r="T7038" s="17"/>
    </row>
    <row r="7039" spans="2:20" x14ac:dyDescent="0.35">
      <c r="B7039" s="3"/>
      <c r="C7039" s="3"/>
      <c r="D7039" s="6"/>
      <c r="E7039" s="8"/>
      <c r="O7039" s="10"/>
      <c r="S7039" s="16"/>
      <c r="T7039" s="17"/>
    </row>
    <row r="7040" spans="2:20" x14ac:dyDescent="0.35">
      <c r="B7040" s="3"/>
      <c r="C7040" s="3"/>
      <c r="D7040" s="6"/>
      <c r="E7040" s="8"/>
      <c r="O7040" s="10"/>
      <c r="S7040" s="16"/>
      <c r="T7040" s="17"/>
    </row>
    <row r="7041" spans="2:20" x14ac:dyDescent="0.35">
      <c r="B7041" s="3"/>
      <c r="C7041" s="3"/>
      <c r="D7041" s="6"/>
      <c r="E7041" s="8"/>
      <c r="O7041" s="10"/>
      <c r="S7041" s="16"/>
      <c r="T7041" s="17"/>
    </row>
    <row r="7042" spans="2:20" x14ac:dyDescent="0.35">
      <c r="B7042" s="3"/>
      <c r="C7042" s="3"/>
      <c r="D7042" s="6"/>
      <c r="E7042" s="8"/>
      <c r="O7042" s="10"/>
      <c r="S7042" s="16"/>
      <c r="T7042" s="17"/>
    </row>
    <row r="7043" spans="2:20" x14ac:dyDescent="0.35">
      <c r="B7043" s="3"/>
      <c r="C7043" s="3"/>
      <c r="D7043" s="6"/>
      <c r="E7043" s="8"/>
      <c r="O7043" s="10"/>
      <c r="S7043" s="16"/>
      <c r="T7043" s="17"/>
    </row>
    <row r="7044" spans="2:20" x14ac:dyDescent="0.35">
      <c r="B7044" s="3"/>
      <c r="C7044" s="3"/>
      <c r="D7044" s="6"/>
      <c r="E7044" s="8"/>
      <c r="O7044" s="10"/>
      <c r="S7044" s="16"/>
      <c r="T7044" s="17"/>
    </row>
    <row r="7045" spans="2:20" x14ac:dyDescent="0.35">
      <c r="B7045" s="3"/>
      <c r="C7045" s="3"/>
      <c r="D7045" s="6"/>
      <c r="E7045" s="8"/>
      <c r="O7045" s="10"/>
      <c r="S7045" s="16"/>
      <c r="T7045" s="17"/>
    </row>
    <row r="7046" spans="2:20" x14ac:dyDescent="0.35">
      <c r="B7046" s="3"/>
      <c r="C7046" s="3"/>
      <c r="D7046" s="6"/>
      <c r="E7046" s="8"/>
      <c r="O7046" s="10"/>
      <c r="S7046" s="16"/>
      <c r="T7046" s="17"/>
    </row>
    <row r="7047" spans="2:20" x14ac:dyDescent="0.35">
      <c r="B7047" s="3"/>
      <c r="C7047" s="3"/>
      <c r="D7047" s="6"/>
      <c r="E7047" s="8"/>
      <c r="O7047" s="10"/>
      <c r="S7047" s="16"/>
      <c r="T7047" s="17"/>
    </row>
    <row r="7048" spans="2:20" x14ac:dyDescent="0.35">
      <c r="B7048" s="3"/>
      <c r="C7048" s="3"/>
      <c r="D7048" s="6"/>
      <c r="E7048" s="8"/>
      <c r="O7048" s="10"/>
      <c r="S7048" s="16"/>
      <c r="T7048" s="17"/>
    </row>
    <row r="7049" spans="2:20" x14ac:dyDescent="0.35">
      <c r="B7049" s="3"/>
      <c r="C7049" s="3"/>
      <c r="D7049" s="6"/>
      <c r="E7049" s="8"/>
      <c r="O7049" s="10"/>
      <c r="S7049" s="16"/>
      <c r="T7049" s="17"/>
    </row>
    <row r="7050" spans="2:20" x14ac:dyDescent="0.35">
      <c r="B7050" s="3"/>
      <c r="C7050" s="3"/>
      <c r="D7050" s="6"/>
      <c r="E7050" s="8"/>
      <c r="O7050" s="10"/>
      <c r="S7050" s="16"/>
      <c r="T7050" s="17"/>
    </row>
    <row r="7051" spans="2:20" x14ac:dyDescent="0.35">
      <c r="B7051" s="3"/>
      <c r="C7051" s="3"/>
      <c r="D7051" s="6"/>
      <c r="E7051" s="8"/>
      <c r="O7051" s="10"/>
      <c r="S7051" s="16"/>
      <c r="T7051" s="17"/>
    </row>
    <row r="7052" spans="2:20" x14ac:dyDescent="0.35">
      <c r="B7052" s="3"/>
      <c r="C7052" s="3"/>
      <c r="D7052" s="6"/>
      <c r="E7052" s="8"/>
      <c r="O7052" s="10"/>
      <c r="S7052" s="16"/>
      <c r="T7052" s="17"/>
    </row>
    <row r="7053" spans="2:20" x14ac:dyDescent="0.35">
      <c r="B7053" s="3"/>
      <c r="C7053" s="3"/>
      <c r="D7053" s="6"/>
      <c r="E7053" s="8"/>
      <c r="O7053" s="10"/>
      <c r="S7053" s="16"/>
      <c r="T7053" s="17"/>
    </row>
    <row r="7054" spans="2:20" x14ac:dyDescent="0.35">
      <c r="B7054" s="3"/>
      <c r="C7054" s="3"/>
      <c r="D7054" s="6"/>
      <c r="E7054" s="8"/>
      <c r="O7054" s="10"/>
      <c r="S7054" s="16"/>
      <c r="T7054" s="17"/>
    </row>
    <row r="7055" spans="2:20" x14ac:dyDescent="0.35">
      <c r="B7055" s="3"/>
      <c r="C7055" s="3"/>
      <c r="D7055" s="6"/>
      <c r="E7055" s="8"/>
      <c r="O7055" s="10"/>
      <c r="S7055" s="16"/>
      <c r="T7055" s="17"/>
    </row>
    <row r="7056" spans="2:20" x14ac:dyDescent="0.35">
      <c r="B7056" s="3"/>
      <c r="C7056" s="3"/>
      <c r="D7056" s="6"/>
      <c r="E7056" s="8"/>
      <c r="O7056" s="10"/>
      <c r="S7056" s="16"/>
      <c r="T7056" s="17"/>
    </row>
    <row r="7057" spans="2:20" x14ac:dyDescent="0.35">
      <c r="B7057" s="3"/>
      <c r="C7057" s="3"/>
      <c r="D7057" s="6"/>
      <c r="E7057" s="8"/>
      <c r="O7057" s="10"/>
      <c r="S7057" s="16"/>
      <c r="T7057" s="17"/>
    </row>
    <row r="7058" spans="2:20" x14ac:dyDescent="0.35">
      <c r="B7058" s="3"/>
      <c r="C7058" s="3"/>
      <c r="D7058" s="6"/>
      <c r="E7058" s="8"/>
      <c r="O7058" s="10"/>
      <c r="S7058" s="16"/>
      <c r="T7058" s="17"/>
    </row>
    <row r="7059" spans="2:20" x14ac:dyDescent="0.35">
      <c r="B7059" s="3"/>
      <c r="C7059" s="3"/>
      <c r="D7059" s="6"/>
      <c r="E7059" s="8"/>
      <c r="O7059" s="10"/>
      <c r="S7059" s="16"/>
      <c r="T7059" s="17"/>
    </row>
    <row r="7060" spans="2:20" x14ac:dyDescent="0.35">
      <c r="B7060" s="3"/>
      <c r="C7060" s="3"/>
      <c r="D7060" s="6"/>
      <c r="E7060" s="8"/>
      <c r="O7060" s="10"/>
      <c r="S7060" s="16"/>
      <c r="T7060" s="17"/>
    </row>
    <row r="7061" spans="2:20" x14ac:dyDescent="0.35">
      <c r="B7061" s="3"/>
      <c r="C7061" s="3"/>
      <c r="D7061" s="6"/>
      <c r="E7061" s="8"/>
      <c r="O7061" s="10"/>
      <c r="S7061" s="16"/>
      <c r="T7061" s="17"/>
    </row>
    <row r="7062" spans="2:20" x14ac:dyDescent="0.35">
      <c r="B7062" s="3"/>
      <c r="C7062" s="3"/>
      <c r="D7062" s="6"/>
      <c r="E7062" s="8"/>
      <c r="O7062" s="10"/>
      <c r="S7062" s="16"/>
      <c r="T7062" s="17"/>
    </row>
    <row r="7063" spans="2:20" x14ac:dyDescent="0.35">
      <c r="B7063" s="3"/>
      <c r="C7063" s="3"/>
      <c r="D7063" s="6"/>
      <c r="E7063" s="8"/>
      <c r="O7063" s="10"/>
      <c r="S7063" s="16"/>
      <c r="T7063" s="17"/>
    </row>
    <row r="7064" spans="2:20" x14ac:dyDescent="0.35">
      <c r="B7064" s="3"/>
      <c r="C7064" s="3"/>
      <c r="D7064" s="6"/>
      <c r="E7064" s="8"/>
      <c r="O7064" s="10"/>
      <c r="S7064" s="16"/>
      <c r="T7064" s="17"/>
    </row>
    <row r="7065" spans="2:20" x14ac:dyDescent="0.35">
      <c r="B7065" s="3"/>
      <c r="C7065" s="3"/>
      <c r="D7065" s="6"/>
      <c r="E7065" s="8"/>
      <c r="O7065" s="10"/>
      <c r="S7065" s="16"/>
      <c r="T7065" s="17"/>
    </row>
    <row r="7066" spans="2:20" x14ac:dyDescent="0.35">
      <c r="B7066" s="3"/>
      <c r="C7066" s="3"/>
      <c r="D7066" s="6"/>
      <c r="E7066" s="8"/>
      <c r="O7066" s="10"/>
      <c r="S7066" s="16"/>
      <c r="T7066" s="17"/>
    </row>
    <row r="7067" spans="2:20" x14ac:dyDescent="0.35">
      <c r="B7067" s="3"/>
      <c r="C7067" s="3"/>
      <c r="D7067" s="6"/>
      <c r="E7067" s="8"/>
      <c r="O7067" s="10"/>
      <c r="S7067" s="16"/>
      <c r="T7067" s="17"/>
    </row>
    <row r="7068" spans="2:20" x14ac:dyDescent="0.35">
      <c r="B7068" s="3"/>
      <c r="C7068" s="3"/>
      <c r="D7068" s="6"/>
      <c r="E7068" s="8"/>
      <c r="O7068" s="10"/>
      <c r="S7068" s="16"/>
      <c r="T7068" s="17"/>
    </row>
    <row r="7069" spans="2:20" x14ac:dyDescent="0.35">
      <c r="B7069" s="3"/>
      <c r="C7069" s="3"/>
      <c r="D7069" s="6"/>
      <c r="E7069" s="8"/>
      <c r="O7069" s="10"/>
      <c r="S7069" s="16"/>
      <c r="T7069" s="17"/>
    </row>
    <row r="7070" spans="2:20" x14ac:dyDescent="0.35">
      <c r="B7070" s="3"/>
      <c r="C7070" s="3"/>
      <c r="D7070" s="6"/>
      <c r="E7070" s="8"/>
      <c r="O7070" s="10"/>
      <c r="S7070" s="16"/>
      <c r="T7070" s="17"/>
    </row>
    <row r="7071" spans="2:20" x14ac:dyDescent="0.35">
      <c r="B7071" s="3"/>
      <c r="C7071" s="3"/>
      <c r="D7071" s="6"/>
      <c r="E7071" s="8"/>
      <c r="O7071" s="10"/>
      <c r="S7071" s="16"/>
      <c r="T7071" s="17"/>
    </row>
    <row r="7072" spans="2:20" x14ac:dyDescent="0.35">
      <c r="B7072" s="3"/>
      <c r="C7072" s="3"/>
      <c r="D7072" s="6"/>
      <c r="E7072" s="8"/>
      <c r="O7072" s="10"/>
      <c r="S7072" s="16"/>
      <c r="T7072" s="17"/>
    </row>
    <row r="7073" spans="2:20" x14ac:dyDescent="0.35">
      <c r="B7073" s="3"/>
      <c r="C7073" s="3"/>
      <c r="D7073" s="6"/>
      <c r="E7073" s="8"/>
      <c r="O7073" s="10"/>
      <c r="S7073" s="16"/>
      <c r="T7073" s="17"/>
    </row>
    <row r="7074" spans="2:20" x14ac:dyDescent="0.35">
      <c r="B7074" s="3"/>
      <c r="C7074" s="3"/>
      <c r="D7074" s="6"/>
      <c r="E7074" s="8"/>
      <c r="O7074" s="10"/>
      <c r="S7074" s="16"/>
      <c r="T7074" s="17"/>
    </row>
    <row r="7075" spans="2:20" x14ac:dyDescent="0.35">
      <c r="B7075" s="3"/>
      <c r="C7075" s="3"/>
      <c r="D7075" s="6"/>
      <c r="E7075" s="8"/>
      <c r="O7075" s="10"/>
      <c r="S7075" s="16"/>
      <c r="T7075" s="17"/>
    </row>
    <row r="7076" spans="2:20" x14ac:dyDescent="0.35">
      <c r="B7076" s="3"/>
      <c r="C7076" s="3"/>
      <c r="D7076" s="6"/>
      <c r="E7076" s="8"/>
      <c r="O7076" s="10"/>
      <c r="S7076" s="16"/>
      <c r="T7076" s="17"/>
    </row>
    <row r="7077" spans="2:20" x14ac:dyDescent="0.35">
      <c r="B7077" s="3"/>
      <c r="C7077" s="3"/>
      <c r="D7077" s="6"/>
      <c r="E7077" s="8"/>
      <c r="O7077" s="10"/>
      <c r="S7077" s="16"/>
      <c r="T7077" s="17"/>
    </row>
    <row r="7078" spans="2:20" x14ac:dyDescent="0.35">
      <c r="B7078" s="3"/>
      <c r="C7078" s="3"/>
      <c r="D7078" s="6"/>
      <c r="E7078" s="8"/>
      <c r="O7078" s="10"/>
      <c r="S7078" s="16"/>
      <c r="T7078" s="17"/>
    </row>
    <row r="7079" spans="2:20" x14ac:dyDescent="0.35">
      <c r="B7079" s="3"/>
      <c r="C7079" s="3"/>
      <c r="D7079" s="6"/>
      <c r="E7079" s="8"/>
      <c r="O7079" s="10"/>
      <c r="S7079" s="16"/>
      <c r="T7079" s="17"/>
    </row>
    <row r="7080" spans="2:20" x14ac:dyDescent="0.35">
      <c r="B7080" s="3"/>
      <c r="C7080" s="3"/>
      <c r="D7080" s="6"/>
      <c r="E7080" s="8"/>
      <c r="O7080" s="10"/>
      <c r="S7080" s="16"/>
      <c r="T7080" s="17"/>
    </row>
    <row r="7081" spans="2:20" x14ac:dyDescent="0.35">
      <c r="B7081" s="3"/>
      <c r="C7081" s="3"/>
      <c r="D7081" s="6"/>
      <c r="E7081" s="8"/>
      <c r="O7081" s="10"/>
      <c r="S7081" s="16"/>
      <c r="T7081" s="17"/>
    </row>
    <row r="7082" spans="2:20" x14ac:dyDescent="0.35">
      <c r="B7082" s="3"/>
      <c r="C7082" s="3"/>
      <c r="D7082" s="6"/>
      <c r="E7082" s="8"/>
      <c r="O7082" s="10"/>
      <c r="S7082" s="16"/>
      <c r="T7082" s="17"/>
    </row>
    <row r="7083" spans="2:20" x14ac:dyDescent="0.35">
      <c r="B7083" s="3"/>
      <c r="C7083" s="3"/>
      <c r="D7083" s="6"/>
      <c r="E7083" s="8"/>
      <c r="O7083" s="10"/>
      <c r="S7083" s="16"/>
      <c r="T7083" s="17"/>
    </row>
    <row r="7084" spans="2:20" x14ac:dyDescent="0.35">
      <c r="B7084" s="3"/>
      <c r="C7084" s="3"/>
      <c r="D7084" s="6"/>
      <c r="E7084" s="8"/>
      <c r="O7084" s="10"/>
      <c r="S7084" s="16"/>
      <c r="T7084" s="17"/>
    </row>
    <row r="7085" spans="2:20" x14ac:dyDescent="0.35">
      <c r="B7085" s="3"/>
      <c r="C7085" s="3"/>
      <c r="D7085" s="6"/>
      <c r="E7085" s="8"/>
      <c r="O7085" s="10"/>
      <c r="S7085" s="16"/>
      <c r="T7085" s="17"/>
    </row>
    <row r="7086" spans="2:20" x14ac:dyDescent="0.35">
      <c r="B7086" s="3"/>
      <c r="C7086" s="3"/>
      <c r="D7086" s="6"/>
      <c r="E7086" s="8"/>
      <c r="O7086" s="10"/>
      <c r="S7086" s="16"/>
      <c r="T7086" s="17"/>
    </row>
    <row r="7087" spans="2:20" x14ac:dyDescent="0.35">
      <c r="B7087" s="3"/>
      <c r="C7087" s="3"/>
      <c r="D7087" s="6"/>
      <c r="E7087" s="8"/>
      <c r="O7087" s="10"/>
      <c r="S7087" s="16"/>
      <c r="T7087" s="17"/>
    </row>
    <row r="7088" spans="2:20" x14ac:dyDescent="0.35">
      <c r="B7088" s="3"/>
      <c r="C7088" s="3"/>
      <c r="D7088" s="6"/>
      <c r="E7088" s="8"/>
      <c r="O7088" s="10"/>
      <c r="S7088" s="16"/>
      <c r="T7088" s="17"/>
    </row>
    <row r="7089" spans="2:20" x14ac:dyDescent="0.35">
      <c r="B7089" s="3"/>
      <c r="C7089" s="3"/>
      <c r="D7089" s="6"/>
      <c r="E7089" s="8"/>
      <c r="O7089" s="10"/>
      <c r="S7089" s="16"/>
      <c r="T7089" s="17"/>
    </row>
    <row r="7090" spans="2:20" x14ac:dyDescent="0.35">
      <c r="B7090" s="3"/>
      <c r="C7090" s="3"/>
      <c r="D7090" s="6"/>
      <c r="E7090" s="8"/>
      <c r="O7090" s="10"/>
      <c r="S7090" s="16"/>
      <c r="T7090" s="17"/>
    </row>
    <row r="7091" spans="2:20" x14ac:dyDescent="0.35">
      <c r="B7091" s="3"/>
      <c r="C7091" s="3"/>
      <c r="D7091" s="6"/>
      <c r="E7091" s="8"/>
      <c r="O7091" s="10"/>
      <c r="S7091" s="16"/>
      <c r="T7091" s="17"/>
    </row>
    <row r="7092" spans="2:20" x14ac:dyDescent="0.35">
      <c r="B7092" s="3"/>
      <c r="C7092" s="3"/>
      <c r="D7092" s="6"/>
      <c r="E7092" s="8"/>
      <c r="O7092" s="10"/>
      <c r="S7092" s="16"/>
      <c r="T7092" s="17"/>
    </row>
    <row r="7093" spans="2:20" x14ac:dyDescent="0.35">
      <c r="B7093" s="3"/>
      <c r="C7093" s="3"/>
      <c r="D7093" s="6"/>
      <c r="E7093" s="8"/>
      <c r="O7093" s="10"/>
      <c r="S7093" s="16"/>
      <c r="T7093" s="17"/>
    </row>
    <row r="7094" spans="2:20" x14ac:dyDescent="0.35">
      <c r="B7094" s="3"/>
      <c r="C7094" s="3"/>
      <c r="D7094" s="6"/>
      <c r="E7094" s="8"/>
      <c r="O7094" s="10"/>
      <c r="S7094" s="16"/>
      <c r="T7094" s="17"/>
    </row>
    <row r="7095" spans="2:20" x14ac:dyDescent="0.35">
      <c r="B7095" s="3"/>
      <c r="C7095" s="3"/>
      <c r="D7095" s="6"/>
      <c r="E7095" s="8"/>
      <c r="O7095" s="10"/>
      <c r="S7095" s="16"/>
      <c r="T7095" s="17"/>
    </row>
    <row r="7096" spans="2:20" x14ac:dyDescent="0.35">
      <c r="B7096" s="3"/>
      <c r="C7096" s="3"/>
      <c r="D7096" s="6"/>
      <c r="E7096" s="8"/>
      <c r="O7096" s="10"/>
      <c r="S7096" s="16"/>
      <c r="T7096" s="17"/>
    </row>
    <row r="7097" spans="2:20" x14ac:dyDescent="0.35">
      <c r="B7097" s="3"/>
      <c r="C7097" s="3"/>
      <c r="D7097" s="6"/>
      <c r="E7097" s="8"/>
      <c r="O7097" s="10"/>
      <c r="S7097" s="16"/>
      <c r="T7097" s="17"/>
    </row>
    <row r="7098" spans="2:20" x14ac:dyDescent="0.35">
      <c r="B7098" s="3"/>
      <c r="C7098" s="3"/>
      <c r="D7098" s="6"/>
      <c r="E7098" s="8"/>
      <c r="O7098" s="10"/>
      <c r="S7098" s="16"/>
      <c r="T7098" s="17"/>
    </row>
    <row r="7099" spans="2:20" x14ac:dyDescent="0.35">
      <c r="B7099" s="3"/>
      <c r="C7099" s="3"/>
      <c r="D7099" s="6"/>
      <c r="E7099" s="8"/>
      <c r="O7099" s="10"/>
      <c r="S7099" s="16"/>
      <c r="T7099" s="17"/>
    </row>
    <row r="7100" spans="2:20" x14ac:dyDescent="0.35">
      <c r="B7100" s="3"/>
      <c r="C7100" s="3"/>
      <c r="D7100" s="6"/>
      <c r="E7100" s="8"/>
      <c r="O7100" s="10"/>
      <c r="S7100" s="16"/>
      <c r="T7100" s="17"/>
    </row>
    <row r="7101" spans="2:20" x14ac:dyDescent="0.35">
      <c r="B7101" s="3"/>
      <c r="C7101" s="3"/>
      <c r="D7101" s="6"/>
      <c r="E7101" s="8"/>
      <c r="O7101" s="10"/>
      <c r="S7101" s="16"/>
      <c r="T7101" s="17"/>
    </row>
    <row r="7102" spans="2:20" x14ac:dyDescent="0.35">
      <c r="B7102" s="3"/>
      <c r="C7102" s="3"/>
      <c r="D7102" s="6"/>
      <c r="E7102" s="8"/>
      <c r="O7102" s="10"/>
      <c r="S7102" s="16"/>
      <c r="T7102" s="17"/>
    </row>
    <row r="7103" spans="2:20" x14ac:dyDescent="0.35">
      <c r="B7103" s="3"/>
      <c r="C7103" s="3"/>
      <c r="D7103" s="6"/>
      <c r="E7103" s="8"/>
      <c r="O7103" s="10"/>
      <c r="S7103" s="16"/>
      <c r="T7103" s="17"/>
    </row>
    <row r="7104" spans="2:20" x14ac:dyDescent="0.35">
      <c r="B7104" s="3"/>
      <c r="C7104" s="3"/>
      <c r="D7104" s="6"/>
      <c r="E7104" s="8"/>
      <c r="O7104" s="10"/>
      <c r="S7104" s="16"/>
      <c r="T7104" s="17"/>
    </row>
    <row r="7105" spans="2:20" x14ac:dyDescent="0.35">
      <c r="B7105" s="3"/>
      <c r="C7105" s="3"/>
      <c r="D7105" s="6"/>
      <c r="E7105" s="8"/>
      <c r="O7105" s="10"/>
      <c r="S7105" s="16"/>
      <c r="T7105" s="17"/>
    </row>
    <row r="7106" spans="2:20" x14ac:dyDescent="0.35">
      <c r="B7106" s="3"/>
      <c r="C7106" s="3"/>
      <c r="D7106" s="6"/>
      <c r="E7106" s="8"/>
      <c r="O7106" s="10"/>
      <c r="S7106" s="16"/>
      <c r="T7106" s="17"/>
    </row>
    <row r="7107" spans="2:20" x14ac:dyDescent="0.35">
      <c r="B7107" s="3"/>
      <c r="C7107" s="3"/>
      <c r="D7107" s="6"/>
      <c r="E7107" s="8"/>
      <c r="O7107" s="10"/>
      <c r="S7107" s="16"/>
      <c r="T7107" s="17"/>
    </row>
    <row r="7108" spans="2:20" x14ac:dyDescent="0.35">
      <c r="B7108" s="3"/>
      <c r="C7108" s="3"/>
      <c r="D7108" s="6"/>
      <c r="E7108" s="8"/>
      <c r="O7108" s="10"/>
      <c r="S7108" s="16"/>
      <c r="T7108" s="17"/>
    </row>
    <row r="7109" spans="2:20" x14ac:dyDescent="0.35">
      <c r="B7109" s="3"/>
      <c r="C7109" s="3"/>
      <c r="D7109" s="6"/>
      <c r="E7109" s="8"/>
      <c r="O7109" s="10"/>
      <c r="S7109" s="16"/>
      <c r="T7109" s="17"/>
    </row>
    <row r="7110" spans="2:20" x14ac:dyDescent="0.35">
      <c r="B7110" s="3"/>
      <c r="C7110" s="3"/>
      <c r="D7110" s="6"/>
      <c r="E7110" s="8"/>
      <c r="O7110" s="10"/>
      <c r="S7110" s="16"/>
      <c r="T7110" s="17"/>
    </row>
    <row r="7111" spans="2:20" x14ac:dyDescent="0.35">
      <c r="B7111" s="3"/>
      <c r="C7111" s="3"/>
      <c r="D7111" s="6"/>
      <c r="E7111" s="8"/>
      <c r="O7111" s="10"/>
      <c r="S7111" s="16"/>
      <c r="T7111" s="17"/>
    </row>
    <row r="7112" spans="2:20" x14ac:dyDescent="0.35">
      <c r="B7112" s="3"/>
      <c r="C7112" s="3"/>
      <c r="D7112" s="6"/>
      <c r="E7112" s="8"/>
      <c r="O7112" s="10"/>
      <c r="S7112" s="16"/>
      <c r="T7112" s="17"/>
    </row>
    <row r="7113" spans="2:20" x14ac:dyDescent="0.35">
      <c r="B7113" s="3"/>
      <c r="C7113" s="3"/>
      <c r="D7113" s="6"/>
      <c r="E7113" s="8"/>
      <c r="O7113" s="10"/>
      <c r="S7113" s="16"/>
      <c r="T7113" s="17"/>
    </row>
    <row r="7114" spans="2:20" x14ac:dyDescent="0.35">
      <c r="B7114" s="3"/>
      <c r="C7114" s="3"/>
      <c r="D7114" s="6"/>
      <c r="E7114" s="8"/>
      <c r="O7114" s="10"/>
      <c r="S7114" s="16"/>
      <c r="T7114" s="17"/>
    </row>
    <row r="7115" spans="2:20" x14ac:dyDescent="0.35">
      <c r="B7115" s="3"/>
      <c r="C7115" s="3"/>
      <c r="D7115" s="6"/>
      <c r="E7115" s="8"/>
      <c r="O7115" s="10"/>
      <c r="S7115" s="16"/>
      <c r="T7115" s="17"/>
    </row>
    <row r="7116" spans="2:20" x14ac:dyDescent="0.35">
      <c r="B7116" s="3"/>
      <c r="C7116" s="3"/>
      <c r="D7116" s="6"/>
      <c r="E7116" s="8"/>
      <c r="O7116" s="10"/>
      <c r="S7116" s="16"/>
      <c r="T7116" s="17"/>
    </row>
    <row r="7117" spans="2:20" x14ac:dyDescent="0.35">
      <c r="B7117" s="3"/>
      <c r="C7117" s="3"/>
      <c r="D7117" s="6"/>
      <c r="E7117" s="8"/>
      <c r="O7117" s="10"/>
      <c r="S7117" s="16"/>
      <c r="T7117" s="17"/>
    </row>
    <row r="7118" spans="2:20" x14ac:dyDescent="0.35">
      <c r="B7118" s="3"/>
      <c r="C7118" s="3"/>
      <c r="D7118" s="6"/>
      <c r="E7118" s="8"/>
      <c r="O7118" s="10"/>
      <c r="S7118" s="16"/>
      <c r="T7118" s="17"/>
    </row>
    <row r="7119" spans="2:20" x14ac:dyDescent="0.35">
      <c r="B7119" s="3"/>
      <c r="C7119" s="3"/>
      <c r="D7119" s="6"/>
      <c r="E7119" s="8"/>
      <c r="O7119" s="10"/>
      <c r="S7119" s="16"/>
      <c r="T7119" s="17"/>
    </row>
    <row r="7120" spans="2:20" x14ac:dyDescent="0.35">
      <c r="B7120" s="3"/>
      <c r="C7120" s="3"/>
      <c r="D7120" s="6"/>
      <c r="E7120" s="8"/>
      <c r="O7120" s="10"/>
      <c r="S7120" s="16"/>
      <c r="T7120" s="17"/>
    </row>
    <row r="7121" spans="2:20" x14ac:dyDescent="0.35">
      <c r="B7121" s="3"/>
      <c r="C7121" s="3"/>
      <c r="D7121" s="6"/>
      <c r="E7121" s="8"/>
      <c r="O7121" s="10"/>
      <c r="S7121" s="16"/>
      <c r="T7121" s="17"/>
    </row>
    <row r="7122" spans="2:20" x14ac:dyDescent="0.35">
      <c r="B7122" s="3"/>
      <c r="C7122" s="3"/>
      <c r="D7122" s="6"/>
      <c r="E7122" s="8"/>
      <c r="O7122" s="10"/>
      <c r="S7122" s="16"/>
      <c r="T7122" s="17"/>
    </row>
    <row r="7123" spans="2:20" x14ac:dyDescent="0.35">
      <c r="B7123" s="3"/>
      <c r="C7123" s="3"/>
      <c r="D7123" s="6"/>
      <c r="E7123" s="8"/>
      <c r="O7123" s="10"/>
      <c r="S7123" s="16"/>
      <c r="T7123" s="17"/>
    </row>
    <row r="7124" spans="2:20" x14ac:dyDescent="0.35">
      <c r="B7124" s="3"/>
      <c r="C7124" s="3"/>
      <c r="D7124" s="6"/>
      <c r="E7124" s="8"/>
      <c r="O7124" s="10"/>
      <c r="S7124" s="16"/>
      <c r="T7124" s="17"/>
    </row>
    <row r="7125" spans="2:20" x14ac:dyDescent="0.35">
      <c r="B7125" s="3"/>
      <c r="C7125" s="3"/>
      <c r="D7125" s="6"/>
      <c r="E7125" s="8"/>
      <c r="O7125" s="10"/>
      <c r="S7125" s="16"/>
      <c r="T7125" s="17"/>
    </row>
    <row r="7126" spans="2:20" x14ac:dyDescent="0.35">
      <c r="B7126" s="3"/>
      <c r="C7126" s="3"/>
      <c r="D7126" s="6"/>
      <c r="E7126" s="8"/>
      <c r="O7126" s="10"/>
      <c r="S7126" s="16"/>
      <c r="T7126" s="17"/>
    </row>
    <row r="7127" spans="2:20" x14ac:dyDescent="0.35">
      <c r="B7127" s="3"/>
      <c r="C7127" s="3"/>
      <c r="D7127" s="6"/>
      <c r="E7127" s="8"/>
      <c r="O7127" s="10"/>
      <c r="S7127" s="16"/>
      <c r="T7127" s="17"/>
    </row>
    <row r="7128" spans="2:20" x14ac:dyDescent="0.35">
      <c r="B7128" s="3"/>
      <c r="C7128" s="3"/>
      <c r="D7128" s="6"/>
      <c r="E7128" s="8"/>
      <c r="O7128" s="10"/>
      <c r="S7128" s="16"/>
      <c r="T7128" s="17"/>
    </row>
    <row r="7129" spans="2:20" x14ac:dyDescent="0.35">
      <c r="B7129" s="3"/>
      <c r="C7129" s="3"/>
      <c r="D7129" s="6"/>
      <c r="E7129" s="8"/>
      <c r="O7129" s="10"/>
      <c r="S7129" s="16"/>
      <c r="T7129" s="17"/>
    </row>
    <row r="7130" spans="2:20" x14ac:dyDescent="0.35">
      <c r="B7130" s="3"/>
      <c r="C7130" s="3"/>
      <c r="D7130" s="6"/>
      <c r="E7130" s="8"/>
      <c r="O7130" s="10"/>
      <c r="S7130" s="16"/>
      <c r="T7130" s="17"/>
    </row>
    <row r="7131" spans="2:20" x14ac:dyDescent="0.35">
      <c r="B7131" s="3"/>
      <c r="C7131" s="3"/>
      <c r="D7131" s="6"/>
      <c r="E7131" s="8"/>
      <c r="O7131" s="10"/>
      <c r="S7131" s="16"/>
      <c r="T7131" s="17"/>
    </row>
    <row r="7132" spans="2:20" x14ac:dyDescent="0.35">
      <c r="B7132" s="3"/>
      <c r="C7132" s="3"/>
      <c r="D7132" s="6"/>
      <c r="E7132" s="8"/>
      <c r="O7132" s="10"/>
      <c r="S7132" s="16"/>
      <c r="T7132" s="17"/>
    </row>
    <row r="7133" spans="2:20" x14ac:dyDescent="0.35">
      <c r="B7133" s="3"/>
      <c r="C7133" s="3"/>
      <c r="D7133" s="6"/>
      <c r="E7133" s="8"/>
      <c r="O7133" s="10"/>
      <c r="S7133" s="16"/>
      <c r="T7133" s="17"/>
    </row>
    <row r="7134" spans="2:20" x14ac:dyDescent="0.35">
      <c r="B7134" s="3"/>
      <c r="C7134" s="3"/>
      <c r="D7134" s="6"/>
      <c r="E7134" s="8"/>
      <c r="O7134" s="10"/>
      <c r="S7134" s="16"/>
      <c r="T7134" s="17"/>
    </row>
    <row r="7135" spans="2:20" x14ac:dyDescent="0.35">
      <c r="B7135" s="3"/>
      <c r="C7135" s="3"/>
      <c r="D7135" s="6"/>
      <c r="E7135" s="8"/>
      <c r="O7135" s="10"/>
      <c r="S7135" s="16"/>
      <c r="T7135" s="17"/>
    </row>
    <row r="7136" spans="2:20" x14ac:dyDescent="0.35">
      <c r="B7136" s="3"/>
      <c r="C7136" s="3"/>
      <c r="D7136" s="6"/>
      <c r="E7136" s="8"/>
      <c r="O7136" s="10"/>
      <c r="S7136" s="16"/>
      <c r="T7136" s="17"/>
    </row>
    <row r="7137" spans="2:20" x14ac:dyDescent="0.35">
      <c r="B7137" s="3"/>
      <c r="C7137" s="3"/>
      <c r="D7137" s="6"/>
      <c r="E7137" s="8"/>
      <c r="O7137" s="10"/>
      <c r="S7137" s="16"/>
      <c r="T7137" s="17"/>
    </row>
    <row r="7138" spans="2:20" x14ac:dyDescent="0.35">
      <c r="B7138" s="3"/>
      <c r="C7138" s="3"/>
      <c r="D7138" s="6"/>
      <c r="E7138" s="8"/>
      <c r="O7138" s="10"/>
      <c r="S7138" s="16"/>
      <c r="T7138" s="17"/>
    </row>
    <row r="7139" spans="2:20" x14ac:dyDescent="0.35">
      <c r="B7139" s="3"/>
      <c r="C7139" s="3"/>
      <c r="D7139" s="6"/>
      <c r="E7139" s="8"/>
      <c r="O7139" s="10"/>
      <c r="S7139" s="16"/>
      <c r="T7139" s="17"/>
    </row>
    <row r="7140" spans="2:20" x14ac:dyDescent="0.35">
      <c r="B7140" s="3"/>
      <c r="C7140" s="3"/>
      <c r="D7140" s="6"/>
      <c r="E7140" s="8"/>
      <c r="O7140" s="10"/>
      <c r="S7140" s="16"/>
      <c r="T7140" s="17"/>
    </row>
    <row r="7141" spans="2:20" x14ac:dyDescent="0.35">
      <c r="B7141" s="3"/>
      <c r="C7141" s="3"/>
      <c r="D7141" s="6"/>
      <c r="E7141" s="8"/>
      <c r="O7141" s="10"/>
      <c r="S7141" s="16"/>
      <c r="T7141" s="17"/>
    </row>
    <row r="7142" spans="2:20" x14ac:dyDescent="0.35">
      <c r="B7142" s="3"/>
      <c r="C7142" s="3"/>
      <c r="D7142" s="6"/>
      <c r="E7142" s="8"/>
      <c r="O7142" s="10"/>
      <c r="S7142" s="16"/>
      <c r="T7142" s="17"/>
    </row>
    <row r="7143" spans="2:20" x14ac:dyDescent="0.35">
      <c r="B7143" s="3"/>
      <c r="C7143" s="3"/>
      <c r="D7143" s="6"/>
      <c r="E7143" s="8"/>
      <c r="O7143" s="10"/>
      <c r="S7143" s="16"/>
      <c r="T7143" s="17"/>
    </row>
    <row r="7144" spans="2:20" x14ac:dyDescent="0.35">
      <c r="B7144" s="3"/>
      <c r="C7144" s="3"/>
      <c r="D7144" s="6"/>
      <c r="E7144" s="8"/>
      <c r="O7144" s="10"/>
      <c r="S7144" s="16"/>
      <c r="T7144" s="17"/>
    </row>
    <row r="7145" spans="2:20" x14ac:dyDescent="0.35">
      <c r="B7145" s="3"/>
      <c r="C7145" s="3"/>
      <c r="D7145" s="6"/>
      <c r="E7145" s="8"/>
      <c r="O7145" s="10"/>
      <c r="S7145" s="16"/>
      <c r="T7145" s="17"/>
    </row>
    <row r="7146" spans="2:20" x14ac:dyDescent="0.35">
      <c r="B7146" s="3"/>
      <c r="C7146" s="3"/>
      <c r="D7146" s="6"/>
      <c r="E7146" s="8"/>
      <c r="O7146" s="10"/>
      <c r="S7146" s="16"/>
      <c r="T7146" s="17"/>
    </row>
    <row r="7147" spans="2:20" x14ac:dyDescent="0.35">
      <c r="B7147" s="3"/>
      <c r="C7147" s="3"/>
      <c r="D7147" s="6"/>
      <c r="E7147" s="8"/>
      <c r="O7147" s="10"/>
      <c r="S7147" s="16"/>
      <c r="T7147" s="17"/>
    </row>
    <row r="7148" spans="2:20" x14ac:dyDescent="0.35">
      <c r="B7148" s="3"/>
      <c r="C7148" s="3"/>
      <c r="D7148" s="6"/>
      <c r="E7148" s="8"/>
      <c r="O7148" s="10"/>
      <c r="S7148" s="16"/>
      <c r="T7148" s="17"/>
    </row>
    <row r="7149" spans="2:20" x14ac:dyDescent="0.35">
      <c r="B7149" s="3"/>
      <c r="C7149" s="3"/>
      <c r="D7149" s="6"/>
      <c r="E7149" s="8"/>
      <c r="O7149" s="10"/>
      <c r="S7149" s="16"/>
      <c r="T7149" s="17"/>
    </row>
    <row r="7150" spans="2:20" x14ac:dyDescent="0.35">
      <c r="B7150" s="3"/>
      <c r="C7150" s="3"/>
      <c r="D7150" s="6"/>
      <c r="E7150" s="8"/>
      <c r="O7150" s="10"/>
      <c r="S7150" s="16"/>
      <c r="T7150" s="17"/>
    </row>
    <row r="7151" spans="2:20" x14ac:dyDescent="0.35">
      <c r="B7151" s="3"/>
      <c r="C7151" s="3"/>
      <c r="D7151" s="6"/>
      <c r="E7151" s="8"/>
      <c r="O7151" s="10"/>
      <c r="S7151" s="16"/>
      <c r="T7151" s="17"/>
    </row>
    <row r="7152" spans="2:20" x14ac:dyDescent="0.35">
      <c r="B7152" s="3"/>
      <c r="C7152" s="3"/>
      <c r="D7152" s="6"/>
      <c r="E7152" s="8"/>
      <c r="O7152" s="10"/>
      <c r="S7152" s="16"/>
      <c r="T7152" s="17"/>
    </row>
    <row r="7153" spans="2:20" x14ac:dyDescent="0.35">
      <c r="B7153" s="3"/>
      <c r="C7153" s="3"/>
      <c r="D7153" s="6"/>
      <c r="E7153" s="8"/>
      <c r="O7153" s="10"/>
      <c r="S7153" s="16"/>
      <c r="T7153" s="17"/>
    </row>
    <row r="7154" spans="2:20" x14ac:dyDescent="0.35">
      <c r="B7154" s="3"/>
      <c r="C7154" s="3"/>
      <c r="D7154" s="6"/>
      <c r="E7154" s="8"/>
      <c r="O7154" s="10"/>
      <c r="S7154" s="16"/>
      <c r="T7154" s="17"/>
    </row>
    <row r="7155" spans="2:20" x14ac:dyDescent="0.35">
      <c r="B7155" s="3"/>
      <c r="C7155" s="3"/>
      <c r="D7155" s="6"/>
      <c r="E7155" s="8"/>
      <c r="O7155" s="10"/>
      <c r="S7155" s="16"/>
      <c r="T7155" s="17"/>
    </row>
    <row r="7156" spans="2:20" x14ac:dyDescent="0.35">
      <c r="B7156" s="3"/>
      <c r="C7156" s="3"/>
      <c r="D7156" s="6"/>
      <c r="E7156" s="8"/>
      <c r="O7156" s="10"/>
      <c r="S7156" s="16"/>
      <c r="T7156" s="17"/>
    </row>
    <row r="7157" spans="2:20" x14ac:dyDescent="0.35">
      <c r="B7157" s="3"/>
      <c r="C7157" s="3"/>
      <c r="D7157" s="6"/>
      <c r="E7157" s="8"/>
      <c r="O7157" s="10"/>
      <c r="S7157" s="16"/>
      <c r="T7157" s="17"/>
    </row>
    <row r="7158" spans="2:20" x14ac:dyDescent="0.35">
      <c r="B7158" s="3"/>
      <c r="C7158" s="3"/>
      <c r="D7158" s="6"/>
      <c r="E7158" s="8"/>
      <c r="O7158" s="10"/>
      <c r="S7158" s="16"/>
      <c r="T7158" s="17"/>
    </row>
    <row r="7159" spans="2:20" x14ac:dyDescent="0.35">
      <c r="B7159" s="3"/>
      <c r="C7159" s="3"/>
      <c r="D7159" s="6"/>
      <c r="E7159" s="8"/>
      <c r="O7159" s="10"/>
      <c r="S7159" s="16"/>
      <c r="T7159" s="17"/>
    </row>
    <row r="7160" spans="2:20" x14ac:dyDescent="0.35">
      <c r="B7160" s="3"/>
      <c r="C7160" s="3"/>
      <c r="D7160" s="6"/>
      <c r="E7160" s="8"/>
      <c r="O7160" s="10"/>
      <c r="S7160" s="16"/>
      <c r="T7160" s="17"/>
    </row>
    <row r="7161" spans="2:20" x14ac:dyDescent="0.35">
      <c r="B7161" s="3"/>
      <c r="C7161" s="3"/>
      <c r="D7161" s="6"/>
      <c r="E7161" s="8"/>
      <c r="O7161" s="10"/>
      <c r="S7161" s="16"/>
      <c r="T7161" s="17"/>
    </row>
    <row r="7162" spans="2:20" x14ac:dyDescent="0.35">
      <c r="B7162" s="3"/>
      <c r="C7162" s="3"/>
      <c r="D7162" s="6"/>
      <c r="E7162" s="8"/>
      <c r="O7162" s="10"/>
      <c r="S7162" s="16"/>
      <c r="T7162" s="17"/>
    </row>
    <row r="7163" spans="2:20" x14ac:dyDescent="0.35">
      <c r="B7163" s="3"/>
      <c r="C7163" s="3"/>
      <c r="D7163" s="6"/>
      <c r="E7163" s="8"/>
      <c r="O7163" s="10"/>
      <c r="S7163" s="16"/>
      <c r="T7163" s="17"/>
    </row>
    <row r="7164" spans="2:20" x14ac:dyDescent="0.35">
      <c r="B7164" s="3"/>
      <c r="C7164" s="3"/>
      <c r="D7164" s="6"/>
      <c r="E7164" s="8"/>
      <c r="O7164" s="10"/>
      <c r="S7164" s="16"/>
      <c r="T7164" s="17"/>
    </row>
    <row r="7165" spans="2:20" x14ac:dyDescent="0.35">
      <c r="B7165" s="3"/>
      <c r="C7165" s="3"/>
      <c r="D7165" s="6"/>
      <c r="E7165" s="8"/>
      <c r="O7165" s="10"/>
      <c r="S7165" s="16"/>
      <c r="T7165" s="17"/>
    </row>
    <row r="7166" spans="2:20" x14ac:dyDescent="0.35">
      <c r="B7166" s="3"/>
      <c r="C7166" s="3"/>
      <c r="D7166" s="6"/>
      <c r="E7166" s="8"/>
      <c r="O7166" s="10"/>
      <c r="S7166" s="16"/>
      <c r="T7166" s="17"/>
    </row>
    <row r="7167" spans="2:20" x14ac:dyDescent="0.35">
      <c r="B7167" s="3"/>
      <c r="C7167" s="3"/>
      <c r="D7167" s="6"/>
      <c r="E7167" s="8"/>
      <c r="O7167" s="10"/>
      <c r="S7167" s="16"/>
      <c r="T7167" s="17"/>
    </row>
    <row r="7168" spans="2:20" x14ac:dyDescent="0.35">
      <c r="B7168" s="3"/>
      <c r="C7168" s="3"/>
      <c r="D7168" s="6"/>
      <c r="E7168" s="8"/>
      <c r="O7168" s="10"/>
      <c r="S7168" s="16"/>
      <c r="T7168" s="17"/>
    </row>
    <row r="7169" spans="2:20" x14ac:dyDescent="0.35">
      <c r="B7169" s="3"/>
      <c r="C7169" s="3"/>
      <c r="D7169" s="6"/>
      <c r="E7169" s="8"/>
      <c r="O7169" s="10"/>
      <c r="S7169" s="16"/>
      <c r="T7169" s="17"/>
    </row>
    <row r="7170" spans="2:20" x14ac:dyDescent="0.35">
      <c r="B7170" s="3"/>
      <c r="C7170" s="3"/>
      <c r="D7170" s="6"/>
      <c r="E7170" s="8"/>
      <c r="O7170" s="10"/>
      <c r="S7170" s="16"/>
      <c r="T7170" s="17"/>
    </row>
    <row r="7171" spans="2:20" x14ac:dyDescent="0.35">
      <c r="B7171" s="3"/>
      <c r="C7171" s="3"/>
      <c r="D7171" s="6"/>
      <c r="E7171" s="8"/>
      <c r="O7171" s="10"/>
      <c r="S7171" s="16"/>
      <c r="T7171" s="17"/>
    </row>
    <row r="7172" spans="2:20" x14ac:dyDescent="0.35">
      <c r="B7172" s="3"/>
      <c r="C7172" s="3"/>
      <c r="D7172" s="6"/>
      <c r="E7172" s="8"/>
      <c r="O7172" s="10"/>
      <c r="S7172" s="16"/>
      <c r="T7172" s="17"/>
    </row>
    <row r="7173" spans="2:20" x14ac:dyDescent="0.35">
      <c r="B7173" s="3"/>
      <c r="C7173" s="3"/>
      <c r="D7173" s="6"/>
      <c r="E7173" s="8"/>
      <c r="O7173" s="10"/>
      <c r="S7173" s="16"/>
      <c r="T7173" s="17"/>
    </row>
    <row r="7174" spans="2:20" x14ac:dyDescent="0.35">
      <c r="B7174" s="3"/>
      <c r="C7174" s="3"/>
      <c r="D7174" s="6"/>
      <c r="E7174" s="8"/>
      <c r="O7174" s="10"/>
      <c r="S7174" s="16"/>
      <c r="T7174" s="17"/>
    </row>
    <row r="7175" spans="2:20" x14ac:dyDescent="0.35">
      <c r="B7175" s="3"/>
      <c r="C7175" s="3"/>
      <c r="D7175" s="6"/>
      <c r="E7175" s="8"/>
      <c r="O7175" s="10"/>
      <c r="S7175" s="16"/>
      <c r="T7175" s="17"/>
    </row>
    <row r="7176" spans="2:20" x14ac:dyDescent="0.35">
      <c r="B7176" s="3"/>
      <c r="C7176" s="3"/>
      <c r="D7176" s="6"/>
      <c r="E7176" s="8"/>
      <c r="O7176" s="10"/>
      <c r="S7176" s="16"/>
      <c r="T7176" s="17"/>
    </row>
    <row r="7177" spans="2:20" x14ac:dyDescent="0.35">
      <c r="B7177" s="3"/>
      <c r="C7177" s="3"/>
      <c r="D7177" s="6"/>
      <c r="E7177" s="8"/>
      <c r="O7177" s="10"/>
      <c r="S7177" s="16"/>
      <c r="T7177" s="17"/>
    </row>
    <row r="7178" spans="2:20" x14ac:dyDescent="0.35">
      <c r="B7178" s="3"/>
      <c r="C7178" s="3"/>
      <c r="D7178" s="6"/>
      <c r="E7178" s="8"/>
      <c r="O7178" s="10"/>
      <c r="S7178" s="16"/>
      <c r="T7178" s="17"/>
    </row>
    <row r="7179" spans="2:20" x14ac:dyDescent="0.35">
      <c r="B7179" s="3"/>
      <c r="C7179" s="3"/>
      <c r="D7179" s="6"/>
      <c r="E7179" s="8"/>
      <c r="O7179" s="10"/>
      <c r="S7179" s="16"/>
      <c r="T7179" s="17"/>
    </row>
    <row r="7180" spans="2:20" x14ac:dyDescent="0.35">
      <c r="B7180" s="3"/>
      <c r="C7180" s="3"/>
      <c r="D7180" s="6"/>
      <c r="E7180" s="8"/>
      <c r="O7180" s="10"/>
      <c r="S7180" s="16"/>
      <c r="T7180" s="17"/>
    </row>
    <row r="7181" spans="2:20" x14ac:dyDescent="0.35">
      <c r="B7181" s="3"/>
      <c r="C7181" s="3"/>
      <c r="D7181" s="6"/>
      <c r="E7181" s="8"/>
      <c r="O7181" s="10"/>
      <c r="S7181" s="16"/>
      <c r="T7181" s="17"/>
    </row>
    <row r="7182" spans="2:20" x14ac:dyDescent="0.35">
      <c r="B7182" s="3"/>
      <c r="C7182" s="3"/>
      <c r="D7182" s="6"/>
      <c r="E7182" s="8"/>
      <c r="O7182" s="10"/>
      <c r="S7182" s="16"/>
      <c r="T7182" s="17"/>
    </row>
    <row r="7183" spans="2:20" x14ac:dyDescent="0.35">
      <c r="B7183" s="3"/>
      <c r="C7183" s="3"/>
      <c r="D7183" s="6"/>
      <c r="E7183" s="8"/>
      <c r="O7183" s="10"/>
      <c r="S7183" s="16"/>
      <c r="T7183" s="17"/>
    </row>
    <row r="7184" spans="2:20" x14ac:dyDescent="0.35">
      <c r="B7184" s="3"/>
      <c r="C7184" s="3"/>
      <c r="D7184" s="6"/>
      <c r="E7184" s="8"/>
      <c r="O7184" s="10"/>
      <c r="S7184" s="16"/>
      <c r="T7184" s="17"/>
    </row>
    <row r="7185" spans="2:20" x14ac:dyDescent="0.35">
      <c r="B7185" s="3"/>
      <c r="C7185" s="3"/>
      <c r="D7185" s="6"/>
      <c r="E7185" s="8"/>
      <c r="O7185" s="10"/>
      <c r="S7185" s="16"/>
      <c r="T7185" s="17"/>
    </row>
    <row r="7186" spans="2:20" x14ac:dyDescent="0.35">
      <c r="B7186" s="3"/>
      <c r="C7186" s="3"/>
      <c r="D7186" s="6"/>
      <c r="E7186" s="8"/>
      <c r="O7186" s="10"/>
      <c r="S7186" s="16"/>
      <c r="T7186" s="17"/>
    </row>
    <row r="7187" spans="2:20" x14ac:dyDescent="0.35">
      <c r="B7187" s="3"/>
      <c r="C7187" s="3"/>
      <c r="D7187" s="6"/>
      <c r="E7187" s="8"/>
      <c r="O7187" s="10"/>
      <c r="S7187" s="16"/>
      <c r="T7187" s="17"/>
    </row>
    <row r="7188" spans="2:20" x14ac:dyDescent="0.35">
      <c r="B7188" s="3"/>
      <c r="C7188" s="3"/>
      <c r="D7188" s="6"/>
      <c r="E7188" s="8"/>
      <c r="O7188" s="10"/>
      <c r="S7188" s="16"/>
      <c r="T7188" s="17"/>
    </row>
    <row r="7189" spans="2:20" x14ac:dyDescent="0.35">
      <c r="B7189" s="3"/>
      <c r="C7189" s="3"/>
      <c r="D7189" s="6"/>
      <c r="E7189" s="8"/>
      <c r="O7189" s="10"/>
      <c r="S7189" s="16"/>
      <c r="T7189" s="17"/>
    </row>
    <row r="7190" spans="2:20" x14ac:dyDescent="0.35">
      <c r="B7190" s="3"/>
      <c r="C7190" s="3"/>
      <c r="D7190" s="6"/>
      <c r="E7190" s="8"/>
      <c r="O7190" s="10"/>
      <c r="S7190" s="16"/>
      <c r="T7190" s="17"/>
    </row>
    <row r="7191" spans="2:20" x14ac:dyDescent="0.35">
      <c r="B7191" s="3"/>
      <c r="C7191" s="3"/>
      <c r="D7191" s="6"/>
      <c r="E7191" s="8"/>
      <c r="O7191" s="10"/>
      <c r="S7191" s="16"/>
      <c r="T7191" s="17"/>
    </row>
    <row r="7192" spans="2:20" x14ac:dyDescent="0.35">
      <c r="B7192" s="3"/>
      <c r="C7192" s="3"/>
      <c r="D7192" s="6"/>
      <c r="E7192" s="8"/>
      <c r="O7192" s="10"/>
      <c r="S7192" s="16"/>
      <c r="T7192" s="17"/>
    </row>
    <row r="7193" spans="2:20" x14ac:dyDescent="0.35">
      <c r="B7193" s="3"/>
      <c r="C7193" s="3"/>
      <c r="D7193" s="6"/>
      <c r="E7193" s="8"/>
      <c r="O7193" s="10"/>
      <c r="S7193" s="16"/>
      <c r="T7193" s="17"/>
    </row>
    <row r="7194" spans="2:20" x14ac:dyDescent="0.35">
      <c r="B7194" s="3"/>
      <c r="C7194" s="3"/>
      <c r="D7194" s="6"/>
      <c r="E7194" s="8"/>
      <c r="O7194" s="10"/>
      <c r="S7194" s="16"/>
      <c r="T7194" s="17"/>
    </row>
    <row r="7195" spans="2:20" x14ac:dyDescent="0.35">
      <c r="B7195" s="3"/>
      <c r="C7195" s="3"/>
      <c r="D7195" s="6"/>
      <c r="E7195" s="8"/>
      <c r="O7195" s="10"/>
      <c r="S7195" s="16"/>
      <c r="T7195" s="17"/>
    </row>
    <row r="7196" spans="2:20" x14ac:dyDescent="0.35">
      <c r="B7196" s="3"/>
      <c r="C7196" s="3"/>
      <c r="D7196" s="6"/>
      <c r="E7196" s="8"/>
      <c r="O7196" s="10"/>
      <c r="S7196" s="16"/>
      <c r="T7196" s="17"/>
    </row>
    <row r="7197" spans="2:20" x14ac:dyDescent="0.35">
      <c r="B7197" s="3"/>
      <c r="C7197" s="3"/>
      <c r="D7197" s="6"/>
      <c r="E7197" s="8"/>
      <c r="O7197" s="10"/>
      <c r="S7197" s="16"/>
      <c r="T7197" s="17"/>
    </row>
    <row r="7198" spans="2:20" x14ac:dyDescent="0.35">
      <c r="B7198" s="3"/>
      <c r="C7198" s="3"/>
      <c r="D7198" s="6"/>
      <c r="E7198" s="8"/>
      <c r="O7198" s="10"/>
      <c r="S7198" s="16"/>
      <c r="T7198" s="17"/>
    </row>
    <row r="7199" spans="2:20" x14ac:dyDescent="0.35">
      <c r="B7199" s="3"/>
      <c r="C7199" s="3"/>
      <c r="D7199" s="6"/>
      <c r="E7199" s="8"/>
      <c r="O7199" s="10"/>
      <c r="S7199" s="16"/>
      <c r="T7199" s="17"/>
    </row>
    <row r="7200" spans="2:20" x14ac:dyDescent="0.35">
      <c r="B7200" s="3"/>
      <c r="C7200" s="3"/>
      <c r="D7200" s="6"/>
      <c r="E7200" s="8"/>
      <c r="O7200" s="10"/>
      <c r="S7200" s="16"/>
      <c r="T7200" s="17"/>
    </row>
    <row r="7201" spans="2:20" x14ac:dyDescent="0.35">
      <c r="B7201" s="3"/>
      <c r="C7201" s="3"/>
      <c r="D7201" s="6"/>
      <c r="E7201" s="8"/>
      <c r="O7201" s="10"/>
      <c r="S7201" s="16"/>
      <c r="T7201" s="17"/>
    </row>
    <row r="7202" spans="2:20" x14ac:dyDescent="0.35">
      <c r="B7202" s="3"/>
      <c r="C7202" s="3"/>
      <c r="D7202" s="6"/>
      <c r="E7202" s="8"/>
      <c r="O7202" s="10"/>
      <c r="S7202" s="16"/>
      <c r="T7202" s="17"/>
    </row>
    <row r="7203" spans="2:20" x14ac:dyDescent="0.35">
      <c r="B7203" s="3"/>
      <c r="C7203" s="3"/>
      <c r="D7203" s="6"/>
      <c r="E7203" s="8"/>
      <c r="O7203" s="10"/>
      <c r="S7203" s="16"/>
      <c r="T7203" s="17"/>
    </row>
    <row r="7204" spans="2:20" x14ac:dyDescent="0.35">
      <c r="B7204" s="3"/>
      <c r="C7204" s="3"/>
      <c r="D7204" s="6"/>
      <c r="E7204" s="8"/>
      <c r="O7204" s="10"/>
      <c r="S7204" s="16"/>
      <c r="T7204" s="17"/>
    </row>
    <row r="7205" spans="2:20" x14ac:dyDescent="0.35">
      <c r="B7205" s="3"/>
      <c r="C7205" s="3"/>
      <c r="D7205" s="6"/>
      <c r="E7205" s="8"/>
      <c r="O7205" s="10"/>
      <c r="S7205" s="16"/>
      <c r="T7205" s="17"/>
    </row>
    <row r="7206" spans="2:20" x14ac:dyDescent="0.35">
      <c r="B7206" s="3"/>
      <c r="C7206" s="3"/>
      <c r="D7206" s="6"/>
      <c r="E7206" s="8"/>
      <c r="O7206" s="10"/>
      <c r="S7206" s="16"/>
      <c r="T7206" s="17"/>
    </row>
    <row r="7207" spans="2:20" x14ac:dyDescent="0.35">
      <c r="B7207" s="3"/>
      <c r="C7207" s="3"/>
      <c r="D7207" s="6"/>
      <c r="E7207" s="8"/>
      <c r="O7207" s="10"/>
      <c r="S7207" s="16"/>
      <c r="T7207" s="17"/>
    </row>
    <row r="7208" spans="2:20" x14ac:dyDescent="0.35">
      <c r="B7208" s="3"/>
      <c r="C7208" s="3"/>
      <c r="D7208" s="6"/>
      <c r="E7208" s="8"/>
      <c r="O7208" s="10"/>
      <c r="S7208" s="16"/>
      <c r="T7208" s="17"/>
    </row>
    <row r="7209" spans="2:20" x14ac:dyDescent="0.35">
      <c r="B7209" s="3"/>
      <c r="C7209" s="3"/>
      <c r="D7209" s="6"/>
      <c r="E7209" s="8"/>
      <c r="O7209" s="10"/>
      <c r="S7209" s="16"/>
      <c r="T7209" s="17"/>
    </row>
    <row r="7210" spans="2:20" x14ac:dyDescent="0.35">
      <c r="B7210" s="3"/>
      <c r="C7210" s="3"/>
      <c r="D7210" s="6"/>
      <c r="E7210" s="8"/>
      <c r="O7210" s="10"/>
      <c r="S7210" s="16"/>
      <c r="T7210" s="17"/>
    </row>
    <row r="7211" spans="2:20" x14ac:dyDescent="0.35">
      <c r="B7211" s="3"/>
      <c r="C7211" s="3"/>
      <c r="D7211" s="6"/>
      <c r="E7211" s="8"/>
      <c r="O7211" s="10"/>
      <c r="S7211" s="16"/>
      <c r="T7211" s="17"/>
    </row>
    <row r="7212" spans="2:20" x14ac:dyDescent="0.35">
      <c r="B7212" s="3"/>
      <c r="C7212" s="3"/>
      <c r="D7212" s="6"/>
      <c r="E7212" s="8"/>
      <c r="O7212" s="10"/>
      <c r="S7212" s="16"/>
      <c r="T7212" s="17"/>
    </row>
    <row r="7213" spans="2:20" x14ac:dyDescent="0.35">
      <c r="B7213" s="3"/>
      <c r="C7213" s="3"/>
      <c r="D7213" s="6"/>
      <c r="E7213" s="8"/>
      <c r="O7213" s="10"/>
      <c r="S7213" s="16"/>
      <c r="T7213" s="17"/>
    </row>
    <row r="7214" spans="2:20" x14ac:dyDescent="0.35">
      <c r="B7214" s="3"/>
      <c r="C7214" s="3"/>
      <c r="D7214" s="6"/>
      <c r="E7214" s="8"/>
      <c r="O7214" s="10"/>
      <c r="S7214" s="16"/>
      <c r="T7214" s="17"/>
    </row>
    <row r="7215" spans="2:20" x14ac:dyDescent="0.35">
      <c r="B7215" s="3"/>
      <c r="C7215" s="3"/>
      <c r="D7215" s="6"/>
      <c r="E7215" s="8"/>
      <c r="O7215" s="10"/>
      <c r="S7215" s="16"/>
      <c r="T7215" s="17"/>
    </row>
    <row r="7216" spans="2:20" x14ac:dyDescent="0.35">
      <c r="B7216" s="3"/>
      <c r="C7216" s="3"/>
      <c r="D7216" s="6"/>
      <c r="E7216" s="8"/>
      <c r="O7216" s="10"/>
      <c r="S7216" s="16"/>
      <c r="T7216" s="17"/>
    </row>
    <row r="7217" spans="2:20" x14ac:dyDescent="0.35">
      <c r="B7217" s="3"/>
      <c r="C7217" s="3"/>
      <c r="D7217" s="6"/>
      <c r="E7217" s="8"/>
      <c r="O7217" s="10"/>
      <c r="S7217" s="16"/>
      <c r="T7217" s="17"/>
    </row>
    <row r="7218" spans="2:20" x14ac:dyDescent="0.35">
      <c r="B7218" s="3"/>
      <c r="C7218" s="3"/>
      <c r="D7218" s="6"/>
      <c r="E7218" s="8"/>
      <c r="O7218" s="10"/>
      <c r="S7218" s="16"/>
      <c r="T7218" s="17"/>
    </row>
    <row r="7219" spans="2:20" x14ac:dyDescent="0.35">
      <c r="B7219" s="3"/>
      <c r="C7219" s="3"/>
      <c r="D7219" s="6"/>
      <c r="E7219" s="8"/>
      <c r="O7219" s="10"/>
      <c r="S7219" s="16"/>
      <c r="T7219" s="17"/>
    </row>
    <row r="7220" spans="2:20" x14ac:dyDescent="0.35">
      <c r="B7220" s="3"/>
      <c r="C7220" s="3"/>
      <c r="D7220" s="6"/>
      <c r="E7220" s="8"/>
      <c r="O7220" s="10"/>
      <c r="S7220" s="16"/>
      <c r="T7220" s="17"/>
    </row>
    <row r="7221" spans="2:20" x14ac:dyDescent="0.35">
      <c r="B7221" s="3"/>
      <c r="C7221" s="3"/>
      <c r="D7221" s="6"/>
      <c r="E7221" s="8"/>
      <c r="O7221" s="10"/>
      <c r="S7221" s="16"/>
      <c r="T7221" s="17"/>
    </row>
    <row r="7222" spans="2:20" x14ac:dyDescent="0.35">
      <c r="B7222" s="3"/>
      <c r="C7222" s="3"/>
      <c r="D7222" s="6"/>
      <c r="E7222" s="8"/>
      <c r="O7222" s="10"/>
      <c r="S7222" s="16"/>
      <c r="T7222" s="17"/>
    </row>
    <row r="7223" spans="2:20" x14ac:dyDescent="0.35">
      <c r="B7223" s="3"/>
      <c r="C7223" s="3"/>
      <c r="D7223" s="6"/>
      <c r="E7223" s="8"/>
      <c r="O7223" s="10"/>
      <c r="S7223" s="16"/>
      <c r="T7223" s="17"/>
    </row>
    <row r="7224" spans="2:20" x14ac:dyDescent="0.35">
      <c r="B7224" s="3"/>
      <c r="C7224" s="3"/>
      <c r="D7224" s="6"/>
      <c r="E7224" s="8"/>
      <c r="O7224" s="10"/>
      <c r="S7224" s="16"/>
      <c r="T7224" s="17"/>
    </row>
    <row r="7225" spans="2:20" x14ac:dyDescent="0.35">
      <c r="B7225" s="3"/>
      <c r="C7225" s="3"/>
      <c r="D7225" s="6"/>
      <c r="E7225" s="8"/>
      <c r="O7225" s="10"/>
      <c r="S7225" s="16"/>
      <c r="T7225" s="17"/>
    </row>
    <row r="7226" spans="2:20" x14ac:dyDescent="0.35">
      <c r="B7226" s="3"/>
      <c r="C7226" s="3"/>
      <c r="D7226" s="6"/>
      <c r="E7226" s="8"/>
      <c r="O7226" s="10"/>
      <c r="S7226" s="16"/>
      <c r="T7226" s="17"/>
    </row>
    <row r="7227" spans="2:20" x14ac:dyDescent="0.35">
      <c r="B7227" s="3"/>
      <c r="C7227" s="3"/>
      <c r="D7227" s="6"/>
      <c r="E7227" s="8"/>
      <c r="O7227" s="10"/>
      <c r="S7227" s="16"/>
      <c r="T7227" s="17"/>
    </row>
    <row r="7228" spans="2:20" x14ac:dyDescent="0.35">
      <c r="B7228" s="3"/>
      <c r="C7228" s="3"/>
      <c r="D7228" s="6"/>
      <c r="E7228" s="8"/>
      <c r="O7228" s="10"/>
      <c r="S7228" s="16"/>
      <c r="T7228" s="17"/>
    </row>
    <row r="7229" spans="2:20" x14ac:dyDescent="0.35">
      <c r="B7229" s="3"/>
      <c r="C7229" s="3"/>
      <c r="D7229" s="6"/>
      <c r="E7229" s="8"/>
      <c r="O7229" s="10"/>
      <c r="S7229" s="16"/>
      <c r="T7229" s="17"/>
    </row>
    <row r="7230" spans="2:20" x14ac:dyDescent="0.35">
      <c r="B7230" s="3"/>
      <c r="C7230" s="3"/>
      <c r="D7230" s="6"/>
      <c r="E7230" s="8"/>
      <c r="O7230" s="10"/>
      <c r="S7230" s="16"/>
      <c r="T7230" s="17"/>
    </row>
    <row r="7231" spans="2:20" x14ac:dyDescent="0.35">
      <c r="B7231" s="3"/>
      <c r="C7231" s="3"/>
      <c r="D7231" s="6"/>
      <c r="E7231" s="8"/>
      <c r="O7231" s="10"/>
      <c r="S7231" s="16"/>
      <c r="T7231" s="17"/>
    </row>
    <row r="7232" spans="2:20" x14ac:dyDescent="0.35">
      <c r="B7232" s="3"/>
      <c r="C7232" s="3"/>
      <c r="D7232" s="6"/>
      <c r="E7232" s="8"/>
      <c r="O7232" s="10"/>
      <c r="S7232" s="16"/>
      <c r="T7232" s="17"/>
    </row>
    <row r="7233" spans="2:20" x14ac:dyDescent="0.35">
      <c r="B7233" s="3"/>
      <c r="C7233" s="3"/>
      <c r="D7233" s="6"/>
      <c r="E7233" s="8"/>
      <c r="O7233" s="10"/>
      <c r="S7233" s="16"/>
      <c r="T7233" s="17"/>
    </row>
    <row r="7234" spans="2:20" x14ac:dyDescent="0.35">
      <c r="B7234" s="3"/>
      <c r="C7234" s="3"/>
      <c r="D7234" s="6"/>
      <c r="E7234" s="8"/>
      <c r="O7234" s="10"/>
      <c r="S7234" s="16"/>
      <c r="T7234" s="17"/>
    </row>
    <row r="7235" spans="2:20" x14ac:dyDescent="0.35">
      <c r="B7235" s="3"/>
      <c r="C7235" s="3"/>
      <c r="D7235" s="6"/>
      <c r="E7235" s="8"/>
      <c r="O7235" s="10"/>
      <c r="S7235" s="16"/>
      <c r="T7235" s="17"/>
    </row>
    <row r="7236" spans="2:20" x14ac:dyDescent="0.35">
      <c r="B7236" s="3"/>
      <c r="C7236" s="3"/>
      <c r="D7236" s="6"/>
      <c r="E7236" s="8"/>
      <c r="O7236" s="10"/>
      <c r="S7236" s="16"/>
      <c r="T7236" s="17"/>
    </row>
    <row r="7237" spans="2:20" x14ac:dyDescent="0.35">
      <c r="B7237" s="3"/>
      <c r="C7237" s="3"/>
      <c r="D7237" s="6"/>
      <c r="E7237" s="8"/>
      <c r="O7237" s="10"/>
      <c r="S7237" s="16"/>
      <c r="T7237" s="17"/>
    </row>
    <row r="7238" spans="2:20" x14ac:dyDescent="0.35">
      <c r="B7238" s="3"/>
      <c r="C7238" s="3"/>
      <c r="D7238" s="6"/>
      <c r="E7238" s="8"/>
      <c r="O7238" s="10"/>
      <c r="S7238" s="16"/>
      <c r="T7238" s="17"/>
    </row>
    <row r="7239" spans="2:20" x14ac:dyDescent="0.35">
      <c r="B7239" s="3"/>
      <c r="C7239" s="3"/>
      <c r="D7239" s="6"/>
      <c r="E7239" s="8"/>
      <c r="O7239" s="10"/>
      <c r="S7239" s="16"/>
      <c r="T7239" s="17"/>
    </row>
    <row r="7240" spans="2:20" x14ac:dyDescent="0.35">
      <c r="B7240" s="3"/>
      <c r="C7240" s="3"/>
      <c r="D7240" s="6"/>
      <c r="E7240" s="8"/>
      <c r="O7240" s="10"/>
      <c r="S7240" s="16"/>
      <c r="T7240" s="17"/>
    </row>
    <row r="7241" spans="2:20" x14ac:dyDescent="0.35">
      <c r="B7241" s="3"/>
      <c r="C7241" s="3"/>
      <c r="D7241" s="6"/>
      <c r="E7241" s="8"/>
      <c r="O7241" s="10"/>
      <c r="S7241" s="16"/>
      <c r="T7241" s="17"/>
    </row>
    <row r="7242" spans="2:20" x14ac:dyDescent="0.35">
      <c r="B7242" s="3"/>
      <c r="C7242" s="3"/>
      <c r="D7242" s="6"/>
      <c r="E7242" s="8"/>
      <c r="O7242" s="10"/>
      <c r="S7242" s="16"/>
      <c r="T7242" s="17"/>
    </row>
    <row r="7243" spans="2:20" x14ac:dyDescent="0.35">
      <c r="B7243" s="3"/>
      <c r="C7243" s="3"/>
      <c r="D7243" s="6"/>
      <c r="E7243" s="8"/>
      <c r="O7243" s="10"/>
      <c r="S7243" s="16"/>
      <c r="T7243" s="17"/>
    </row>
    <row r="7244" spans="2:20" x14ac:dyDescent="0.35">
      <c r="B7244" s="3"/>
      <c r="C7244" s="3"/>
      <c r="D7244" s="6"/>
      <c r="E7244" s="8"/>
      <c r="O7244" s="10"/>
      <c r="S7244" s="16"/>
      <c r="T7244" s="17"/>
    </row>
    <row r="7245" spans="2:20" x14ac:dyDescent="0.35">
      <c r="B7245" s="3"/>
      <c r="C7245" s="3"/>
      <c r="D7245" s="6"/>
      <c r="E7245" s="8"/>
      <c r="O7245" s="10"/>
      <c r="S7245" s="16"/>
      <c r="T7245" s="17"/>
    </row>
    <row r="7246" spans="2:20" x14ac:dyDescent="0.35">
      <c r="B7246" s="3"/>
      <c r="C7246" s="3"/>
      <c r="D7246" s="6"/>
      <c r="E7246" s="8"/>
      <c r="O7246" s="10"/>
      <c r="S7246" s="16"/>
      <c r="T7246" s="17"/>
    </row>
    <row r="7247" spans="2:20" x14ac:dyDescent="0.35">
      <c r="B7247" s="3"/>
      <c r="C7247" s="3"/>
      <c r="D7247" s="6"/>
      <c r="E7247" s="8"/>
      <c r="O7247" s="10"/>
      <c r="S7247" s="16"/>
      <c r="T7247" s="17"/>
    </row>
    <row r="7248" spans="2:20" x14ac:dyDescent="0.35">
      <c r="B7248" s="3"/>
      <c r="C7248" s="3"/>
      <c r="D7248" s="6"/>
      <c r="E7248" s="8"/>
      <c r="O7248" s="10"/>
      <c r="S7248" s="16"/>
      <c r="T7248" s="17"/>
    </row>
    <row r="7249" spans="2:20" x14ac:dyDescent="0.35">
      <c r="B7249" s="3"/>
      <c r="C7249" s="3"/>
      <c r="D7249" s="6"/>
      <c r="E7249" s="8"/>
      <c r="O7249" s="10"/>
      <c r="S7249" s="16"/>
      <c r="T7249" s="17"/>
    </row>
    <row r="7250" spans="2:20" x14ac:dyDescent="0.35">
      <c r="B7250" s="3"/>
      <c r="C7250" s="3"/>
      <c r="D7250" s="6"/>
      <c r="E7250" s="8"/>
      <c r="O7250" s="10"/>
      <c r="S7250" s="16"/>
      <c r="T7250" s="17"/>
    </row>
    <row r="7251" spans="2:20" x14ac:dyDescent="0.35">
      <c r="B7251" s="3"/>
      <c r="C7251" s="3"/>
      <c r="D7251" s="6"/>
      <c r="E7251" s="8"/>
      <c r="O7251" s="10"/>
      <c r="S7251" s="16"/>
      <c r="T7251" s="17"/>
    </row>
    <row r="7252" spans="2:20" x14ac:dyDescent="0.35">
      <c r="B7252" s="3"/>
      <c r="C7252" s="3"/>
      <c r="D7252" s="6"/>
      <c r="E7252" s="8"/>
      <c r="O7252" s="10"/>
      <c r="S7252" s="16"/>
      <c r="T7252" s="17"/>
    </row>
    <row r="7253" spans="2:20" x14ac:dyDescent="0.35">
      <c r="B7253" s="3"/>
      <c r="C7253" s="3"/>
      <c r="D7253" s="6"/>
      <c r="E7253" s="8"/>
      <c r="O7253" s="10"/>
      <c r="S7253" s="16"/>
      <c r="T7253" s="17"/>
    </row>
    <row r="7254" spans="2:20" x14ac:dyDescent="0.35">
      <c r="B7254" s="3"/>
      <c r="C7254" s="3"/>
      <c r="D7254" s="6"/>
      <c r="E7254" s="8"/>
      <c r="O7254" s="10"/>
      <c r="S7254" s="16"/>
      <c r="T7254" s="17"/>
    </row>
    <row r="7255" spans="2:20" x14ac:dyDescent="0.35">
      <c r="B7255" s="3"/>
      <c r="C7255" s="3"/>
      <c r="D7255" s="6"/>
      <c r="E7255" s="8"/>
      <c r="O7255" s="10"/>
      <c r="S7255" s="16"/>
      <c r="T7255" s="17"/>
    </row>
    <row r="7256" spans="2:20" x14ac:dyDescent="0.35">
      <c r="B7256" s="3"/>
      <c r="C7256" s="3"/>
      <c r="D7256" s="6"/>
      <c r="E7256" s="8"/>
      <c r="O7256" s="10"/>
      <c r="S7256" s="16"/>
      <c r="T7256" s="17"/>
    </row>
    <row r="7257" spans="2:20" x14ac:dyDescent="0.35">
      <c r="B7257" s="3"/>
      <c r="C7257" s="3"/>
      <c r="D7257" s="6"/>
      <c r="E7257" s="8"/>
      <c r="O7257" s="10"/>
      <c r="S7257" s="16"/>
      <c r="T7257" s="17"/>
    </row>
    <row r="7258" spans="2:20" x14ac:dyDescent="0.35">
      <c r="B7258" s="3"/>
      <c r="C7258" s="3"/>
      <c r="D7258" s="6"/>
      <c r="E7258" s="8"/>
      <c r="O7258" s="10"/>
      <c r="S7258" s="16"/>
      <c r="T7258" s="17"/>
    </row>
    <row r="7259" spans="2:20" x14ac:dyDescent="0.35">
      <c r="B7259" s="3"/>
      <c r="C7259" s="3"/>
      <c r="D7259" s="6"/>
      <c r="E7259" s="8"/>
      <c r="O7259" s="10"/>
      <c r="S7259" s="16"/>
      <c r="T7259" s="17"/>
    </row>
    <row r="7260" spans="2:20" x14ac:dyDescent="0.35">
      <c r="B7260" s="3"/>
      <c r="C7260" s="3"/>
      <c r="D7260" s="6"/>
      <c r="E7260" s="8"/>
      <c r="O7260" s="10"/>
      <c r="S7260" s="16"/>
      <c r="T7260" s="17"/>
    </row>
    <row r="7261" spans="2:20" x14ac:dyDescent="0.35">
      <c r="B7261" s="3"/>
      <c r="C7261" s="3"/>
      <c r="D7261" s="6"/>
      <c r="E7261" s="8"/>
      <c r="O7261" s="10"/>
      <c r="S7261" s="16"/>
      <c r="T7261" s="17"/>
    </row>
    <row r="7262" spans="2:20" x14ac:dyDescent="0.35">
      <c r="B7262" s="3"/>
      <c r="C7262" s="3"/>
      <c r="D7262" s="6"/>
      <c r="E7262" s="8"/>
      <c r="O7262" s="10"/>
      <c r="S7262" s="16"/>
      <c r="T7262" s="17"/>
    </row>
    <row r="7263" spans="2:20" x14ac:dyDescent="0.35">
      <c r="B7263" s="3"/>
      <c r="C7263" s="3"/>
      <c r="D7263" s="6"/>
      <c r="E7263" s="8"/>
      <c r="O7263" s="10"/>
      <c r="S7263" s="16"/>
      <c r="T7263" s="17"/>
    </row>
    <row r="7264" spans="2:20" x14ac:dyDescent="0.35">
      <c r="B7264" s="3"/>
      <c r="C7264" s="3"/>
      <c r="D7264" s="6"/>
      <c r="E7264" s="8"/>
      <c r="O7264" s="10"/>
      <c r="S7264" s="16"/>
      <c r="T7264" s="17"/>
    </row>
    <row r="7265" spans="2:20" x14ac:dyDescent="0.35">
      <c r="B7265" s="3"/>
      <c r="C7265" s="3"/>
      <c r="D7265" s="6"/>
      <c r="E7265" s="8"/>
      <c r="O7265" s="10"/>
      <c r="S7265" s="16"/>
      <c r="T7265" s="17"/>
    </row>
    <row r="7266" spans="2:20" x14ac:dyDescent="0.35">
      <c r="B7266" s="3"/>
      <c r="C7266" s="3"/>
      <c r="D7266" s="6"/>
      <c r="E7266" s="8"/>
      <c r="O7266" s="10"/>
      <c r="S7266" s="16"/>
      <c r="T7266" s="17"/>
    </row>
    <row r="7267" spans="2:20" x14ac:dyDescent="0.35">
      <c r="B7267" s="3"/>
      <c r="C7267" s="3"/>
      <c r="D7267" s="6"/>
      <c r="E7267" s="8"/>
      <c r="O7267" s="10"/>
      <c r="S7267" s="16"/>
      <c r="T7267" s="17"/>
    </row>
    <row r="7268" spans="2:20" x14ac:dyDescent="0.35">
      <c r="B7268" s="3"/>
      <c r="C7268" s="3"/>
      <c r="D7268" s="6"/>
      <c r="E7268" s="8"/>
      <c r="O7268" s="10"/>
      <c r="S7268" s="16"/>
      <c r="T7268" s="17"/>
    </row>
    <row r="7269" spans="2:20" x14ac:dyDescent="0.35">
      <c r="B7269" s="3"/>
      <c r="C7269" s="3"/>
      <c r="D7269" s="6"/>
      <c r="E7269" s="8"/>
      <c r="O7269" s="10"/>
      <c r="S7269" s="16"/>
      <c r="T7269" s="17"/>
    </row>
    <row r="7270" spans="2:20" x14ac:dyDescent="0.35">
      <c r="B7270" s="3"/>
      <c r="C7270" s="3"/>
      <c r="D7270" s="6"/>
      <c r="E7270" s="8"/>
      <c r="O7270" s="10"/>
      <c r="S7270" s="16"/>
      <c r="T7270" s="17"/>
    </row>
    <row r="7271" spans="2:20" x14ac:dyDescent="0.35">
      <c r="B7271" s="3"/>
      <c r="C7271" s="3"/>
      <c r="D7271" s="6"/>
      <c r="E7271" s="8"/>
      <c r="O7271" s="10"/>
      <c r="S7271" s="16"/>
      <c r="T7271" s="17"/>
    </row>
    <row r="7272" spans="2:20" x14ac:dyDescent="0.35">
      <c r="B7272" s="3"/>
      <c r="C7272" s="3"/>
      <c r="D7272" s="6"/>
      <c r="E7272" s="8"/>
      <c r="O7272" s="10"/>
      <c r="S7272" s="16"/>
      <c r="T7272" s="17"/>
    </row>
    <row r="7273" spans="2:20" x14ac:dyDescent="0.35">
      <c r="B7273" s="3"/>
      <c r="C7273" s="3"/>
      <c r="D7273" s="6"/>
      <c r="E7273" s="8"/>
      <c r="O7273" s="10"/>
      <c r="S7273" s="16"/>
      <c r="T7273" s="17"/>
    </row>
    <row r="7274" spans="2:20" x14ac:dyDescent="0.35">
      <c r="B7274" s="3"/>
      <c r="C7274" s="3"/>
      <c r="D7274" s="6"/>
      <c r="E7274" s="8"/>
      <c r="O7274" s="10"/>
      <c r="S7274" s="16"/>
      <c r="T7274" s="17"/>
    </row>
    <row r="7275" spans="2:20" x14ac:dyDescent="0.35">
      <c r="B7275" s="3"/>
      <c r="C7275" s="3"/>
      <c r="D7275" s="6"/>
      <c r="E7275" s="8"/>
      <c r="O7275" s="10"/>
      <c r="S7275" s="16"/>
      <c r="T7275" s="17"/>
    </row>
    <row r="7276" spans="2:20" x14ac:dyDescent="0.35">
      <c r="B7276" s="3"/>
      <c r="C7276" s="3"/>
      <c r="D7276" s="6"/>
      <c r="E7276" s="8"/>
      <c r="O7276" s="10"/>
      <c r="S7276" s="16"/>
      <c r="T7276" s="17"/>
    </row>
    <row r="7277" spans="2:20" x14ac:dyDescent="0.35">
      <c r="B7277" s="3"/>
      <c r="C7277" s="3"/>
      <c r="D7277" s="6"/>
      <c r="E7277" s="8"/>
      <c r="O7277" s="10"/>
      <c r="S7277" s="16"/>
      <c r="T7277" s="17"/>
    </row>
    <row r="7278" spans="2:20" x14ac:dyDescent="0.35">
      <c r="B7278" s="3"/>
      <c r="C7278" s="3"/>
      <c r="D7278" s="6"/>
      <c r="E7278" s="8"/>
      <c r="O7278" s="10"/>
      <c r="S7278" s="16"/>
      <c r="T7278" s="17"/>
    </row>
    <row r="7279" spans="2:20" x14ac:dyDescent="0.35">
      <c r="B7279" s="3"/>
      <c r="C7279" s="3"/>
      <c r="D7279" s="6"/>
      <c r="E7279" s="8"/>
      <c r="O7279" s="10"/>
      <c r="S7279" s="16"/>
      <c r="T7279" s="17"/>
    </row>
    <row r="7280" spans="2:20" x14ac:dyDescent="0.35">
      <c r="B7280" s="3"/>
      <c r="C7280" s="3"/>
      <c r="D7280" s="6"/>
      <c r="E7280" s="8"/>
      <c r="O7280" s="10"/>
      <c r="S7280" s="16"/>
      <c r="T7280" s="17"/>
    </row>
    <row r="7281" spans="2:20" x14ac:dyDescent="0.35">
      <c r="B7281" s="3"/>
      <c r="C7281" s="3"/>
      <c r="D7281" s="6"/>
      <c r="E7281" s="8"/>
      <c r="O7281" s="10"/>
      <c r="S7281" s="16"/>
      <c r="T7281" s="17"/>
    </row>
    <row r="7282" spans="2:20" x14ac:dyDescent="0.35">
      <c r="B7282" s="3"/>
      <c r="C7282" s="3"/>
      <c r="D7282" s="6"/>
      <c r="E7282" s="8"/>
      <c r="O7282" s="10"/>
      <c r="S7282" s="16"/>
      <c r="T7282" s="17"/>
    </row>
    <row r="7283" spans="2:20" x14ac:dyDescent="0.35">
      <c r="B7283" s="3"/>
      <c r="C7283" s="3"/>
      <c r="D7283" s="6"/>
      <c r="E7283" s="8"/>
      <c r="O7283" s="10"/>
      <c r="S7283" s="16"/>
      <c r="T7283" s="17"/>
    </row>
    <row r="7284" spans="2:20" x14ac:dyDescent="0.35">
      <c r="B7284" s="3"/>
      <c r="C7284" s="3"/>
      <c r="D7284" s="6"/>
      <c r="E7284" s="8"/>
      <c r="O7284" s="10"/>
      <c r="S7284" s="16"/>
      <c r="T7284" s="17"/>
    </row>
    <row r="7285" spans="2:20" x14ac:dyDescent="0.35">
      <c r="B7285" s="3"/>
      <c r="C7285" s="3"/>
      <c r="D7285" s="6"/>
      <c r="E7285" s="8"/>
      <c r="O7285" s="10"/>
      <c r="S7285" s="16"/>
      <c r="T7285" s="17"/>
    </row>
    <row r="7286" spans="2:20" x14ac:dyDescent="0.35">
      <c r="B7286" s="3"/>
      <c r="C7286" s="3"/>
      <c r="D7286" s="6"/>
      <c r="E7286" s="8"/>
      <c r="O7286" s="10"/>
      <c r="S7286" s="16"/>
      <c r="T7286" s="17"/>
    </row>
    <row r="7287" spans="2:20" x14ac:dyDescent="0.35">
      <c r="B7287" s="3"/>
      <c r="C7287" s="3"/>
      <c r="D7287" s="6"/>
      <c r="E7287" s="8"/>
      <c r="O7287" s="10"/>
      <c r="S7287" s="16"/>
      <c r="T7287" s="17"/>
    </row>
    <row r="7288" spans="2:20" x14ac:dyDescent="0.35">
      <c r="B7288" s="3"/>
      <c r="C7288" s="3"/>
      <c r="D7288" s="6"/>
      <c r="E7288" s="8"/>
      <c r="O7288" s="10"/>
      <c r="S7288" s="16"/>
      <c r="T7288" s="17"/>
    </row>
    <row r="7289" spans="2:20" x14ac:dyDescent="0.35">
      <c r="B7289" s="3"/>
      <c r="C7289" s="3"/>
      <c r="D7289" s="6"/>
      <c r="E7289" s="8"/>
      <c r="O7289" s="10"/>
      <c r="S7289" s="16"/>
      <c r="T7289" s="17"/>
    </row>
    <row r="7290" spans="2:20" x14ac:dyDescent="0.35">
      <c r="B7290" s="3"/>
      <c r="C7290" s="3"/>
      <c r="D7290" s="6"/>
      <c r="E7290" s="8"/>
      <c r="O7290" s="10"/>
      <c r="S7290" s="16"/>
      <c r="T7290" s="17"/>
    </row>
    <row r="7291" spans="2:20" x14ac:dyDescent="0.35">
      <c r="B7291" s="3"/>
      <c r="C7291" s="3"/>
      <c r="D7291" s="6"/>
      <c r="E7291" s="8"/>
      <c r="O7291" s="10"/>
      <c r="S7291" s="16"/>
      <c r="T7291" s="17"/>
    </row>
    <row r="7292" spans="2:20" x14ac:dyDescent="0.35">
      <c r="B7292" s="3"/>
      <c r="C7292" s="3"/>
      <c r="D7292" s="6"/>
      <c r="E7292" s="8"/>
      <c r="O7292" s="10"/>
      <c r="S7292" s="16"/>
      <c r="T7292" s="17"/>
    </row>
    <row r="7293" spans="2:20" x14ac:dyDescent="0.35">
      <c r="B7293" s="3"/>
      <c r="C7293" s="3"/>
      <c r="D7293" s="6"/>
      <c r="E7293" s="8"/>
      <c r="O7293" s="10"/>
      <c r="S7293" s="16"/>
      <c r="T7293" s="17"/>
    </row>
    <row r="7294" spans="2:20" x14ac:dyDescent="0.35">
      <c r="B7294" s="3"/>
      <c r="C7294" s="3"/>
      <c r="D7294" s="6"/>
      <c r="E7294" s="8"/>
      <c r="O7294" s="10"/>
      <c r="S7294" s="16"/>
      <c r="T7294" s="17"/>
    </row>
    <row r="7295" spans="2:20" x14ac:dyDescent="0.35">
      <c r="B7295" s="3"/>
      <c r="C7295" s="3"/>
      <c r="D7295" s="6"/>
      <c r="E7295" s="8"/>
      <c r="O7295" s="10"/>
      <c r="S7295" s="16"/>
      <c r="T7295" s="17"/>
    </row>
    <row r="7296" spans="2:20" x14ac:dyDescent="0.35">
      <c r="B7296" s="3"/>
      <c r="C7296" s="3"/>
      <c r="D7296" s="6"/>
      <c r="E7296" s="8"/>
      <c r="O7296" s="10"/>
      <c r="S7296" s="16"/>
      <c r="T7296" s="17"/>
    </row>
    <row r="7297" spans="2:20" x14ac:dyDescent="0.35">
      <c r="B7297" s="3"/>
      <c r="C7297" s="3"/>
      <c r="D7297" s="6"/>
      <c r="E7297" s="8"/>
      <c r="O7297" s="10"/>
      <c r="S7297" s="16"/>
      <c r="T7297" s="17"/>
    </row>
    <row r="7298" spans="2:20" x14ac:dyDescent="0.35">
      <c r="B7298" s="3"/>
      <c r="C7298" s="3"/>
      <c r="D7298" s="6"/>
      <c r="E7298" s="8"/>
      <c r="O7298" s="10"/>
      <c r="S7298" s="16"/>
      <c r="T7298" s="17"/>
    </row>
    <row r="7299" spans="2:20" x14ac:dyDescent="0.35">
      <c r="B7299" s="3"/>
      <c r="C7299" s="3"/>
      <c r="D7299" s="6"/>
      <c r="E7299" s="8"/>
      <c r="O7299" s="10"/>
      <c r="S7299" s="16"/>
      <c r="T7299" s="17"/>
    </row>
    <row r="7300" spans="2:20" x14ac:dyDescent="0.35">
      <c r="B7300" s="3"/>
      <c r="C7300" s="3"/>
      <c r="D7300" s="6"/>
      <c r="E7300" s="8"/>
      <c r="O7300" s="10"/>
      <c r="S7300" s="16"/>
      <c r="T7300" s="17"/>
    </row>
    <row r="7301" spans="2:20" x14ac:dyDescent="0.35">
      <c r="B7301" s="3"/>
      <c r="C7301" s="3"/>
      <c r="D7301" s="6"/>
      <c r="E7301" s="8"/>
      <c r="O7301" s="10"/>
      <c r="S7301" s="16"/>
      <c r="T7301" s="17"/>
    </row>
    <row r="7302" spans="2:20" x14ac:dyDescent="0.35">
      <c r="B7302" s="3"/>
      <c r="C7302" s="3"/>
      <c r="D7302" s="6"/>
      <c r="E7302" s="8"/>
      <c r="O7302" s="10"/>
      <c r="S7302" s="16"/>
      <c r="T7302" s="17"/>
    </row>
    <row r="7303" spans="2:20" x14ac:dyDescent="0.35">
      <c r="B7303" s="3"/>
      <c r="C7303" s="3"/>
      <c r="D7303" s="6"/>
      <c r="E7303" s="8"/>
      <c r="O7303" s="10"/>
      <c r="S7303" s="16"/>
      <c r="T7303" s="17"/>
    </row>
    <row r="7304" spans="2:20" x14ac:dyDescent="0.35">
      <c r="B7304" s="3"/>
      <c r="C7304" s="3"/>
      <c r="D7304" s="6"/>
      <c r="E7304" s="8"/>
      <c r="O7304" s="10"/>
      <c r="S7304" s="16"/>
      <c r="T7304" s="17"/>
    </row>
    <row r="7305" spans="2:20" x14ac:dyDescent="0.35">
      <c r="B7305" s="3"/>
      <c r="C7305" s="3"/>
      <c r="D7305" s="6"/>
      <c r="E7305" s="8"/>
      <c r="O7305" s="10"/>
      <c r="S7305" s="16"/>
      <c r="T7305" s="17"/>
    </row>
    <row r="7306" spans="2:20" x14ac:dyDescent="0.35">
      <c r="B7306" s="3"/>
      <c r="C7306" s="3"/>
      <c r="D7306" s="6"/>
      <c r="E7306" s="8"/>
      <c r="O7306" s="10"/>
      <c r="S7306" s="16"/>
      <c r="T7306" s="17"/>
    </row>
    <row r="7307" spans="2:20" x14ac:dyDescent="0.35">
      <c r="B7307" s="3"/>
      <c r="C7307" s="3"/>
      <c r="D7307" s="6"/>
      <c r="E7307" s="8"/>
      <c r="O7307" s="10"/>
      <c r="S7307" s="16"/>
      <c r="T7307" s="17"/>
    </row>
    <row r="7308" spans="2:20" x14ac:dyDescent="0.35">
      <c r="B7308" s="3"/>
      <c r="C7308" s="3"/>
      <c r="D7308" s="6"/>
      <c r="E7308" s="8"/>
      <c r="O7308" s="10"/>
      <c r="S7308" s="16"/>
      <c r="T7308" s="17"/>
    </row>
    <row r="7309" spans="2:20" x14ac:dyDescent="0.35">
      <c r="B7309" s="3"/>
      <c r="C7309" s="3"/>
      <c r="D7309" s="6"/>
      <c r="E7309" s="8"/>
      <c r="O7309" s="10"/>
      <c r="S7309" s="16"/>
      <c r="T7309" s="17"/>
    </row>
    <row r="7310" spans="2:20" x14ac:dyDescent="0.35">
      <c r="B7310" s="3"/>
      <c r="C7310" s="3"/>
      <c r="D7310" s="6"/>
      <c r="E7310" s="8"/>
      <c r="O7310" s="10"/>
      <c r="S7310" s="16"/>
      <c r="T7310" s="17"/>
    </row>
    <row r="7311" spans="2:20" x14ac:dyDescent="0.35">
      <c r="B7311" s="3"/>
      <c r="C7311" s="3"/>
      <c r="D7311" s="6"/>
      <c r="E7311" s="8"/>
      <c r="O7311" s="10"/>
      <c r="S7311" s="16"/>
      <c r="T7311" s="17"/>
    </row>
    <row r="7312" spans="2:20" x14ac:dyDescent="0.35">
      <c r="B7312" s="3"/>
      <c r="C7312" s="3"/>
      <c r="D7312" s="6"/>
      <c r="E7312" s="8"/>
      <c r="O7312" s="10"/>
      <c r="S7312" s="16"/>
      <c r="T7312" s="17"/>
    </row>
    <row r="7313" spans="2:20" x14ac:dyDescent="0.35">
      <c r="B7313" s="3"/>
      <c r="C7313" s="3"/>
      <c r="D7313" s="6"/>
      <c r="E7313" s="8"/>
      <c r="O7313" s="10"/>
      <c r="S7313" s="16"/>
      <c r="T7313" s="17"/>
    </row>
    <row r="7314" spans="2:20" x14ac:dyDescent="0.35">
      <c r="B7314" s="3"/>
      <c r="C7314" s="3"/>
      <c r="D7314" s="6"/>
      <c r="E7314" s="8"/>
      <c r="O7314" s="10"/>
      <c r="S7314" s="16"/>
      <c r="T7314" s="17"/>
    </row>
    <row r="7315" spans="2:20" x14ac:dyDescent="0.35">
      <c r="B7315" s="3"/>
      <c r="C7315" s="3"/>
      <c r="D7315" s="6"/>
      <c r="E7315" s="8"/>
      <c r="O7315" s="10"/>
      <c r="S7315" s="16"/>
      <c r="T7315" s="17"/>
    </row>
    <row r="7316" spans="2:20" x14ac:dyDescent="0.35">
      <c r="B7316" s="3"/>
      <c r="C7316" s="3"/>
      <c r="D7316" s="6"/>
      <c r="E7316" s="8"/>
      <c r="O7316" s="10"/>
      <c r="S7316" s="16"/>
      <c r="T7316" s="17"/>
    </row>
    <row r="7317" spans="2:20" x14ac:dyDescent="0.35">
      <c r="B7317" s="3"/>
      <c r="C7317" s="3"/>
      <c r="D7317" s="6"/>
      <c r="E7317" s="8"/>
      <c r="O7317" s="10"/>
      <c r="S7317" s="16"/>
      <c r="T7317" s="17"/>
    </row>
    <row r="7318" spans="2:20" x14ac:dyDescent="0.35">
      <c r="B7318" s="3"/>
      <c r="C7318" s="3"/>
      <c r="D7318" s="6"/>
      <c r="E7318" s="8"/>
      <c r="O7318" s="10"/>
      <c r="S7318" s="16"/>
      <c r="T7318" s="17"/>
    </row>
    <row r="7319" spans="2:20" x14ac:dyDescent="0.35">
      <c r="B7319" s="3"/>
      <c r="C7319" s="3"/>
      <c r="D7319" s="6"/>
      <c r="E7319" s="8"/>
      <c r="O7319" s="10"/>
      <c r="S7319" s="16"/>
      <c r="T7319" s="17"/>
    </row>
    <row r="7320" spans="2:20" x14ac:dyDescent="0.35">
      <c r="B7320" s="3"/>
      <c r="C7320" s="3"/>
      <c r="D7320" s="6"/>
      <c r="E7320" s="8"/>
      <c r="O7320" s="10"/>
      <c r="S7320" s="16"/>
      <c r="T7320" s="17"/>
    </row>
    <row r="7321" spans="2:20" x14ac:dyDescent="0.35">
      <c r="B7321" s="3"/>
      <c r="C7321" s="3"/>
      <c r="D7321" s="6"/>
      <c r="E7321" s="8"/>
      <c r="O7321" s="10"/>
      <c r="S7321" s="16"/>
      <c r="T7321" s="17"/>
    </row>
    <row r="7322" spans="2:20" x14ac:dyDescent="0.35">
      <c r="B7322" s="3"/>
      <c r="C7322" s="3"/>
      <c r="D7322" s="6"/>
      <c r="E7322" s="8"/>
      <c r="O7322" s="10"/>
      <c r="S7322" s="16"/>
      <c r="T7322" s="17"/>
    </row>
    <row r="7323" spans="2:20" x14ac:dyDescent="0.35">
      <c r="B7323" s="3"/>
      <c r="C7323" s="3"/>
      <c r="D7323" s="6"/>
      <c r="E7323" s="8"/>
      <c r="O7323" s="10"/>
      <c r="S7323" s="16"/>
      <c r="T7323" s="17"/>
    </row>
    <row r="7324" spans="2:20" x14ac:dyDescent="0.35">
      <c r="B7324" s="3"/>
      <c r="C7324" s="3"/>
      <c r="D7324" s="6"/>
      <c r="E7324" s="8"/>
      <c r="O7324" s="10"/>
      <c r="S7324" s="16"/>
      <c r="T7324" s="17"/>
    </row>
    <row r="7325" spans="2:20" x14ac:dyDescent="0.35">
      <c r="B7325" s="3"/>
      <c r="C7325" s="3"/>
      <c r="D7325" s="6"/>
      <c r="E7325" s="8"/>
      <c r="O7325" s="10"/>
      <c r="S7325" s="16"/>
      <c r="T7325" s="17"/>
    </row>
    <row r="7326" spans="2:20" x14ac:dyDescent="0.35">
      <c r="B7326" s="3"/>
      <c r="C7326" s="3"/>
      <c r="D7326" s="6"/>
      <c r="E7326" s="8"/>
      <c r="O7326" s="10"/>
      <c r="S7326" s="16"/>
      <c r="T7326" s="17"/>
    </row>
    <row r="7327" spans="2:20" x14ac:dyDescent="0.35">
      <c r="B7327" s="3"/>
      <c r="C7327" s="3"/>
      <c r="D7327" s="6"/>
      <c r="E7327" s="8"/>
      <c r="O7327" s="10"/>
      <c r="S7327" s="16"/>
      <c r="T7327" s="17"/>
    </row>
    <row r="7328" spans="2:20" x14ac:dyDescent="0.35">
      <c r="B7328" s="3"/>
      <c r="C7328" s="3"/>
      <c r="D7328" s="6"/>
      <c r="E7328" s="8"/>
      <c r="O7328" s="10"/>
      <c r="S7328" s="16"/>
      <c r="T7328" s="17"/>
    </row>
    <row r="7329" spans="2:20" x14ac:dyDescent="0.35">
      <c r="B7329" s="3"/>
      <c r="C7329" s="3"/>
      <c r="D7329" s="6"/>
      <c r="E7329" s="8"/>
      <c r="O7329" s="10"/>
      <c r="S7329" s="16"/>
      <c r="T7329" s="17"/>
    </row>
    <row r="7330" spans="2:20" x14ac:dyDescent="0.35">
      <c r="B7330" s="3"/>
      <c r="C7330" s="3"/>
      <c r="D7330" s="6"/>
      <c r="E7330" s="8"/>
      <c r="O7330" s="10"/>
      <c r="S7330" s="16"/>
      <c r="T7330" s="17"/>
    </row>
    <row r="7331" spans="2:20" x14ac:dyDescent="0.35">
      <c r="B7331" s="3"/>
      <c r="C7331" s="3"/>
      <c r="D7331" s="6"/>
      <c r="E7331" s="8"/>
      <c r="O7331" s="10"/>
      <c r="S7331" s="16"/>
      <c r="T7331" s="17"/>
    </row>
    <row r="7332" spans="2:20" x14ac:dyDescent="0.35">
      <c r="B7332" s="3"/>
      <c r="C7332" s="3"/>
      <c r="D7332" s="6"/>
      <c r="E7332" s="8"/>
      <c r="O7332" s="10"/>
      <c r="S7332" s="16"/>
      <c r="T7332" s="17"/>
    </row>
    <row r="7333" spans="2:20" x14ac:dyDescent="0.35">
      <c r="B7333" s="3"/>
      <c r="C7333" s="3"/>
      <c r="D7333" s="6"/>
      <c r="E7333" s="8"/>
      <c r="O7333" s="10"/>
      <c r="S7333" s="16"/>
      <c r="T7333" s="17"/>
    </row>
    <row r="7334" spans="2:20" x14ac:dyDescent="0.35">
      <c r="B7334" s="3"/>
      <c r="C7334" s="3"/>
      <c r="D7334" s="6"/>
      <c r="E7334" s="8"/>
      <c r="O7334" s="10"/>
      <c r="S7334" s="16"/>
      <c r="T7334" s="17"/>
    </row>
    <row r="7335" spans="2:20" x14ac:dyDescent="0.35">
      <c r="B7335" s="3"/>
      <c r="C7335" s="3"/>
      <c r="D7335" s="6"/>
      <c r="E7335" s="8"/>
      <c r="O7335" s="10"/>
      <c r="S7335" s="16"/>
      <c r="T7335" s="17"/>
    </row>
    <row r="7336" spans="2:20" x14ac:dyDescent="0.35">
      <c r="B7336" s="3"/>
      <c r="C7336" s="3"/>
      <c r="D7336" s="6"/>
      <c r="E7336" s="8"/>
      <c r="O7336" s="10"/>
      <c r="S7336" s="16"/>
      <c r="T7336" s="17"/>
    </row>
    <row r="7337" spans="2:20" x14ac:dyDescent="0.35">
      <c r="B7337" s="3"/>
      <c r="C7337" s="3"/>
      <c r="D7337" s="6"/>
      <c r="E7337" s="8"/>
      <c r="O7337" s="10"/>
      <c r="S7337" s="16"/>
      <c r="T7337" s="17"/>
    </row>
    <row r="7338" spans="2:20" x14ac:dyDescent="0.35">
      <c r="B7338" s="3"/>
      <c r="C7338" s="3"/>
      <c r="D7338" s="6"/>
      <c r="E7338" s="8"/>
      <c r="O7338" s="10"/>
      <c r="S7338" s="16"/>
      <c r="T7338" s="17"/>
    </row>
    <row r="7339" spans="2:20" x14ac:dyDescent="0.35">
      <c r="B7339" s="3"/>
      <c r="C7339" s="3"/>
      <c r="D7339" s="6"/>
      <c r="E7339" s="8"/>
      <c r="O7339" s="10"/>
      <c r="S7339" s="16"/>
      <c r="T7339" s="17"/>
    </row>
    <row r="7340" spans="2:20" x14ac:dyDescent="0.35">
      <c r="B7340" s="3"/>
      <c r="C7340" s="3"/>
      <c r="D7340" s="6"/>
      <c r="E7340" s="8"/>
      <c r="O7340" s="10"/>
      <c r="S7340" s="16"/>
      <c r="T7340" s="17"/>
    </row>
    <row r="7341" spans="2:20" x14ac:dyDescent="0.35">
      <c r="B7341" s="3"/>
      <c r="C7341" s="3"/>
      <c r="D7341" s="6"/>
      <c r="E7341" s="8"/>
      <c r="O7341" s="10"/>
      <c r="S7341" s="16"/>
      <c r="T7341" s="17"/>
    </row>
    <row r="7342" spans="2:20" x14ac:dyDescent="0.35">
      <c r="B7342" s="3"/>
      <c r="C7342" s="3"/>
      <c r="D7342" s="6"/>
      <c r="E7342" s="8"/>
      <c r="O7342" s="10"/>
      <c r="S7342" s="16"/>
      <c r="T7342" s="17"/>
    </row>
    <row r="7343" spans="2:20" x14ac:dyDescent="0.35">
      <c r="B7343" s="3"/>
      <c r="C7343" s="3"/>
      <c r="D7343" s="6"/>
      <c r="E7343" s="8"/>
      <c r="O7343" s="10"/>
      <c r="S7343" s="16"/>
      <c r="T7343" s="17"/>
    </row>
    <row r="7344" spans="2:20" x14ac:dyDescent="0.35">
      <c r="B7344" s="3"/>
      <c r="C7344" s="3"/>
      <c r="D7344" s="6"/>
      <c r="E7344" s="8"/>
      <c r="O7344" s="10"/>
      <c r="S7344" s="16"/>
      <c r="T7344" s="17"/>
    </row>
    <row r="7345" spans="2:20" x14ac:dyDescent="0.35">
      <c r="B7345" s="3"/>
      <c r="C7345" s="3"/>
      <c r="D7345" s="6"/>
      <c r="E7345" s="8"/>
      <c r="O7345" s="10"/>
      <c r="S7345" s="16"/>
      <c r="T7345" s="17"/>
    </row>
    <row r="7346" spans="2:20" x14ac:dyDescent="0.35">
      <c r="B7346" s="3"/>
      <c r="C7346" s="3"/>
      <c r="D7346" s="6"/>
      <c r="E7346" s="8"/>
      <c r="O7346" s="10"/>
      <c r="S7346" s="16"/>
      <c r="T7346" s="17"/>
    </row>
    <row r="7347" spans="2:20" x14ac:dyDescent="0.35">
      <c r="B7347" s="3"/>
      <c r="C7347" s="3"/>
      <c r="D7347" s="6"/>
      <c r="E7347" s="8"/>
      <c r="O7347" s="10"/>
      <c r="S7347" s="16"/>
      <c r="T7347" s="17"/>
    </row>
    <row r="7348" spans="2:20" x14ac:dyDescent="0.35">
      <c r="B7348" s="3"/>
      <c r="C7348" s="3"/>
      <c r="D7348" s="6"/>
      <c r="E7348" s="8"/>
      <c r="O7348" s="10"/>
      <c r="S7348" s="16"/>
      <c r="T7348" s="17"/>
    </row>
    <row r="7349" spans="2:20" x14ac:dyDescent="0.35">
      <c r="B7349" s="3"/>
      <c r="C7349" s="3"/>
      <c r="D7349" s="6"/>
      <c r="E7349" s="8"/>
      <c r="O7349" s="10"/>
      <c r="S7349" s="16"/>
      <c r="T7349" s="17"/>
    </row>
    <row r="7350" spans="2:20" x14ac:dyDescent="0.35">
      <c r="B7350" s="3"/>
      <c r="C7350" s="3"/>
      <c r="D7350" s="6"/>
      <c r="E7350" s="8"/>
      <c r="O7350" s="10"/>
      <c r="S7350" s="16"/>
      <c r="T7350" s="17"/>
    </row>
    <row r="7351" spans="2:20" x14ac:dyDescent="0.35">
      <c r="B7351" s="3"/>
      <c r="C7351" s="3"/>
      <c r="D7351" s="6"/>
      <c r="E7351" s="8"/>
      <c r="O7351" s="10"/>
      <c r="S7351" s="16"/>
      <c r="T7351" s="17"/>
    </row>
    <row r="7352" spans="2:20" x14ac:dyDescent="0.35">
      <c r="B7352" s="3"/>
      <c r="C7352" s="3"/>
      <c r="D7352" s="6"/>
      <c r="E7352" s="8"/>
      <c r="O7352" s="10"/>
      <c r="S7352" s="16"/>
      <c r="T7352" s="17"/>
    </row>
    <row r="7353" spans="2:20" x14ac:dyDescent="0.35">
      <c r="B7353" s="3"/>
      <c r="C7353" s="3"/>
      <c r="D7353" s="6"/>
      <c r="E7353" s="8"/>
      <c r="O7353" s="10"/>
      <c r="S7353" s="16"/>
      <c r="T7353" s="17"/>
    </row>
    <row r="7354" spans="2:20" x14ac:dyDescent="0.35">
      <c r="B7354" s="3"/>
      <c r="C7354" s="3"/>
      <c r="D7354" s="6"/>
      <c r="E7354" s="8"/>
      <c r="O7354" s="10"/>
      <c r="S7354" s="16"/>
      <c r="T7354" s="17"/>
    </row>
    <row r="7355" spans="2:20" x14ac:dyDescent="0.35">
      <c r="B7355" s="3"/>
      <c r="C7355" s="3"/>
      <c r="D7355" s="6"/>
      <c r="E7355" s="8"/>
      <c r="O7355" s="10"/>
      <c r="S7355" s="16"/>
      <c r="T7355" s="17"/>
    </row>
    <row r="7356" spans="2:20" x14ac:dyDescent="0.35">
      <c r="B7356" s="3"/>
      <c r="C7356" s="3"/>
      <c r="D7356" s="6"/>
      <c r="E7356" s="8"/>
      <c r="O7356" s="10"/>
      <c r="S7356" s="16"/>
      <c r="T7356" s="17"/>
    </row>
    <row r="7357" spans="2:20" x14ac:dyDescent="0.35">
      <c r="B7357" s="3"/>
      <c r="C7357" s="3"/>
      <c r="D7357" s="6"/>
      <c r="E7357" s="8"/>
      <c r="O7357" s="10"/>
      <c r="S7357" s="16"/>
      <c r="T7357" s="17"/>
    </row>
    <row r="7358" spans="2:20" x14ac:dyDescent="0.35">
      <c r="B7358" s="3"/>
      <c r="C7358" s="3"/>
      <c r="D7358" s="6"/>
      <c r="E7358" s="8"/>
      <c r="O7358" s="10"/>
      <c r="S7358" s="16"/>
      <c r="T7358" s="17"/>
    </row>
    <row r="7359" spans="2:20" x14ac:dyDescent="0.35">
      <c r="B7359" s="3"/>
      <c r="C7359" s="3"/>
      <c r="D7359" s="6"/>
      <c r="E7359" s="8"/>
      <c r="O7359" s="10"/>
      <c r="S7359" s="16"/>
      <c r="T7359" s="17"/>
    </row>
    <row r="7360" spans="2:20" x14ac:dyDescent="0.35">
      <c r="B7360" s="3"/>
      <c r="C7360" s="3"/>
      <c r="D7360" s="6"/>
      <c r="E7360" s="8"/>
      <c r="O7360" s="10"/>
      <c r="S7360" s="16"/>
      <c r="T7360" s="17"/>
    </row>
    <row r="7361" spans="2:20" x14ac:dyDescent="0.35">
      <c r="B7361" s="3"/>
      <c r="C7361" s="3"/>
      <c r="D7361" s="6"/>
      <c r="E7361" s="8"/>
      <c r="O7361" s="10"/>
      <c r="S7361" s="16"/>
      <c r="T7361" s="17"/>
    </row>
    <row r="7362" spans="2:20" x14ac:dyDescent="0.35">
      <c r="B7362" s="3"/>
      <c r="C7362" s="3"/>
      <c r="D7362" s="6"/>
      <c r="E7362" s="8"/>
      <c r="O7362" s="10"/>
      <c r="S7362" s="16"/>
      <c r="T7362" s="17"/>
    </row>
    <row r="7363" spans="2:20" x14ac:dyDescent="0.35">
      <c r="B7363" s="3"/>
      <c r="C7363" s="3"/>
      <c r="D7363" s="6"/>
      <c r="E7363" s="8"/>
      <c r="O7363" s="10"/>
      <c r="S7363" s="16"/>
      <c r="T7363" s="17"/>
    </row>
    <row r="7364" spans="2:20" x14ac:dyDescent="0.35">
      <c r="B7364" s="3"/>
      <c r="C7364" s="3"/>
      <c r="D7364" s="6"/>
      <c r="E7364" s="8"/>
      <c r="O7364" s="10"/>
      <c r="S7364" s="16"/>
      <c r="T7364" s="17"/>
    </row>
    <row r="7365" spans="2:20" x14ac:dyDescent="0.35">
      <c r="B7365" s="3"/>
      <c r="C7365" s="3"/>
      <c r="D7365" s="6"/>
      <c r="E7365" s="8"/>
      <c r="O7365" s="10"/>
      <c r="S7365" s="16"/>
      <c r="T7365" s="17"/>
    </row>
    <row r="7366" spans="2:20" x14ac:dyDescent="0.35">
      <c r="B7366" s="3"/>
      <c r="C7366" s="3"/>
      <c r="D7366" s="6"/>
      <c r="E7366" s="8"/>
      <c r="O7366" s="10"/>
      <c r="S7366" s="16"/>
      <c r="T7366" s="17"/>
    </row>
    <row r="7367" spans="2:20" x14ac:dyDescent="0.35">
      <c r="B7367" s="3"/>
      <c r="C7367" s="3"/>
      <c r="D7367" s="6"/>
      <c r="E7367" s="8"/>
      <c r="O7367" s="10"/>
      <c r="S7367" s="16"/>
      <c r="T7367" s="17"/>
    </row>
    <row r="7368" spans="2:20" x14ac:dyDescent="0.35">
      <c r="B7368" s="3"/>
      <c r="C7368" s="3"/>
      <c r="D7368" s="6"/>
      <c r="E7368" s="8"/>
      <c r="O7368" s="10"/>
      <c r="S7368" s="16"/>
      <c r="T7368" s="17"/>
    </row>
    <row r="7369" spans="2:20" x14ac:dyDescent="0.35">
      <c r="B7369" s="3"/>
      <c r="C7369" s="3"/>
      <c r="D7369" s="6"/>
      <c r="E7369" s="8"/>
      <c r="O7369" s="10"/>
      <c r="S7369" s="16"/>
      <c r="T7369" s="17"/>
    </row>
    <row r="7370" spans="2:20" x14ac:dyDescent="0.35">
      <c r="B7370" s="3"/>
      <c r="C7370" s="3"/>
      <c r="D7370" s="6"/>
      <c r="E7370" s="8"/>
      <c r="O7370" s="10"/>
      <c r="S7370" s="16"/>
      <c r="T7370" s="17"/>
    </row>
    <row r="7371" spans="2:20" x14ac:dyDescent="0.35">
      <c r="B7371" s="3"/>
      <c r="C7371" s="3"/>
      <c r="D7371" s="6"/>
      <c r="E7371" s="8"/>
      <c r="O7371" s="10"/>
      <c r="S7371" s="16"/>
      <c r="T7371" s="17"/>
    </row>
    <row r="7372" spans="2:20" x14ac:dyDescent="0.35">
      <c r="B7372" s="3"/>
      <c r="C7372" s="3"/>
      <c r="D7372" s="6"/>
      <c r="E7372" s="8"/>
      <c r="O7372" s="10"/>
      <c r="S7372" s="16"/>
      <c r="T7372" s="17"/>
    </row>
    <row r="7373" spans="2:20" x14ac:dyDescent="0.35">
      <c r="B7373" s="3"/>
      <c r="C7373" s="3"/>
      <c r="D7373" s="6"/>
      <c r="E7373" s="8"/>
      <c r="O7373" s="10"/>
      <c r="S7373" s="16"/>
      <c r="T7373" s="17"/>
    </row>
    <row r="7374" spans="2:20" x14ac:dyDescent="0.35">
      <c r="B7374" s="3"/>
      <c r="C7374" s="3"/>
      <c r="D7374" s="6"/>
      <c r="E7374" s="8"/>
      <c r="O7374" s="10"/>
      <c r="S7374" s="16"/>
      <c r="T7374" s="17"/>
    </row>
    <row r="7375" spans="2:20" x14ac:dyDescent="0.35">
      <c r="B7375" s="3"/>
      <c r="C7375" s="3"/>
      <c r="D7375" s="6"/>
      <c r="E7375" s="8"/>
      <c r="O7375" s="10"/>
      <c r="S7375" s="16"/>
      <c r="T7375" s="17"/>
    </row>
    <row r="7376" spans="2:20" x14ac:dyDescent="0.35">
      <c r="B7376" s="3"/>
      <c r="C7376" s="3"/>
      <c r="D7376" s="6"/>
      <c r="E7376" s="8"/>
      <c r="O7376" s="10"/>
      <c r="S7376" s="16"/>
      <c r="T7376" s="17"/>
    </row>
    <row r="7377" spans="2:20" x14ac:dyDescent="0.35">
      <c r="B7377" s="3"/>
      <c r="C7377" s="3"/>
      <c r="D7377" s="6"/>
      <c r="E7377" s="8"/>
      <c r="O7377" s="10"/>
      <c r="S7377" s="16"/>
      <c r="T7377" s="17"/>
    </row>
    <row r="7378" spans="2:20" x14ac:dyDescent="0.35">
      <c r="B7378" s="3"/>
      <c r="C7378" s="3"/>
      <c r="D7378" s="6"/>
      <c r="E7378" s="8"/>
      <c r="O7378" s="10"/>
      <c r="S7378" s="16"/>
      <c r="T7378" s="17"/>
    </row>
    <row r="7379" spans="2:20" x14ac:dyDescent="0.35">
      <c r="B7379" s="3"/>
      <c r="C7379" s="3"/>
      <c r="D7379" s="6"/>
      <c r="E7379" s="8"/>
      <c r="O7379" s="10"/>
      <c r="S7379" s="16"/>
      <c r="T7379" s="17"/>
    </row>
    <row r="7380" spans="2:20" x14ac:dyDescent="0.35">
      <c r="B7380" s="3"/>
      <c r="C7380" s="3"/>
      <c r="D7380" s="6"/>
      <c r="E7380" s="8"/>
      <c r="O7380" s="10"/>
      <c r="S7380" s="16"/>
      <c r="T7380" s="17"/>
    </row>
    <row r="7381" spans="2:20" x14ac:dyDescent="0.35">
      <c r="B7381" s="3"/>
      <c r="C7381" s="3"/>
      <c r="D7381" s="6"/>
      <c r="E7381" s="8"/>
      <c r="O7381" s="10"/>
      <c r="S7381" s="16"/>
      <c r="T7381" s="17"/>
    </row>
    <row r="7382" spans="2:20" x14ac:dyDescent="0.35">
      <c r="B7382" s="3"/>
      <c r="C7382" s="3"/>
      <c r="D7382" s="6"/>
      <c r="E7382" s="8"/>
      <c r="O7382" s="10"/>
      <c r="S7382" s="16"/>
      <c r="T7382" s="17"/>
    </row>
    <row r="7383" spans="2:20" x14ac:dyDescent="0.35">
      <c r="B7383" s="3"/>
      <c r="C7383" s="3"/>
      <c r="D7383" s="6"/>
      <c r="E7383" s="8"/>
      <c r="O7383" s="10"/>
      <c r="S7383" s="16"/>
      <c r="T7383" s="17"/>
    </row>
    <row r="7384" spans="2:20" x14ac:dyDescent="0.35">
      <c r="B7384" s="3"/>
      <c r="C7384" s="3"/>
      <c r="D7384" s="6"/>
      <c r="E7384" s="8"/>
      <c r="O7384" s="10"/>
      <c r="S7384" s="16"/>
      <c r="T7384" s="17"/>
    </row>
    <row r="7385" spans="2:20" x14ac:dyDescent="0.35">
      <c r="B7385" s="3"/>
      <c r="C7385" s="3"/>
      <c r="D7385" s="6"/>
      <c r="E7385" s="8"/>
      <c r="O7385" s="10"/>
      <c r="S7385" s="16"/>
      <c r="T7385" s="17"/>
    </row>
    <row r="7386" spans="2:20" x14ac:dyDescent="0.35">
      <c r="B7386" s="3"/>
      <c r="C7386" s="3"/>
      <c r="D7386" s="6"/>
      <c r="E7386" s="8"/>
      <c r="O7386" s="10"/>
      <c r="S7386" s="16"/>
      <c r="T7386" s="17"/>
    </row>
    <row r="7387" spans="2:20" x14ac:dyDescent="0.35">
      <c r="B7387" s="3"/>
      <c r="C7387" s="3"/>
      <c r="D7387" s="6"/>
      <c r="E7387" s="8"/>
      <c r="O7387" s="10"/>
      <c r="S7387" s="16"/>
      <c r="T7387" s="17"/>
    </row>
    <row r="7388" spans="2:20" x14ac:dyDescent="0.35">
      <c r="B7388" s="3"/>
      <c r="C7388" s="3"/>
      <c r="D7388" s="6"/>
      <c r="E7388" s="8"/>
      <c r="O7388" s="10"/>
      <c r="S7388" s="16"/>
      <c r="T7388" s="17"/>
    </row>
    <row r="7389" spans="2:20" x14ac:dyDescent="0.35">
      <c r="B7389" s="3"/>
      <c r="C7389" s="3"/>
      <c r="D7389" s="6"/>
      <c r="E7389" s="8"/>
      <c r="O7389" s="10"/>
      <c r="S7389" s="16"/>
      <c r="T7389" s="17"/>
    </row>
    <row r="7390" spans="2:20" x14ac:dyDescent="0.35">
      <c r="B7390" s="3"/>
      <c r="C7390" s="3"/>
      <c r="D7390" s="6"/>
      <c r="E7390" s="8"/>
      <c r="O7390" s="10"/>
      <c r="S7390" s="16"/>
      <c r="T7390" s="17"/>
    </row>
    <row r="7391" spans="2:20" x14ac:dyDescent="0.35">
      <c r="B7391" s="3"/>
      <c r="C7391" s="3"/>
      <c r="D7391" s="6"/>
      <c r="E7391" s="8"/>
      <c r="O7391" s="10"/>
      <c r="S7391" s="16"/>
      <c r="T7391" s="17"/>
    </row>
    <row r="7392" spans="2:20" x14ac:dyDescent="0.35">
      <c r="B7392" s="3"/>
      <c r="C7392" s="3"/>
      <c r="D7392" s="6"/>
      <c r="E7392" s="8"/>
      <c r="O7392" s="10"/>
      <c r="S7392" s="16"/>
      <c r="T7392" s="17"/>
    </row>
    <row r="7393" spans="2:20" x14ac:dyDescent="0.35">
      <c r="B7393" s="3"/>
      <c r="C7393" s="3"/>
      <c r="D7393" s="6"/>
      <c r="E7393" s="8"/>
      <c r="O7393" s="10"/>
      <c r="S7393" s="16"/>
      <c r="T7393" s="17"/>
    </row>
    <row r="7394" spans="2:20" x14ac:dyDescent="0.35">
      <c r="B7394" s="3"/>
      <c r="C7394" s="3"/>
      <c r="D7394" s="6"/>
      <c r="E7394" s="8"/>
      <c r="O7394" s="10"/>
      <c r="S7394" s="16"/>
      <c r="T7394" s="17"/>
    </row>
    <row r="7395" spans="2:20" x14ac:dyDescent="0.35">
      <c r="B7395" s="3"/>
      <c r="C7395" s="3"/>
      <c r="D7395" s="6"/>
      <c r="E7395" s="8"/>
      <c r="O7395" s="10"/>
      <c r="S7395" s="16"/>
      <c r="T7395" s="17"/>
    </row>
    <row r="7396" spans="2:20" x14ac:dyDescent="0.35">
      <c r="B7396" s="3"/>
      <c r="C7396" s="3"/>
      <c r="D7396" s="6"/>
      <c r="E7396" s="8"/>
      <c r="O7396" s="10"/>
      <c r="S7396" s="16"/>
      <c r="T7396" s="17"/>
    </row>
    <row r="7397" spans="2:20" x14ac:dyDescent="0.35">
      <c r="B7397" s="3"/>
      <c r="C7397" s="3"/>
      <c r="D7397" s="6"/>
      <c r="E7397" s="8"/>
      <c r="O7397" s="10"/>
      <c r="S7397" s="16"/>
      <c r="T7397" s="17"/>
    </row>
    <row r="7398" spans="2:20" x14ac:dyDescent="0.35">
      <c r="B7398" s="3"/>
      <c r="C7398" s="3"/>
      <c r="D7398" s="6"/>
      <c r="E7398" s="8"/>
      <c r="O7398" s="10"/>
      <c r="S7398" s="16"/>
      <c r="T7398" s="17"/>
    </row>
    <row r="7399" spans="2:20" x14ac:dyDescent="0.35">
      <c r="B7399" s="3"/>
      <c r="C7399" s="3"/>
      <c r="D7399" s="6"/>
      <c r="E7399" s="8"/>
      <c r="O7399" s="10"/>
      <c r="S7399" s="16"/>
      <c r="T7399" s="17"/>
    </row>
    <row r="7400" spans="2:20" x14ac:dyDescent="0.35">
      <c r="B7400" s="3"/>
      <c r="C7400" s="3"/>
      <c r="D7400" s="6"/>
      <c r="E7400" s="8"/>
      <c r="O7400" s="10"/>
      <c r="S7400" s="16"/>
      <c r="T7400" s="17"/>
    </row>
    <row r="7401" spans="2:20" x14ac:dyDescent="0.35">
      <c r="B7401" s="3"/>
      <c r="C7401" s="3"/>
      <c r="D7401" s="6"/>
      <c r="E7401" s="8"/>
      <c r="O7401" s="10"/>
      <c r="S7401" s="16"/>
      <c r="T7401" s="17"/>
    </row>
    <row r="7402" spans="2:20" x14ac:dyDescent="0.35">
      <c r="B7402" s="3"/>
      <c r="C7402" s="3"/>
      <c r="D7402" s="6"/>
      <c r="E7402" s="8"/>
      <c r="O7402" s="10"/>
      <c r="S7402" s="16"/>
      <c r="T7402" s="17"/>
    </row>
    <row r="7403" spans="2:20" x14ac:dyDescent="0.35">
      <c r="B7403" s="3"/>
      <c r="C7403" s="3"/>
      <c r="D7403" s="6"/>
      <c r="E7403" s="8"/>
      <c r="O7403" s="10"/>
      <c r="S7403" s="16"/>
      <c r="T7403" s="17"/>
    </row>
    <row r="7404" spans="2:20" x14ac:dyDescent="0.35">
      <c r="B7404" s="3"/>
      <c r="C7404" s="3"/>
      <c r="D7404" s="6"/>
      <c r="E7404" s="8"/>
      <c r="O7404" s="10"/>
      <c r="S7404" s="16"/>
      <c r="T7404" s="17"/>
    </row>
    <row r="7405" spans="2:20" x14ac:dyDescent="0.35">
      <c r="B7405" s="3"/>
      <c r="C7405" s="3"/>
      <c r="D7405" s="6"/>
      <c r="E7405" s="8"/>
      <c r="O7405" s="10"/>
      <c r="S7405" s="16"/>
      <c r="T7405" s="17"/>
    </row>
    <row r="7406" spans="2:20" x14ac:dyDescent="0.35">
      <c r="B7406" s="3"/>
      <c r="C7406" s="3"/>
      <c r="D7406" s="6"/>
      <c r="E7406" s="8"/>
      <c r="O7406" s="10"/>
      <c r="S7406" s="16"/>
      <c r="T7406" s="17"/>
    </row>
    <row r="7407" spans="2:20" x14ac:dyDescent="0.35">
      <c r="B7407" s="3"/>
      <c r="C7407" s="3"/>
      <c r="D7407" s="6"/>
      <c r="E7407" s="8"/>
      <c r="O7407" s="10"/>
      <c r="S7407" s="16"/>
      <c r="T7407" s="17"/>
    </row>
    <row r="7408" spans="2:20" x14ac:dyDescent="0.35">
      <c r="B7408" s="3"/>
      <c r="C7408" s="3"/>
      <c r="D7408" s="6"/>
      <c r="E7408" s="8"/>
      <c r="O7408" s="10"/>
      <c r="S7408" s="16"/>
      <c r="T7408" s="17"/>
    </row>
    <row r="7409" spans="2:20" x14ac:dyDescent="0.35">
      <c r="B7409" s="3"/>
      <c r="C7409" s="3"/>
      <c r="D7409" s="6"/>
      <c r="E7409" s="8"/>
      <c r="O7409" s="10"/>
      <c r="S7409" s="16"/>
      <c r="T7409" s="17"/>
    </row>
    <row r="7410" spans="2:20" x14ac:dyDescent="0.35">
      <c r="B7410" s="3"/>
      <c r="C7410" s="3"/>
      <c r="D7410" s="6"/>
      <c r="E7410" s="8"/>
      <c r="O7410" s="10"/>
      <c r="S7410" s="16"/>
      <c r="T7410" s="17"/>
    </row>
    <row r="7411" spans="2:20" x14ac:dyDescent="0.35">
      <c r="B7411" s="3"/>
      <c r="C7411" s="3"/>
      <c r="D7411" s="6"/>
      <c r="E7411" s="8"/>
      <c r="O7411" s="10"/>
      <c r="S7411" s="16"/>
      <c r="T7411" s="17"/>
    </row>
    <row r="7412" spans="2:20" x14ac:dyDescent="0.35">
      <c r="B7412" s="3"/>
      <c r="C7412" s="3"/>
      <c r="D7412" s="6"/>
      <c r="E7412" s="8"/>
      <c r="O7412" s="10"/>
      <c r="S7412" s="16"/>
      <c r="T7412" s="17"/>
    </row>
    <row r="7413" spans="2:20" x14ac:dyDescent="0.35">
      <c r="B7413" s="3"/>
      <c r="C7413" s="3"/>
      <c r="D7413" s="6"/>
      <c r="E7413" s="8"/>
      <c r="O7413" s="10"/>
      <c r="S7413" s="16"/>
      <c r="T7413" s="17"/>
    </row>
    <row r="7414" spans="2:20" x14ac:dyDescent="0.35">
      <c r="B7414" s="3"/>
      <c r="C7414" s="3"/>
      <c r="D7414" s="6"/>
      <c r="E7414" s="8"/>
      <c r="O7414" s="10"/>
      <c r="S7414" s="16"/>
      <c r="T7414" s="17"/>
    </row>
    <row r="7415" spans="2:20" x14ac:dyDescent="0.35">
      <c r="B7415" s="3"/>
      <c r="C7415" s="3"/>
      <c r="D7415" s="6"/>
      <c r="E7415" s="8"/>
      <c r="O7415" s="10"/>
      <c r="S7415" s="16"/>
      <c r="T7415" s="17"/>
    </row>
    <row r="7416" spans="2:20" x14ac:dyDescent="0.35">
      <c r="B7416" s="3"/>
      <c r="C7416" s="3"/>
      <c r="D7416" s="6"/>
      <c r="E7416" s="8"/>
      <c r="O7416" s="10"/>
      <c r="S7416" s="16"/>
      <c r="T7416" s="17"/>
    </row>
    <row r="7417" spans="2:20" x14ac:dyDescent="0.35">
      <c r="B7417" s="3"/>
      <c r="C7417" s="3"/>
      <c r="D7417" s="6"/>
      <c r="E7417" s="8"/>
      <c r="O7417" s="10"/>
      <c r="S7417" s="16"/>
      <c r="T7417" s="17"/>
    </row>
    <row r="7418" spans="2:20" x14ac:dyDescent="0.35">
      <c r="B7418" s="3"/>
      <c r="C7418" s="3"/>
      <c r="D7418" s="6"/>
      <c r="E7418" s="8"/>
      <c r="O7418" s="10"/>
      <c r="S7418" s="16"/>
      <c r="T7418" s="17"/>
    </row>
    <row r="7419" spans="2:20" x14ac:dyDescent="0.35">
      <c r="B7419" s="3"/>
      <c r="C7419" s="3"/>
      <c r="D7419" s="6"/>
      <c r="E7419" s="8"/>
      <c r="O7419" s="10"/>
      <c r="S7419" s="16"/>
      <c r="T7419" s="17"/>
    </row>
    <row r="7420" spans="2:20" x14ac:dyDescent="0.35">
      <c r="B7420" s="3"/>
      <c r="C7420" s="3"/>
      <c r="D7420" s="6"/>
      <c r="E7420" s="8"/>
      <c r="O7420" s="10"/>
      <c r="S7420" s="16"/>
      <c r="T7420" s="17"/>
    </row>
    <row r="7421" spans="2:20" x14ac:dyDescent="0.35">
      <c r="B7421" s="3"/>
      <c r="C7421" s="3"/>
      <c r="D7421" s="6"/>
      <c r="E7421" s="8"/>
      <c r="O7421" s="10"/>
      <c r="S7421" s="16"/>
      <c r="T7421" s="17"/>
    </row>
    <row r="7422" spans="2:20" x14ac:dyDescent="0.35">
      <c r="B7422" s="3"/>
      <c r="C7422" s="3"/>
      <c r="D7422" s="6"/>
      <c r="E7422" s="8"/>
      <c r="O7422" s="10"/>
      <c r="S7422" s="16"/>
      <c r="T7422" s="17"/>
    </row>
    <row r="7423" spans="2:20" x14ac:dyDescent="0.35">
      <c r="B7423" s="3"/>
      <c r="C7423" s="3"/>
      <c r="D7423" s="6"/>
      <c r="E7423" s="8"/>
      <c r="O7423" s="10"/>
      <c r="S7423" s="16"/>
      <c r="T7423" s="17"/>
    </row>
    <row r="7424" spans="2:20" x14ac:dyDescent="0.35">
      <c r="B7424" s="3"/>
      <c r="C7424" s="3"/>
      <c r="D7424" s="6"/>
      <c r="E7424" s="8"/>
      <c r="O7424" s="10"/>
      <c r="S7424" s="16"/>
      <c r="T7424" s="17"/>
    </row>
    <row r="7425" spans="2:20" x14ac:dyDescent="0.35">
      <c r="B7425" s="3"/>
      <c r="C7425" s="3"/>
      <c r="D7425" s="6"/>
      <c r="E7425" s="8"/>
      <c r="O7425" s="10"/>
      <c r="S7425" s="16"/>
      <c r="T7425" s="17"/>
    </row>
    <row r="7426" spans="2:20" x14ac:dyDescent="0.35">
      <c r="B7426" s="3"/>
      <c r="C7426" s="3"/>
      <c r="D7426" s="6"/>
      <c r="E7426" s="8"/>
      <c r="O7426" s="10"/>
      <c r="S7426" s="16"/>
      <c r="T7426" s="17"/>
    </row>
    <row r="7427" spans="2:20" x14ac:dyDescent="0.35">
      <c r="B7427" s="3"/>
      <c r="C7427" s="3"/>
      <c r="D7427" s="6"/>
      <c r="E7427" s="8"/>
      <c r="O7427" s="10"/>
      <c r="S7427" s="16"/>
      <c r="T7427" s="17"/>
    </row>
    <row r="7428" spans="2:20" x14ac:dyDescent="0.35">
      <c r="B7428" s="3"/>
      <c r="C7428" s="3"/>
      <c r="D7428" s="6"/>
      <c r="E7428" s="8"/>
      <c r="O7428" s="10"/>
      <c r="S7428" s="16"/>
      <c r="T7428" s="17"/>
    </row>
    <row r="7429" spans="2:20" x14ac:dyDescent="0.35">
      <c r="B7429" s="3"/>
      <c r="C7429" s="3"/>
      <c r="D7429" s="6"/>
      <c r="E7429" s="8"/>
      <c r="O7429" s="10"/>
      <c r="S7429" s="16"/>
      <c r="T7429" s="17"/>
    </row>
    <row r="7430" spans="2:20" x14ac:dyDescent="0.35">
      <c r="B7430" s="3"/>
      <c r="C7430" s="3"/>
      <c r="D7430" s="6"/>
      <c r="E7430" s="8"/>
      <c r="O7430" s="10"/>
      <c r="S7430" s="16"/>
      <c r="T7430" s="17"/>
    </row>
    <row r="7431" spans="2:20" x14ac:dyDescent="0.35">
      <c r="B7431" s="3"/>
      <c r="C7431" s="3"/>
      <c r="D7431" s="6"/>
      <c r="E7431" s="8"/>
      <c r="O7431" s="10"/>
      <c r="S7431" s="16"/>
      <c r="T7431" s="17"/>
    </row>
    <row r="7432" spans="2:20" x14ac:dyDescent="0.35">
      <c r="B7432" s="3"/>
      <c r="C7432" s="3"/>
      <c r="D7432" s="6"/>
      <c r="E7432" s="8"/>
      <c r="O7432" s="10"/>
      <c r="S7432" s="16"/>
      <c r="T7432" s="17"/>
    </row>
    <row r="7433" spans="2:20" x14ac:dyDescent="0.35">
      <c r="B7433" s="3"/>
      <c r="C7433" s="3"/>
      <c r="D7433" s="6"/>
      <c r="E7433" s="8"/>
      <c r="O7433" s="10"/>
      <c r="S7433" s="16"/>
      <c r="T7433" s="17"/>
    </row>
    <row r="7434" spans="2:20" x14ac:dyDescent="0.35">
      <c r="B7434" s="3"/>
      <c r="C7434" s="3"/>
      <c r="D7434" s="6"/>
      <c r="E7434" s="8"/>
      <c r="O7434" s="10"/>
      <c r="S7434" s="16"/>
      <c r="T7434" s="17"/>
    </row>
    <row r="7435" spans="2:20" x14ac:dyDescent="0.35">
      <c r="B7435" s="3"/>
      <c r="C7435" s="3"/>
      <c r="D7435" s="6"/>
      <c r="E7435" s="8"/>
    </row>
  </sheetData>
  <conditionalFormatting sqref="F1:F1044874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1044874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E503F-DB94-42D7-9D9A-245DB2705B77}">
  <dimension ref="A1:T251"/>
  <sheetViews>
    <sheetView workbookViewId="0">
      <selection sqref="A1:XFD1048576"/>
    </sheetView>
  </sheetViews>
  <sheetFormatPr defaultColWidth="8.81640625" defaultRowHeight="14.5" x14ac:dyDescent="0.35"/>
  <cols>
    <col min="1" max="1" width="4.81640625" bestFit="1" customWidth="1"/>
    <col min="2" max="2" width="28.6328125" bestFit="1" customWidth="1"/>
    <col min="3" max="3" width="40.363281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1.8164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3" t="s">
        <v>8359</v>
      </c>
      <c r="S1" s="16" t="s">
        <v>8366</v>
      </c>
      <c r="T1" s="17" t="s">
        <v>8367</v>
      </c>
    </row>
    <row r="2" spans="1:20" ht="29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>
        <v>63.56</v>
      </c>
      <c r="Q2" s="12" t="s">
        <v>8323</v>
      </c>
      <c r="R2" t="s">
        <v>8326</v>
      </c>
      <c r="S2" s="16">
        <v>41990.584108796291</v>
      </c>
      <c r="T2" s="17">
        <v>42036.120833333334</v>
      </c>
    </row>
    <row r="3" spans="1:20" ht="58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>
        <v>128.27000000000001</v>
      </c>
      <c r="Q3" s="12" t="s">
        <v>8323</v>
      </c>
      <c r="R3" t="s">
        <v>8326</v>
      </c>
      <c r="S3" s="16">
        <v>41779.657870370371</v>
      </c>
      <c r="T3" s="17">
        <v>41821.25</v>
      </c>
    </row>
    <row r="4" spans="1:20" ht="58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>
        <v>105.03</v>
      </c>
      <c r="Q4" s="12" t="s">
        <v>8323</v>
      </c>
      <c r="R4" t="s">
        <v>8326</v>
      </c>
      <c r="S4" s="16">
        <v>42618.827013888891</v>
      </c>
      <c r="T4" s="17">
        <v>42648.827013888891</v>
      </c>
    </row>
    <row r="5" spans="1:20" ht="43.5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>
        <v>81.319999999999993</v>
      </c>
      <c r="Q5" s="12" t="s">
        <v>8323</v>
      </c>
      <c r="R5" t="s">
        <v>8326</v>
      </c>
      <c r="S5" s="16">
        <v>41766.617291666669</v>
      </c>
      <c r="T5" s="17">
        <v>41793.290972222225</v>
      </c>
    </row>
    <row r="6" spans="1:20" ht="43.5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>
        <v>105.54</v>
      </c>
      <c r="Q6" s="12" t="s">
        <v>8323</v>
      </c>
      <c r="R6" t="s">
        <v>8326</v>
      </c>
      <c r="S6" s="16">
        <v>42469.68414351852</v>
      </c>
      <c r="T6" s="17">
        <v>42499.166666666672</v>
      </c>
    </row>
    <row r="7" spans="1:20" ht="43.5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>
        <v>84.28</v>
      </c>
      <c r="Q7" s="12" t="s">
        <v>8323</v>
      </c>
      <c r="R7" t="s">
        <v>8326</v>
      </c>
      <c r="S7" s="16">
        <v>41747.86986111111</v>
      </c>
      <c r="T7" s="17">
        <v>41779.290972222225</v>
      </c>
    </row>
    <row r="8" spans="1:20" ht="29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>
        <v>147.4</v>
      </c>
      <c r="Q8" s="12" t="s">
        <v>8323</v>
      </c>
      <c r="R8" t="s">
        <v>8326</v>
      </c>
      <c r="S8" s="16">
        <v>41903.882951388885</v>
      </c>
      <c r="T8" s="17">
        <v>41933.882951388885</v>
      </c>
    </row>
    <row r="9" spans="1:20" ht="43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>
        <v>106.97</v>
      </c>
      <c r="Q9" s="12" t="s">
        <v>8323</v>
      </c>
      <c r="R9" t="s">
        <v>8326</v>
      </c>
      <c r="S9" s="16">
        <v>42053.049375000002</v>
      </c>
      <c r="T9" s="17">
        <v>42096.041666666672</v>
      </c>
    </row>
    <row r="10" spans="1:20" ht="58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>
        <v>486.43</v>
      </c>
      <c r="Q10" s="12" t="s">
        <v>8323</v>
      </c>
      <c r="R10" t="s">
        <v>8326</v>
      </c>
      <c r="S10" s="16">
        <v>41830.234166666669</v>
      </c>
      <c r="T10" s="17">
        <v>41860.234166666669</v>
      </c>
    </row>
    <row r="11" spans="1:20" ht="43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>
        <v>179.12</v>
      </c>
      <c r="Q11" s="12" t="s">
        <v>8323</v>
      </c>
      <c r="R11" t="s">
        <v>8326</v>
      </c>
      <c r="S11" s="16">
        <v>42235.117476851854</v>
      </c>
      <c r="T11" s="17">
        <v>42275.117476851854</v>
      </c>
    </row>
    <row r="12" spans="1:20" ht="43.5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>
        <v>83.14</v>
      </c>
      <c r="Q12" s="12" t="s">
        <v>8323</v>
      </c>
      <c r="R12" t="s">
        <v>8326</v>
      </c>
      <c r="S12" s="16">
        <v>41939.8122337963</v>
      </c>
      <c r="T12" s="17">
        <v>41969.853900462964</v>
      </c>
    </row>
    <row r="13" spans="1:20" ht="43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s="12" t="s">
        <v>8323</v>
      </c>
      <c r="R13" t="s">
        <v>8326</v>
      </c>
      <c r="S13" s="16">
        <v>41804.937083333331</v>
      </c>
      <c r="T13" s="17">
        <v>41821.9375</v>
      </c>
    </row>
    <row r="14" spans="1:20" ht="43.5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>
        <v>96.55</v>
      </c>
      <c r="Q14" s="12" t="s">
        <v>8323</v>
      </c>
      <c r="R14" t="s">
        <v>8326</v>
      </c>
      <c r="S14" s="16">
        <v>42192.905694444446</v>
      </c>
      <c r="T14" s="17">
        <v>42236.711805555555</v>
      </c>
    </row>
    <row r="15" spans="1:20" ht="43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>
        <v>315.5</v>
      </c>
      <c r="Q15" s="12" t="s">
        <v>8323</v>
      </c>
      <c r="R15" t="s">
        <v>8326</v>
      </c>
      <c r="S15" s="16">
        <v>42171.758611111116</v>
      </c>
      <c r="T15" s="17">
        <v>42231.758611111116</v>
      </c>
    </row>
    <row r="16" spans="1:20" ht="43.5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>
        <v>1250</v>
      </c>
      <c r="Q16" s="12" t="s">
        <v>8323</v>
      </c>
      <c r="R16" t="s">
        <v>8326</v>
      </c>
      <c r="S16" s="16">
        <v>42144.231527777782</v>
      </c>
      <c r="T16" s="17">
        <v>42203.125</v>
      </c>
    </row>
    <row r="17" spans="1:20" ht="43.5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>
        <v>248.5</v>
      </c>
      <c r="Q17" s="12" t="s">
        <v>8323</v>
      </c>
      <c r="R17" t="s">
        <v>8326</v>
      </c>
      <c r="S17" s="16">
        <v>42534.631481481483</v>
      </c>
      <c r="T17" s="17">
        <v>42562.631481481483</v>
      </c>
    </row>
    <row r="18" spans="1:20" ht="43.5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>
        <v>60.67</v>
      </c>
      <c r="Q18" s="12" t="s">
        <v>8323</v>
      </c>
      <c r="R18" t="s">
        <v>8326</v>
      </c>
      <c r="S18" s="16">
        <v>42103.016585648147</v>
      </c>
      <c r="T18" s="17">
        <v>42163.016585648147</v>
      </c>
    </row>
    <row r="19" spans="1:20" ht="43.5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>
        <v>57.25</v>
      </c>
      <c r="Q19" s="12" t="s">
        <v>8323</v>
      </c>
      <c r="R19" t="s">
        <v>8326</v>
      </c>
      <c r="S19" s="16">
        <v>41786.959745370368</v>
      </c>
      <c r="T19" s="17">
        <v>41816.959745370368</v>
      </c>
    </row>
    <row r="20" spans="1:20" ht="43.5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>
        <v>49.51</v>
      </c>
      <c r="Q20" s="12" t="s">
        <v>8323</v>
      </c>
      <c r="R20" t="s">
        <v>8326</v>
      </c>
      <c r="S20" s="16">
        <v>42265.817002314812</v>
      </c>
      <c r="T20" s="17">
        <v>42295.817002314812</v>
      </c>
    </row>
    <row r="21" spans="1:20" ht="43.5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>
        <v>78.08</v>
      </c>
      <c r="Q21" s="12" t="s">
        <v>8323</v>
      </c>
      <c r="R21" t="s">
        <v>8326</v>
      </c>
      <c r="S21" s="16">
        <v>42354.131643518514</v>
      </c>
      <c r="T21" s="17">
        <v>42384.131643518514</v>
      </c>
    </row>
    <row r="22" spans="1:20" ht="58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>
        <v>381.6</v>
      </c>
      <c r="Q22" s="12" t="s">
        <v>8323</v>
      </c>
      <c r="R22" t="s">
        <v>8326</v>
      </c>
      <c r="S22" s="16">
        <v>42370.90320601852</v>
      </c>
      <c r="T22" s="17">
        <v>42406.207638888889</v>
      </c>
    </row>
    <row r="23" spans="1:20" ht="43.5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>
        <v>60.06</v>
      </c>
      <c r="Q23" s="12" t="s">
        <v>8323</v>
      </c>
      <c r="R23" t="s">
        <v>8326</v>
      </c>
      <c r="S23" s="16">
        <v>42205.171018518522</v>
      </c>
      <c r="T23" s="17">
        <v>42235.171018518522</v>
      </c>
    </row>
    <row r="24" spans="1:20" ht="29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>
        <v>89.4</v>
      </c>
      <c r="Q24" s="12" t="s">
        <v>8323</v>
      </c>
      <c r="R24" t="s">
        <v>8326</v>
      </c>
      <c r="S24" s="16">
        <v>42103.884930555556</v>
      </c>
      <c r="T24" s="17">
        <v>42133.884930555556</v>
      </c>
    </row>
    <row r="25" spans="1:20" ht="43.5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>
        <v>137.08000000000001</v>
      </c>
      <c r="Q25" s="12" t="s">
        <v>8323</v>
      </c>
      <c r="R25" t="s">
        <v>8326</v>
      </c>
      <c r="S25" s="16">
        <v>42279.778564814813</v>
      </c>
      <c r="T25" s="17">
        <v>42310.701388888891</v>
      </c>
    </row>
    <row r="26" spans="1:20" ht="43.5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>
        <v>45.84</v>
      </c>
      <c r="Q26" s="12" t="s">
        <v>8323</v>
      </c>
      <c r="R26" t="s">
        <v>8326</v>
      </c>
      <c r="S26" s="16">
        <v>41921.770439814813</v>
      </c>
      <c r="T26" s="17">
        <v>41938.770439814813</v>
      </c>
    </row>
    <row r="27" spans="1:20" ht="43.5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>
        <v>188.56</v>
      </c>
      <c r="Q27" s="12" t="s">
        <v>8323</v>
      </c>
      <c r="R27" t="s">
        <v>8326</v>
      </c>
      <c r="S27" s="16">
        <v>42159.224432870367</v>
      </c>
      <c r="T27" s="17">
        <v>42204.224432870367</v>
      </c>
    </row>
    <row r="28" spans="1:20" ht="43.5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>
        <v>68.099999999999994</v>
      </c>
      <c r="Q28" s="12" t="s">
        <v>8323</v>
      </c>
      <c r="R28" t="s">
        <v>8326</v>
      </c>
      <c r="S28" s="16">
        <v>42278.629710648151</v>
      </c>
      <c r="T28" s="17">
        <v>42306.629710648151</v>
      </c>
    </row>
    <row r="29" spans="1:20" ht="43.5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>
        <v>222.5</v>
      </c>
      <c r="Q29" s="12" t="s">
        <v>8323</v>
      </c>
      <c r="R29" t="s">
        <v>8326</v>
      </c>
      <c r="S29" s="16">
        <v>42695.7105787037</v>
      </c>
      <c r="T29" s="17">
        <v>42725.7105787037</v>
      </c>
    </row>
    <row r="30" spans="1:20" ht="43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>
        <v>217.5</v>
      </c>
      <c r="Q30" s="12" t="s">
        <v>8323</v>
      </c>
      <c r="R30" t="s">
        <v>8326</v>
      </c>
      <c r="S30" s="16">
        <v>42543.788564814815</v>
      </c>
      <c r="T30" s="17">
        <v>42573.788564814815</v>
      </c>
    </row>
    <row r="31" spans="1:20" ht="43.5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>
        <v>175</v>
      </c>
      <c r="Q31" s="12" t="s">
        <v>8323</v>
      </c>
      <c r="R31" t="s">
        <v>8326</v>
      </c>
      <c r="S31" s="16">
        <v>42508.179965277777</v>
      </c>
      <c r="T31" s="17">
        <v>42568.179965277777</v>
      </c>
    </row>
    <row r="32" spans="1:20" ht="43.5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>
        <v>82.57</v>
      </c>
      <c r="Q32" s="12" t="s">
        <v>8323</v>
      </c>
      <c r="R32" t="s">
        <v>8326</v>
      </c>
      <c r="S32" s="16">
        <v>41842.828680555554</v>
      </c>
      <c r="T32" s="17">
        <v>41882.827650462961</v>
      </c>
    </row>
    <row r="33" spans="1:20" ht="43.5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>
        <v>81.569999999999993</v>
      </c>
      <c r="Q33" s="12" t="s">
        <v>8323</v>
      </c>
      <c r="R33" t="s">
        <v>8326</v>
      </c>
      <c r="S33" s="16">
        <v>41850.863252314812</v>
      </c>
      <c r="T33" s="17">
        <v>41880.863252314812</v>
      </c>
    </row>
    <row r="34" spans="1:20" ht="58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>
        <v>86.62</v>
      </c>
      <c r="Q34" s="12" t="s">
        <v>8323</v>
      </c>
      <c r="R34" t="s">
        <v>8326</v>
      </c>
      <c r="S34" s="16">
        <v>41865.878657407404</v>
      </c>
      <c r="T34" s="17">
        <v>41925.878657407404</v>
      </c>
    </row>
    <row r="35" spans="1:20" ht="43.5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>
        <v>91.83</v>
      </c>
      <c r="Q35" s="12" t="s">
        <v>8323</v>
      </c>
      <c r="R35" t="s">
        <v>8326</v>
      </c>
      <c r="S35" s="16">
        <v>42538.968310185184</v>
      </c>
      <c r="T35" s="17">
        <v>42568.029861111107</v>
      </c>
    </row>
    <row r="36" spans="1:20" ht="43.5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>
        <v>56.05</v>
      </c>
      <c r="Q36" s="12" t="s">
        <v>8323</v>
      </c>
      <c r="R36" t="s">
        <v>8326</v>
      </c>
      <c r="S36" s="16">
        <v>41766.072500000002</v>
      </c>
      <c r="T36" s="17">
        <v>41791.072500000002</v>
      </c>
    </row>
    <row r="37" spans="1:20" ht="58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>
        <v>81.540000000000006</v>
      </c>
      <c r="Q37" s="12" t="s">
        <v>8323</v>
      </c>
      <c r="R37" t="s">
        <v>8326</v>
      </c>
      <c r="S37" s="16">
        <v>41833.660995370366</v>
      </c>
      <c r="T37" s="17">
        <v>41863.660995370366</v>
      </c>
    </row>
    <row r="38" spans="1:20" ht="43.5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>
        <v>142.86000000000001</v>
      </c>
      <c r="Q38" s="12" t="s">
        <v>8323</v>
      </c>
      <c r="R38" t="s">
        <v>8326</v>
      </c>
      <c r="S38" s="16">
        <v>42308.211215277777</v>
      </c>
      <c r="T38" s="17">
        <v>42338.252881944441</v>
      </c>
    </row>
    <row r="39" spans="1:20" ht="58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>
        <v>119.13</v>
      </c>
      <c r="Q39" s="12" t="s">
        <v>8323</v>
      </c>
      <c r="R39" t="s">
        <v>8326</v>
      </c>
      <c r="S39" s="16">
        <v>42002.817488425921</v>
      </c>
      <c r="T39" s="17">
        <v>42032.817488425921</v>
      </c>
    </row>
    <row r="40" spans="1:20" ht="43.5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>
        <v>25.65</v>
      </c>
      <c r="Q40" s="12" t="s">
        <v>8323</v>
      </c>
      <c r="R40" t="s">
        <v>8326</v>
      </c>
      <c r="S40" s="16">
        <v>41780.785729166666</v>
      </c>
      <c r="T40" s="17">
        <v>41840.785729166666</v>
      </c>
    </row>
    <row r="41" spans="1:20" ht="58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>
        <v>70.17</v>
      </c>
      <c r="Q41" s="12" t="s">
        <v>8323</v>
      </c>
      <c r="R41" t="s">
        <v>8326</v>
      </c>
      <c r="S41" s="16">
        <v>42248.627013888887</v>
      </c>
      <c r="T41" s="17">
        <v>42278.627013888887</v>
      </c>
    </row>
    <row r="42" spans="1:20" ht="43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>
        <v>88.33</v>
      </c>
      <c r="Q42" s="12" t="s">
        <v>8323</v>
      </c>
      <c r="R42" t="s">
        <v>8326</v>
      </c>
      <c r="S42" s="16">
        <v>42534.933321759265</v>
      </c>
      <c r="T42" s="17">
        <v>42554.832638888889</v>
      </c>
    </row>
    <row r="43" spans="1:20" ht="43.5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>
        <v>126.5</v>
      </c>
      <c r="Q43" s="12" t="s">
        <v>8323</v>
      </c>
      <c r="R43" t="s">
        <v>8326</v>
      </c>
      <c r="S43" s="16">
        <v>42353.761759259258</v>
      </c>
      <c r="T43" s="17">
        <v>42383.761759259258</v>
      </c>
    </row>
    <row r="44" spans="1:20" ht="58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>
        <v>83.33</v>
      </c>
      <c r="Q44" s="12" t="s">
        <v>8323</v>
      </c>
      <c r="R44" t="s">
        <v>8326</v>
      </c>
      <c r="S44" s="16">
        <v>41746.189409722225</v>
      </c>
      <c r="T44" s="17">
        <v>41776.189409722225</v>
      </c>
    </row>
    <row r="45" spans="1:20" ht="43.5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>
        <v>91.25</v>
      </c>
      <c r="Q45" s="12" t="s">
        <v>8323</v>
      </c>
      <c r="R45" t="s">
        <v>8326</v>
      </c>
      <c r="S45" s="16">
        <v>41890.086805555555</v>
      </c>
      <c r="T45" s="17">
        <v>41934.207638888889</v>
      </c>
    </row>
    <row r="46" spans="1:20" ht="43.5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>
        <v>59.58</v>
      </c>
      <c r="Q46" s="12" t="s">
        <v>8323</v>
      </c>
      <c r="R46" t="s">
        <v>8326</v>
      </c>
      <c r="S46" s="16">
        <v>42061.963263888887</v>
      </c>
      <c r="T46" s="17">
        <v>42091.921597222223</v>
      </c>
    </row>
    <row r="47" spans="1:20" ht="58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>
        <v>46.93</v>
      </c>
      <c r="Q47" s="12" t="s">
        <v>8323</v>
      </c>
      <c r="R47" t="s">
        <v>8326</v>
      </c>
      <c r="S47" s="16">
        <v>42142.768819444449</v>
      </c>
      <c r="T47" s="17">
        <v>42182.768819444449</v>
      </c>
    </row>
    <row r="48" spans="1:20" ht="43.5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>
        <v>93</v>
      </c>
      <c r="Q48" s="12" t="s">
        <v>8323</v>
      </c>
      <c r="R48" t="s">
        <v>8326</v>
      </c>
      <c r="S48" s="16">
        <v>42265.683182870373</v>
      </c>
      <c r="T48" s="17">
        <v>42293.207638888889</v>
      </c>
    </row>
    <row r="49" spans="1:20" ht="43.5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>
        <v>108.33</v>
      </c>
      <c r="Q49" s="12" t="s">
        <v>8323</v>
      </c>
      <c r="R49" t="s">
        <v>8326</v>
      </c>
      <c r="S49" s="16">
        <v>42672.955138888887</v>
      </c>
      <c r="T49" s="17">
        <v>42704.708333333328</v>
      </c>
    </row>
    <row r="50" spans="1:20" ht="43.5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>
        <v>40.06</v>
      </c>
      <c r="Q50" s="12" t="s">
        <v>8323</v>
      </c>
      <c r="R50" t="s">
        <v>8326</v>
      </c>
      <c r="S50" s="16">
        <v>41816.950370370374</v>
      </c>
      <c r="T50" s="17">
        <v>41853.583333333336</v>
      </c>
    </row>
    <row r="51" spans="1:20" ht="58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>
        <v>33.74</v>
      </c>
      <c r="Q51" s="12" t="s">
        <v>8323</v>
      </c>
      <c r="R51" t="s">
        <v>8326</v>
      </c>
      <c r="S51" s="16">
        <v>42399.707407407404</v>
      </c>
      <c r="T51" s="17">
        <v>42420.878472222219</v>
      </c>
    </row>
    <row r="52" spans="1:20" ht="43.5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>
        <v>52.08</v>
      </c>
      <c r="Q52" s="12" t="s">
        <v>8323</v>
      </c>
      <c r="R52" t="s">
        <v>8326</v>
      </c>
      <c r="S52" s="16">
        <v>42701.908807870372</v>
      </c>
      <c r="T52" s="17">
        <v>42716.25</v>
      </c>
    </row>
    <row r="53" spans="1:20" ht="43.5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>
        <v>36.590000000000003</v>
      </c>
      <c r="Q53" s="12" t="s">
        <v>8323</v>
      </c>
      <c r="R53" t="s">
        <v>8326</v>
      </c>
      <c r="S53" s="16">
        <v>42606.056863425925</v>
      </c>
      <c r="T53" s="17">
        <v>42620.056863425925</v>
      </c>
    </row>
    <row r="54" spans="1:20" ht="58" x14ac:dyDescent="0.35">
      <c r="A54">
        <v>3976</v>
      </c>
      <c r="B54" s="3" t="s">
        <v>3973</v>
      </c>
      <c r="C54" s="3" t="s">
        <v>8083</v>
      </c>
      <c r="D54" s="6">
        <v>1300</v>
      </c>
      <c r="E54" s="8">
        <v>620</v>
      </c>
      <c r="F54" t="s">
        <v>8220</v>
      </c>
      <c r="G54" t="s">
        <v>8223</v>
      </c>
      <c r="H54" t="s">
        <v>8245</v>
      </c>
      <c r="I54">
        <v>1406876400</v>
      </c>
      <c r="J54">
        <v>1405024561</v>
      </c>
      <c r="K54" t="b">
        <v>0</v>
      </c>
      <c r="L54">
        <v>10</v>
      </c>
      <c r="M54" t="b">
        <v>0</v>
      </c>
      <c r="N54" t="s">
        <v>8269</v>
      </c>
      <c r="O54" s="10">
        <v>48</v>
      </c>
      <c r="P54">
        <v>62</v>
      </c>
      <c r="Q54" s="12" t="s">
        <v>8323</v>
      </c>
      <c r="R54" t="s">
        <v>8326</v>
      </c>
      <c r="S54" s="16">
        <v>41830.858344907407</v>
      </c>
      <c r="T54" s="17">
        <v>41852.291666666664</v>
      </c>
    </row>
    <row r="55" spans="1:20" ht="43.5" x14ac:dyDescent="0.35">
      <c r="A55">
        <v>3731</v>
      </c>
      <c r="B55" s="3" t="s">
        <v>3728</v>
      </c>
      <c r="C55" s="3" t="s">
        <v>7841</v>
      </c>
      <c r="D55" s="6">
        <v>5500</v>
      </c>
      <c r="E55" s="8">
        <v>620</v>
      </c>
      <c r="F55" t="s">
        <v>8220</v>
      </c>
      <c r="G55" t="s">
        <v>8223</v>
      </c>
      <c r="H55" t="s">
        <v>8245</v>
      </c>
      <c r="I55">
        <v>1420860180</v>
      </c>
      <c r="J55">
        <v>1418234646</v>
      </c>
      <c r="K55" t="b">
        <v>0</v>
      </c>
      <c r="L55">
        <v>12</v>
      </c>
      <c r="M55" t="b">
        <v>0</v>
      </c>
      <c r="N55" t="s">
        <v>8269</v>
      </c>
      <c r="O55" s="10">
        <v>11</v>
      </c>
      <c r="P55">
        <v>51.67</v>
      </c>
      <c r="Q55" s="12" t="s">
        <v>8323</v>
      </c>
      <c r="R55" t="s">
        <v>8326</v>
      </c>
      <c r="S55" s="16">
        <v>41983.752847222218</v>
      </c>
      <c r="T55" s="17">
        <v>42014.140972222223</v>
      </c>
    </row>
    <row r="56" spans="1:20" ht="58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>
        <v>80.709999999999994</v>
      </c>
      <c r="Q56" s="12" t="s">
        <v>8323</v>
      </c>
      <c r="R56" t="s">
        <v>8326</v>
      </c>
      <c r="S56" s="16">
        <v>42199.648912037039</v>
      </c>
      <c r="T56" s="17">
        <v>42217.041666666672</v>
      </c>
    </row>
    <row r="57" spans="1:20" ht="43.5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>
        <v>51</v>
      </c>
      <c r="Q57" s="12" t="s">
        <v>8323</v>
      </c>
      <c r="R57" t="s">
        <v>8326</v>
      </c>
      <c r="S57" s="16">
        <v>41765.938657407409</v>
      </c>
      <c r="T57" s="17">
        <v>41795.938657407409</v>
      </c>
    </row>
    <row r="58" spans="1:20" ht="43.5" x14ac:dyDescent="0.35">
      <c r="A58">
        <v>3934</v>
      </c>
      <c r="B58" s="3" t="s">
        <v>3931</v>
      </c>
      <c r="C58" s="3" t="s">
        <v>8042</v>
      </c>
      <c r="D58" s="6">
        <v>5000</v>
      </c>
      <c r="E58" s="8">
        <v>550</v>
      </c>
      <c r="F58" t="s">
        <v>8220</v>
      </c>
      <c r="G58" t="s">
        <v>8223</v>
      </c>
      <c r="H58" t="s">
        <v>8245</v>
      </c>
      <c r="I58">
        <v>1443704400</v>
      </c>
      <c r="J58">
        <v>1439827639</v>
      </c>
      <c r="K58" t="b">
        <v>0</v>
      </c>
      <c r="L58">
        <v>12</v>
      </c>
      <c r="M58" t="b">
        <v>0</v>
      </c>
      <c r="N58" t="s">
        <v>8269</v>
      </c>
      <c r="O58" s="10">
        <v>11</v>
      </c>
      <c r="P58">
        <v>45.83</v>
      </c>
      <c r="Q58" s="12" t="s">
        <v>8323</v>
      </c>
      <c r="R58" t="s">
        <v>8326</v>
      </c>
      <c r="S58" s="16">
        <v>42233.671747685185</v>
      </c>
      <c r="T58" s="17">
        <v>42278.541666666672</v>
      </c>
    </row>
    <row r="59" spans="1:20" ht="43.5" x14ac:dyDescent="0.35">
      <c r="A59">
        <v>2897</v>
      </c>
      <c r="B59" s="3" t="s">
        <v>2897</v>
      </c>
      <c r="C59" s="3" t="s">
        <v>7007</v>
      </c>
      <c r="D59" s="6">
        <v>12000</v>
      </c>
      <c r="E59" s="8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 s="10">
        <v>5</v>
      </c>
      <c r="P59">
        <v>183.33</v>
      </c>
      <c r="Q59" s="12" t="s">
        <v>8323</v>
      </c>
      <c r="R59" t="s">
        <v>8326</v>
      </c>
      <c r="S59" s="16">
        <v>42258.646504629629</v>
      </c>
      <c r="T59" s="17">
        <v>42288.645196759258</v>
      </c>
    </row>
    <row r="60" spans="1:20" ht="43.5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>
        <v>60.11</v>
      </c>
      <c r="Q60" s="12" t="s">
        <v>8323</v>
      </c>
      <c r="R60" t="s">
        <v>8326</v>
      </c>
      <c r="S60" s="16">
        <v>42289.94049768518</v>
      </c>
      <c r="T60" s="17">
        <v>42349.982164351852</v>
      </c>
    </row>
    <row r="61" spans="1:20" ht="43.5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>
        <v>47.91</v>
      </c>
      <c r="Q61" s="12" t="s">
        <v>8323</v>
      </c>
      <c r="R61" t="s">
        <v>8326</v>
      </c>
      <c r="S61" s="16">
        <v>42452.815659722226</v>
      </c>
      <c r="T61" s="17">
        <v>42512.815659722226</v>
      </c>
    </row>
    <row r="62" spans="1:20" ht="58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>
        <v>47.27</v>
      </c>
      <c r="Q62" s="12" t="s">
        <v>8323</v>
      </c>
      <c r="R62" t="s">
        <v>8326</v>
      </c>
      <c r="S62" s="16">
        <v>42679.958472222221</v>
      </c>
      <c r="T62" s="17">
        <v>42710.207638888889</v>
      </c>
    </row>
    <row r="63" spans="1:20" ht="58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>
        <v>50.4</v>
      </c>
      <c r="Q63" s="12" t="s">
        <v>8323</v>
      </c>
      <c r="R63" t="s">
        <v>8326</v>
      </c>
      <c r="S63" s="16">
        <v>42531.195277777777</v>
      </c>
      <c r="T63" s="17">
        <v>42555.166666666672</v>
      </c>
    </row>
    <row r="64" spans="1:20" ht="43.5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>
        <v>29.41</v>
      </c>
      <c r="Q64" s="12" t="s">
        <v>8323</v>
      </c>
      <c r="R64" t="s">
        <v>8326</v>
      </c>
      <c r="S64" s="16">
        <v>41869.714166666665</v>
      </c>
      <c r="T64" s="17">
        <v>41876.875</v>
      </c>
    </row>
    <row r="65" spans="1:20" ht="43.5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>
        <v>29.24</v>
      </c>
      <c r="Q65" s="12" t="s">
        <v>8323</v>
      </c>
      <c r="R65" t="s">
        <v>8326</v>
      </c>
      <c r="S65" s="16">
        <v>41950.26694444444</v>
      </c>
      <c r="T65" s="17">
        <v>41963.669444444444</v>
      </c>
    </row>
    <row r="66" spans="1:20" ht="43.5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>
        <v>163.33000000000001</v>
      </c>
      <c r="Q66" s="12" t="s">
        <v>8323</v>
      </c>
      <c r="R66" t="s">
        <v>8326</v>
      </c>
      <c r="S66" s="16">
        <v>42523.739212962959</v>
      </c>
      <c r="T66" s="17">
        <v>42553.739212962959</v>
      </c>
    </row>
    <row r="67" spans="1:20" ht="43.5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>
        <v>35.92</v>
      </c>
      <c r="Q67" s="12" t="s">
        <v>8323</v>
      </c>
      <c r="R67" t="s">
        <v>8326</v>
      </c>
      <c r="S67" s="16">
        <v>41974.738576388889</v>
      </c>
      <c r="T67" s="17">
        <v>41994.738576388889</v>
      </c>
    </row>
    <row r="68" spans="1:20" ht="58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>
        <v>38.33</v>
      </c>
      <c r="Q68" s="12" t="s">
        <v>8323</v>
      </c>
      <c r="R68" t="s">
        <v>8326</v>
      </c>
      <c r="S68" s="16">
        <v>41904.650578703702</v>
      </c>
      <c r="T68" s="17">
        <v>41934.650578703702</v>
      </c>
    </row>
    <row r="69" spans="1:20" ht="43.5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>
        <v>32.36</v>
      </c>
      <c r="Q69" s="12" t="s">
        <v>8323</v>
      </c>
      <c r="R69" t="s">
        <v>8326</v>
      </c>
      <c r="S69" s="16">
        <v>42601.827141203699</v>
      </c>
      <c r="T69" s="17">
        <v>42631.827141203699</v>
      </c>
    </row>
    <row r="70" spans="1:20" ht="58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>
        <v>64.290000000000006</v>
      </c>
      <c r="Q70" s="12" t="s">
        <v>8323</v>
      </c>
      <c r="R70" t="s">
        <v>8326</v>
      </c>
      <c r="S70" s="16">
        <v>41795.598923611113</v>
      </c>
      <c r="T70" s="17">
        <v>41825.598923611113</v>
      </c>
    </row>
    <row r="71" spans="1:20" ht="43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>
        <v>48.56</v>
      </c>
      <c r="Q71" s="12" t="s">
        <v>8323</v>
      </c>
      <c r="R71" t="s">
        <v>8326</v>
      </c>
      <c r="S71" s="16">
        <v>42245.234340277777</v>
      </c>
      <c r="T71" s="17">
        <v>42263.234340277777</v>
      </c>
    </row>
    <row r="72" spans="1:20" ht="58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>
        <v>61</v>
      </c>
      <c r="Q72" s="12" t="s">
        <v>8323</v>
      </c>
      <c r="R72" t="s">
        <v>8326</v>
      </c>
      <c r="S72" s="16">
        <v>42089.901574074072</v>
      </c>
      <c r="T72" s="17">
        <v>42149.901574074072</v>
      </c>
    </row>
    <row r="73" spans="1:20" ht="43.5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>
        <v>53.13</v>
      </c>
      <c r="Q73" s="12" t="s">
        <v>8323</v>
      </c>
      <c r="R73" t="s">
        <v>8326</v>
      </c>
      <c r="S73" s="16">
        <v>42306.848854166667</v>
      </c>
      <c r="T73" s="17">
        <v>42336.890520833331</v>
      </c>
    </row>
    <row r="74" spans="1:20" ht="43.5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>
        <v>59</v>
      </c>
      <c r="Q74" s="12" t="s">
        <v>8323</v>
      </c>
      <c r="R74" t="s">
        <v>8326</v>
      </c>
      <c r="S74" s="16">
        <v>42293.809212962966</v>
      </c>
      <c r="T74" s="17">
        <v>42353.85087962963</v>
      </c>
    </row>
    <row r="75" spans="1:20" ht="43.5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>
        <v>41</v>
      </c>
      <c r="Q75" s="12" t="s">
        <v>8323</v>
      </c>
      <c r="R75" t="s">
        <v>8326</v>
      </c>
      <c r="S75" s="16">
        <v>42770.290590277778</v>
      </c>
      <c r="T75" s="17">
        <v>42800.290590277778</v>
      </c>
    </row>
    <row r="76" spans="1:20" ht="58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>
        <v>66.67</v>
      </c>
      <c r="Q76" s="12" t="s">
        <v>8323</v>
      </c>
      <c r="R76" t="s">
        <v>8326</v>
      </c>
      <c r="S76" s="16">
        <v>42374.655081018514</v>
      </c>
      <c r="T76" s="17">
        <v>42403.784027777772</v>
      </c>
    </row>
    <row r="77" spans="1:20" ht="43.5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>
        <v>79.400000000000006</v>
      </c>
      <c r="Q77" s="12" t="s">
        <v>8323</v>
      </c>
      <c r="R77" t="s">
        <v>8326</v>
      </c>
      <c r="S77" s="16">
        <v>42151.905717592599</v>
      </c>
      <c r="T77" s="17">
        <v>42182.905717592599</v>
      </c>
    </row>
    <row r="78" spans="1:20" ht="58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>
        <v>72.400000000000006</v>
      </c>
      <c r="Q78" s="12" t="s">
        <v>8323</v>
      </c>
      <c r="R78" t="s">
        <v>8326</v>
      </c>
      <c r="S78" s="16">
        <v>42041.205000000002</v>
      </c>
      <c r="T78" s="17">
        <v>42086.16333333333</v>
      </c>
    </row>
    <row r="79" spans="1:20" ht="43.5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>
        <v>25.57</v>
      </c>
      <c r="Q79" s="12" t="s">
        <v>8323</v>
      </c>
      <c r="R79" t="s">
        <v>8326</v>
      </c>
      <c r="S79" s="16">
        <v>41833.089756944442</v>
      </c>
      <c r="T79" s="17">
        <v>41863.079143518517</v>
      </c>
    </row>
    <row r="80" spans="1:20" ht="43.5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>
        <v>29.17</v>
      </c>
      <c r="Q80" s="12" t="s">
        <v>8323</v>
      </c>
      <c r="R80" t="s">
        <v>8326</v>
      </c>
      <c r="S80" s="16">
        <v>42041.581307870365</v>
      </c>
      <c r="T80" s="17">
        <v>42071.539641203708</v>
      </c>
    </row>
    <row r="81" spans="1:20" ht="43.5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>
        <v>26.33</v>
      </c>
      <c r="Q81" s="12" t="s">
        <v>8323</v>
      </c>
      <c r="R81" t="s">
        <v>8326</v>
      </c>
      <c r="S81" s="16">
        <v>42278.664965277778</v>
      </c>
      <c r="T81" s="17">
        <v>42308.664965277778</v>
      </c>
    </row>
    <row r="82" spans="1:20" ht="43.5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>
        <v>23.92</v>
      </c>
      <c r="Q82" s="12" t="s">
        <v>8323</v>
      </c>
      <c r="R82" t="s">
        <v>8326</v>
      </c>
      <c r="S82" s="16">
        <v>41858.007071759261</v>
      </c>
      <c r="T82" s="17">
        <v>41888.007071759261</v>
      </c>
    </row>
    <row r="83" spans="1:20" ht="43.5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>
        <v>75.25</v>
      </c>
      <c r="Q83" s="12" t="s">
        <v>8323</v>
      </c>
      <c r="R83" t="s">
        <v>8326</v>
      </c>
      <c r="S83" s="16">
        <v>41869.798726851855</v>
      </c>
      <c r="T83" s="17">
        <v>41929.798726851855</v>
      </c>
    </row>
    <row r="84" spans="1:20" ht="43.5" x14ac:dyDescent="0.35">
      <c r="A84">
        <v>4039</v>
      </c>
      <c r="B84" s="3" t="s">
        <v>4035</v>
      </c>
      <c r="C84" s="3" t="s">
        <v>8143</v>
      </c>
      <c r="D84" s="6">
        <v>500</v>
      </c>
      <c r="E84" s="8">
        <v>300</v>
      </c>
      <c r="F84" t="s">
        <v>8220</v>
      </c>
      <c r="G84" t="s">
        <v>8223</v>
      </c>
      <c r="H84" t="s">
        <v>8245</v>
      </c>
      <c r="I84">
        <v>1448949540</v>
      </c>
      <c r="J84">
        <v>1446048367</v>
      </c>
      <c r="K84" t="b">
        <v>0</v>
      </c>
      <c r="L84">
        <v>5</v>
      </c>
      <c r="M84" t="b">
        <v>0</v>
      </c>
      <c r="N84" t="s">
        <v>8269</v>
      </c>
      <c r="O84" s="10">
        <v>60</v>
      </c>
      <c r="P84">
        <v>60</v>
      </c>
      <c r="Q84" s="12" t="s">
        <v>8323</v>
      </c>
      <c r="R84" t="s">
        <v>8326</v>
      </c>
      <c r="S84" s="16">
        <v>42305.670914351853</v>
      </c>
      <c r="T84" s="17">
        <v>42339.249305555553</v>
      </c>
    </row>
    <row r="85" spans="1:20" ht="58" x14ac:dyDescent="0.35">
      <c r="A85">
        <v>2855</v>
      </c>
      <c r="B85" s="3" t="s">
        <v>2855</v>
      </c>
      <c r="C85" s="3" t="s">
        <v>6965</v>
      </c>
      <c r="D85" s="6">
        <v>600</v>
      </c>
      <c r="E85" s="8">
        <v>300</v>
      </c>
      <c r="F85" t="s">
        <v>8220</v>
      </c>
      <c r="G85" t="s">
        <v>8223</v>
      </c>
      <c r="H85" t="s">
        <v>8245</v>
      </c>
      <c r="I85">
        <v>1454110440</v>
      </c>
      <c r="J85">
        <v>1451607071</v>
      </c>
      <c r="K85" t="b">
        <v>0</v>
      </c>
      <c r="L85">
        <v>5</v>
      </c>
      <c r="M85" t="b">
        <v>0</v>
      </c>
      <c r="N85" t="s">
        <v>8269</v>
      </c>
      <c r="O85" s="10">
        <v>50</v>
      </c>
      <c r="P85">
        <v>60</v>
      </c>
      <c r="Q85" s="12" t="s">
        <v>8323</v>
      </c>
      <c r="R85" t="s">
        <v>8326</v>
      </c>
      <c r="S85" s="16">
        <v>42370.007766203707</v>
      </c>
      <c r="T85" s="17">
        <v>42398.981944444444</v>
      </c>
    </row>
    <row r="86" spans="1:20" ht="43.5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>
        <v>24.33</v>
      </c>
      <c r="Q86" s="12" t="s">
        <v>8323</v>
      </c>
      <c r="R86" t="s">
        <v>8326</v>
      </c>
      <c r="S86" s="16">
        <v>41880.788842592592</v>
      </c>
      <c r="T86" s="17">
        <v>41910.788842592592</v>
      </c>
    </row>
    <row r="87" spans="1:20" ht="58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>
        <v>71.25</v>
      </c>
      <c r="Q87" s="12" t="s">
        <v>8323</v>
      </c>
      <c r="R87" t="s">
        <v>8326</v>
      </c>
      <c r="S87" s="16">
        <v>42414.235879629632</v>
      </c>
      <c r="T87" s="17">
        <v>42474.194212962961</v>
      </c>
    </row>
    <row r="88" spans="1:20" ht="43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>
        <v>27.3</v>
      </c>
      <c r="Q88" s="12" t="s">
        <v>8323</v>
      </c>
      <c r="R88" t="s">
        <v>8326</v>
      </c>
      <c r="S88" s="16">
        <v>42415.883425925931</v>
      </c>
      <c r="T88" s="17">
        <v>42475.84175925926</v>
      </c>
    </row>
    <row r="89" spans="1:20" ht="43.5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>
        <v>90.33</v>
      </c>
      <c r="Q89" s="12" t="s">
        <v>8323</v>
      </c>
      <c r="R89" t="s">
        <v>8326</v>
      </c>
      <c r="S89" s="16">
        <v>42722.84474537037</v>
      </c>
      <c r="T89" s="17">
        <v>42752.84474537037</v>
      </c>
    </row>
    <row r="90" spans="1:20" ht="58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>
        <v>29.56</v>
      </c>
      <c r="Q90" s="12" t="s">
        <v>8323</v>
      </c>
      <c r="R90" t="s">
        <v>8326</v>
      </c>
      <c r="S90" s="16">
        <v>42480.800648148142</v>
      </c>
      <c r="T90" s="17">
        <v>42540.800648148142</v>
      </c>
    </row>
    <row r="91" spans="1:20" ht="58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>
        <v>52.8</v>
      </c>
      <c r="Q91" s="12" t="s">
        <v>8323</v>
      </c>
      <c r="R91" t="s">
        <v>8326</v>
      </c>
      <c r="S91" s="16">
        <v>42499.731701388882</v>
      </c>
      <c r="T91" s="17">
        <v>42529.731701388882</v>
      </c>
    </row>
    <row r="92" spans="1:20" ht="29" x14ac:dyDescent="0.35">
      <c r="A92">
        <v>3891</v>
      </c>
      <c r="B92" s="3" t="s">
        <v>3888</v>
      </c>
      <c r="C92" s="3" t="s">
        <v>7999</v>
      </c>
      <c r="D92" s="6">
        <v>800</v>
      </c>
      <c r="E92" s="8">
        <v>260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 s="10">
        <v>33</v>
      </c>
      <c r="P92">
        <v>37.14</v>
      </c>
      <c r="Q92" s="12" t="s">
        <v>8323</v>
      </c>
      <c r="R92" t="s">
        <v>8326</v>
      </c>
      <c r="S92" s="16">
        <v>42056.1324537037</v>
      </c>
      <c r="T92" s="17">
        <v>42086.207638888889</v>
      </c>
    </row>
    <row r="93" spans="1:20" ht="43.5" x14ac:dyDescent="0.35">
      <c r="A93">
        <v>3857</v>
      </c>
      <c r="B93" s="3" t="s">
        <v>3854</v>
      </c>
      <c r="C93" s="3" t="s">
        <v>7966</v>
      </c>
      <c r="D93" s="6">
        <v>5000</v>
      </c>
      <c r="E93" s="8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t="s">
        <v>8269</v>
      </c>
      <c r="O93" s="10">
        <v>5</v>
      </c>
      <c r="P93">
        <v>65</v>
      </c>
      <c r="Q93" s="12" t="s">
        <v>8323</v>
      </c>
      <c r="R93" t="s">
        <v>8326</v>
      </c>
      <c r="S93" s="16">
        <v>41829.73715277778</v>
      </c>
      <c r="T93" s="17">
        <v>41852.716666666667</v>
      </c>
    </row>
    <row r="94" spans="1:20" ht="43.5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>
        <v>63</v>
      </c>
      <c r="Q94" s="12" t="s">
        <v>8323</v>
      </c>
      <c r="R94" t="s">
        <v>8326</v>
      </c>
      <c r="S94" s="16">
        <v>42461.596273148149</v>
      </c>
      <c r="T94" s="17">
        <v>42491.596273148149</v>
      </c>
    </row>
    <row r="95" spans="1:20" ht="43.5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>
        <v>50.2</v>
      </c>
      <c r="Q95" s="12" t="s">
        <v>8323</v>
      </c>
      <c r="R95" t="s">
        <v>8326</v>
      </c>
      <c r="S95" s="16">
        <v>42509.814108796301</v>
      </c>
      <c r="T95" s="17">
        <v>42539.814108796301</v>
      </c>
    </row>
    <row r="96" spans="1:20" ht="58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>
        <v>30</v>
      </c>
      <c r="Q96" s="12" t="s">
        <v>8323</v>
      </c>
      <c r="R96" t="s">
        <v>8326</v>
      </c>
      <c r="S96" s="16">
        <v>42122.732499999998</v>
      </c>
      <c r="T96" s="17">
        <v>42155.732638888891</v>
      </c>
    </row>
    <row r="97" spans="1:20" ht="43.5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>
        <v>56.25</v>
      </c>
      <c r="Q97" s="12" t="s">
        <v>8323</v>
      </c>
      <c r="R97" t="s">
        <v>8326</v>
      </c>
      <c r="S97" s="16">
        <v>42074.219699074078</v>
      </c>
      <c r="T97" s="17">
        <v>42104.208333333328</v>
      </c>
    </row>
    <row r="98" spans="1:20" ht="58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>
        <v>30.71</v>
      </c>
      <c r="Q98" s="12" t="s">
        <v>8323</v>
      </c>
      <c r="R98" t="s">
        <v>8326</v>
      </c>
      <c r="S98" s="16">
        <v>42768.97084490741</v>
      </c>
      <c r="T98" s="17">
        <v>42789.041666666672</v>
      </c>
    </row>
    <row r="99" spans="1:20" ht="43.5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>
        <v>26.75</v>
      </c>
      <c r="Q99" s="12" t="s">
        <v>8323</v>
      </c>
      <c r="R99" t="s">
        <v>8326</v>
      </c>
      <c r="S99" s="16">
        <v>41975.642974537041</v>
      </c>
      <c r="T99" s="17">
        <v>42035.642974537041</v>
      </c>
    </row>
    <row r="100" spans="1:20" ht="43.5" x14ac:dyDescent="0.35">
      <c r="A100">
        <v>3972</v>
      </c>
      <c r="B100" s="3" t="s">
        <v>3969</v>
      </c>
      <c r="C100" s="3" t="s">
        <v>8079</v>
      </c>
      <c r="D100" s="6">
        <v>1000</v>
      </c>
      <c r="E100" s="8">
        <v>211</v>
      </c>
      <c r="F100" t="s">
        <v>8220</v>
      </c>
      <c r="G100" t="s">
        <v>8223</v>
      </c>
      <c r="H100" t="s">
        <v>8245</v>
      </c>
      <c r="I100">
        <v>1423186634</v>
      </c>
      <c r="J100">
        <v>1418002634</v>
      </c>
      <c r="K100" t="b">
        <v>0</v>
      </c>
      <c r="L100">
        <v>8</v>
      </c>
      <c r="M100" t="b">
        <v>0</v>
      </c>
      <c r="N100" t="s">
        <v>8269</v>
      </c>
      <c r="O100" s="10">
        <v>21</v>
      </c>
      <c r="P100">
        <v>26.38</v>
      </c>
      <c r="Q100" s="12" t="s">
        <v>8323</v>
      </c>
      <c r="R100" t="s">
        <v>8326</v>
      </c>
      <c r="S100" s="16">
        <v>41981.067523148144</v>
      </c>
      <c r="T100" s="17">
        <v>42041.067523148144</v>
      </c>
    </row>
    <row r="101" spans="1:20" ht="58" x14ac:dyDescent="0.3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0">
        <v>7</v>
      </c>
      <c r="P101">
        <v>35.17</v>
      </c>
      <c r="Q101" s="12" t="s">
        <v>8323</v>
      </c>
      <c r="R101" t="s">
        <v>8326</v>
      </c>
      <c r="S101" s="16">
        <v>42601.854699074072</v>
      </c>
      <c r="T101" s="17">
        <v>42611.163194444445</v>
      </c>
    </row>
    <row r="102" spans="1:20" ht="43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>
        <v>25.5</v>
      </c>
      <c r="Q102" s="12" t="s">
        <v>8323</v>
      </c>
      <c r="R102" t="s">
        <v>8326</v>
      </c>
      <c r="S102" s="16">
        <v>41990.506377314814</v>
      </c>
      <c r="T102" s="17">
        <v>42020.506377314814</v>
      </c>
    </row>
    <row r="103" spans="1:20" ht="29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>
        <v>202</v>
      </c>
      <c r="Q103" s="12" t="s">
        <v>8323</v>
      </c>
      <c r="R103" t="s">
        <v>8326</v>
      </c>
      <c r="S103" s="16">
        <v>42621.389340277776</v>
      </c>
      <c r="T103" s="17">
        <v>42651.389340277776</v>
      </c>
    </row>
    <row r="104" spans="1:20" ht="43.5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>
        <v>100.5</v>
      </c>
      <c r="Q104" s="12" t="s">
        <v>8323</v>
      </c>
      <c r="R104" t="s">
        <v>8326</v>
      </c>
      <c r="S104" s="16">
        <v>42020.587349537032</v>
      </c>
      <c r="T104" s="17">
        <v>42050.587349537032</v>
      </c>
    </row>
    <row r="105" spans="1:20" ht="43.5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>
        <v>100</v>
      </c>
      <c r="Q105" s="12" t="s">
        <v>8323</v>
      </c>
      <c r="R105" t="s">
        <v>8326</v>
      </c>
      <c r="S105" s="16">
        <v>42067.947337962964</v>
      </c>
      <c r="T105" s="17">
        <v>42097.905671296292</v>
      </c>
    </row>
    <row r="106" spans="1:20" ht="29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>
        <v>39</v>
      </c>
      <c r="Q106" s="12" t="s">
        <v>8323</v>
      </c>
      <c r="R106" t="s">
        <v>8326</v>
      </c>
      <c r="S106" s="16">
        <v>42031.833587962959</v>
      </c>
      <c r="T106" s="17">
        <v>42063.333333333328</v>
      </c>
    </row>
    <row r="107" spans="1:20" ht="43.5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>
        <v>23.63</v>
      </c>
      <c r="Q107" s="12" t="s">
        <v>8323</v>
      </c>
      <c r="R107" t="s">
        <v>8326</v>
      </c>
      <c r="S107" s="16">
        <v>41885.221550925926</v>
      </c>
      <c r="T107" s="17">
        <v>41916.290972222225</v>
      </c>
    </row>
    <row r="108" spans="1:20" ht="43.5" x14ac:dyDescent="0.35">
      <c r="A108">
        <v>3910</v>
      </c>
      <c r="B108" s="3" t="s">
        <v>3907</v>
      </c>
      <c r="C108" s="3" t="s">
        <v>8018</v>
      </c>
      <c r="D108" s="6">
        <v>6000</v>
      </c>
      <c r="E108" s="8">
        <v>185</v>
      </c>
      <c r="F108" t="s">
        <v>8220</v>
      </c>
      <c r="G108" t="s">
        <v>8223</v>
      </c>
      <c r="H108" t="s">
        <v>8245</v>
      </c>
      <c r="I108">
        <v>1441649397</v>
      </c>
      <c r="J108">
        <v>1439057397</v>
      </c>
      <c r="K108" t="b">
        <v>0</v>
      </c>
      <c r="L108">
        <v>3</v>
      </c>
      <c r="M108" t="b">
        <v>0</v>
      </c>
      <c r="N108" t="s">
        <v>8269</v>
      </c>
      <c r="O108" s="10">
        <v>3</v>
      </c>
      <c r="P108">
        <v>61.67</v>
      </c>
      <c r="Q108" s="12" t="s">
        <v>8323</v>
      </c>
      <c r="R108" t="s">
        <v>8326</v>
      </c>
      <c r="S108" s="16">
        <v>42224.756909722222</v>
      </c>
      <c r="T108" s="17">
        <v>42254.756909722222</v>
      </c>
    </row>
    <row r="109" spans="1:20" ht="29" x14ac:dyDescent="0.35">
      <c r="A109">
        <v>2884</v>
      </c>
      <c r="B109" s="3" t="s">
        <v>2884</v>
      </c>
      <c r="C109" s="3" t="s">
        <v>6994</v>
      </c>
      <c r="D109" s="6">
        <v>45000</v>
      </c>
      <c r="E109" s="8">
        <v>185</v>
      </c>
      <c r="F109" t="s">
        <v>8220</v>
      </c>
      <c r="G109" t="s">
        <v>8223</v>
      </c>
      <c r="H109" t="s">
        <v>8245</v>
      </c>
      <c r="I109">
        <v>1417800435</v>
      </c>
      <c r="J109">
        <v>1415208435</v>
      </c>
      <c r="K109" t="b">
        <v>0</v>
      </c>
      <c r="L109">
        <v>4</v>
      </c>
      <c r="M109" t="b">
        <v>0</v>
      </c>
      <c r="N109" t="s">
        <v>8269</v>
      </c>
      <c r="O109" s="10">
        <v>0</v>
      </c>
      <c r="P109">
        <v>46.25</v>
      </c>
      <c r="Q109" s="12" t="s">
        <v>8323</v>
      </c>
      <c r="R109" t="s">
        <v>8326</v>
      </c>
      <c r="S109" s="16">
        <v>41948.727256944447</v>
      </c>
      <c r="T109" s="17">
        <v>41978.727256944447</v>
      </c>
    </row>
    <row r="110" spans="1:20" ht="58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>
        <v>35.4</v>
      </c>
      <c r="Q110" s="12" t="s">
        <v>8323</v>
      </c>
      <c r="R110" t="s">
        <v>8326</v>
      </c>
      <c r="S110" s="16">
        <v>42540.593530092592</v>
      </c>
      <c r="T110" s="17">
        <v>42570.593530092592</v>
      </c>
    </row>
    <row r="111" spans="1:20" ht="43.5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>
        <v>42.5</v>
      </c>
      <c r="Q111" s="12" t="s">
        <v>8323</v>
      </c>
      <c r="R111" t="s">
        <v>8326</v>
      </c>
      <c r="S111" s="16">
        <v>41793.191875000004</v>
      </c>
      <c r="T111" s="17">
        <v>41807.191875000004</v>
      </c>
    </row>
    <row r="112" spans="1:20" ht="43.5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>
        <v>27.5</v>
      </c>
      <c r="Q112" s="12" t="s">
        <v>8323</v>
      </c>
      <c r="R112" t="s">
        <v>8326</v>
      </c>
      <c r="S112" s="16">
        <v>42031.666898148149</v>
      </c>
      <c r="T112" s="17">
        <v>42064.125</v>
      </c>
    </row>
    <row r="113" spans="1:20" ht="43.5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>
        <v>38.25</v>
      </c>
      <c r="Q113" s="12" t="s">
        <v>8323</v>
      </c>
      <c r="R113" t="s">
        <v>8326</v>
      </c>
      <c r="S113" s="16">
        <v>41906.819513888891</v>
      </c>
      <c r="T113" s="17">
        <v>41938.838888888888</v>
      </c>
    </row>
    <row r="114" spans="1:20" ht="43.5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>
        <v>37.5</v>
      </c>
      <c r="Q114" s="12" t="s">
        <v>8323</v>
      </c>
      <c r="R114" t="s">
        <v>8326</v>
      </c>
      <c r="S114" s="16">
        <v>42297.691006944442</v>
      </c>
      <c r="T114" s="17">
        <v>42320.290972222225</v>
      </c>
    </row>
    <row r="115" spans="1:20" ht="43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>
        <v>24.33</v>
      </c>
      <c r="Q115" s="12" t="s">
        <v>8323</v>
      </c>
      <c r="R115" t="s">
        <v>8326</v>
      </c>
      <c r="S115" s="16">
        <v>42165.037581018521</v>
      </c>
      <c r="T115" s="17">
        <v>42224.898611111115</v>
      </c>
    </row>
    <row r="116" spans="1:20" ht="43.5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>
        <v>22.83</v>
      </c>
      <c r="Q116" s="12" t="s">
        <v>8323</v>
      </c>
      <c r="R116" t="s">
        <v>8326</v>
      </c>
      <c r="S116" s="16">
        <v>42475.848067129627</v>
      </c>
      <c r="T116" s="17">
        <v>42505.848067129627</v>
      </c>
    </row>
    <row r="117" spans="1:20" ht="43.5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>
        <v>22.67</v>
      </c>
      <c r="Q117" s="12" t="s">
        <v>8323</v>
      </c>
      <c r="R117" t="s">
        <v>8326</v>
      </c>
      <c r="S117" s="16">
        <v>41811.536180555559</v>
      </c>
      <c r="T117" s="17">
        <v>41841.536180555559</v>
      </c>
    </row>
    <row r="118" spans="1:20" ht="43.5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>
        <v>5</v>
      </c>
      <c r="P118">
        <v>27</v>
      </c>
      <c r="Q118" s="12" t="s">
        <v>8323</v>
      </c>
      <c r="R118" t="s">
        <v>8326</v>
      </c>
      <c r="S118" s="16">
        <v>42136.092488425929</v>
      </c>
      <c r="T118" s="17">
        <v>42166.092488425929</v>
      </c>
    </row>
    <row r="119" spans="1:20" ht="43.5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>
        <v>0</v>
      </c>
      <c r="P119">
        <v>33.75</v>
      </c>
      <c r="Q119" s="12" t="s">
        <v>8323</v>
      </c>
      <c r="R119" t="s">
        <v>8326</v>
      </c>
      <c r="S119" s="16">
        <v>41863.359282407408</v>
      </c>
      <c r="T119" s="17">
        <v>41893.359282407408</v>
      </c>
    </row>
    <row r="120" spans="1:20" ht="29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>
        <v>26</v>
      </c>
      <c r="Q120" s="12" t="s">
        <v>8323</v>
      </c>
      <c r="R120" t="s">
        <v>8326</v>
      </c>
      <c r="S120" s="16">
        <v>42047.07640046296</v>
      </c>
      <c r="T120" s="17">
        <v>42077.034733796296</v>
      </c>
    </row>
    <row r="121" spans="1:20" ht="43.5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>
        <v>42</v>
      </c>
      <c r="Q121" s="12" t="s">
        <v>8323</v>
      </c>
      <c r="R121" t="s">
        <v>8326</v>
      </c>
      <c r="S121" s="16">
        <v>42053.722060185188</v>
      </c>
      <c r="T121" s="17">
        <v>42113.680393518516</v>
      </c>
    </row>
    <row r="122" spans="1:20" ht="43.5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>
        <v>62.5</v>
      </c>
      <c r="Q122" s="12" t="s">
        <v>8323</v>
      </c>
      <c r="R122" t="s">
        <v>8326</v>
      </c>
      <c r="S122" s="16">
        <v>41843.775011574071</v>
      </c>
      <c r="T122" s="17">
        <v>41863.775011574071</v>
      </c>
    </row>
    <row r="123" spans="1:20" ht="43.5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>
        <v>62.5</v>
      </c>
      <c r="Q123" s="12" t="s">
        <v>8323</v>
      </c>
      <c r="R123" t="s">
        <v>8326</v>
      </c>
      <c r="S123" s="16">
        <v>41878.911550925928</v>
      </c>
      <c r="T123" s="17">
        <v>41938.911550925928</v>
      </c>
    </row>
    <row r="124" spans="1:20" ht="43.5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>
        <v>13.11</v>
      </c>
      <c r="Q124" s="12" t="s">
        <v>8323</v>
      </c>
      <c r="R124" t="s">
        <v>8326</v>
      </c>
      <c r="S124" s="16">
        <v>41977.004976851851</v>
      </c>
      <c r="T124" s="17">
        <v>42008.976388888885</v>
      </c>
    </row>
    <row r="125" spans="1:20" ht="43.5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>
        <v>27.5</v>
      </c>
      <c r="Q125" s="12" t="s">
        <v>8323</v>
      </c>
      <c r="R125" t="s">
        <v>8326</v>
      </c>
      <c r="S125" s="16">
        <v>41991.022488425922</v>
      </c>
      <c r="T125" s="17">
        <v>42015.041666666672</v>
      </c>
    </row>
    <row r="126" spans="1:20" ht="43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>
        <v>52.5</v>
      </c>
      <c r="Q126" s="12" t="s">
        <v>8323</v>
      </c>
      <c r="R126" t="s">
        <v>8326</v>
      </c>
      <c r="S126" s="16">
        <v>41856.672152777777</v>
      </c>
      <c r="T126" s="17">
        <v>41886.672152777777</v>
      </c>
    </row>
    <row r="127" spans="1:20" ht="43.5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>
        <v>50.5</v>
      </c>
      <c r="Q127" s="12" t="s">
        <v>8323</v>
      </c>
      <c r="R127" t="s">
        <v>8326</v>
      </c>
      <c r="S127" s="16">
        <v>42615.142870370371</v>
      </c>
      <c r="T127" s="17">
        <v>42645.142870370371</v>
      </c>
    </row>
    <row r="128" spans="1:20" ht="29" x14ac:dyDescent="0.35">
      <c r="A128">
        <v>3991</v>
      </c>
      <c r="B128" s="3" t="s">
        <v>3987</v>
      </c>
      <c r="C128" s="3" t="s">
        <v>8097</v>
      </c>
      <c r="D128" s="6">
        <v>500</v>
      </c>
      <c r="E128" s="8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t="s">
        <v>8269</v>
      </c>
      <c r="O128" s="10">
        <v>20</v>
      </c>
      <c r="P128">
        <v>100</v>
      </c>
      <c r="Q128" s="12" t="s">
        <v>8323</v>
      </c>
      <c r="R128" t="s">
        <v>8326</v>
      </c>
      <c r="S128" s="16">
        <v>42125.644467592589</v>
      </c>
      <c r="T128" s="17">
        <v>42155.644467592589</v>
      </c>
    </row>
    <row r="129" spans="1:20" ht="43.5" x14ac:dyDescent="0.35">
      <c r="A129">
        <v>4020</v>
      </c>
      <c r="B129" s="3" t="s">
        <v>4016</v>
      </c>
      <c r="C129" s="3" t="s">
        <v>8125</v>
      </c>
      <c r="D129" s="6">
        <v>600</v>
      </c>
      <c r="E129" s="8">
        <v>100</v>
      </c>
      <c r="F129" t="s">
        <v>8220</v>
      </c>
      <c r="G129" t="s">
        <v>8223</v>
      </c>
      <c r="H129" t="s">
        <v>8245</v>
      </c>
      <c r="I129">
        <v>1427168099</v>
      </c>
      <c r="J129">
        <v>1424579699</v>
      </c>
      <c r="K129" t="b">
        <v>0</v>
      </c>
      <c r="L129">
        <v>3</v>
      </c>
      <c r="M129" t="b">
        <v>0</v>
      </c>
      <c r="N129" t="s">
        <v>8269</v>
      </c>
      <c r="O129" s="10">
        <v>17</v>
      </c>
      <c r="P129">
        <v>33.33</v>
      </c>
      <c r="Q129" s="12" t="s">
        <v>8323</v>
      </c>
      <c r="R129" t="s">
        <v>8326</v>
      </c>
      <c r="S129" s="16">
        <v>42057.190960648149</v>
      </c>
      <c r="T129" s="17">
        <v>42087.149293981478</v>
      </c>
    </row>
    <row r="130" spans="1:20" ht="43.5" x14ac:dyDescent="0.3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0">
        <v>10</v>
      </c>
      <c r="P130">
        <v>100</v>
      </c>
      <c r="Q130" s="12" t="s">
        <v>8323</v>
      </c>
      <c r="R130" t="s">
        <v>8326</v>
      </c>
      <c r="S130" s="16">
        <v>42203.677766203706</v>
      </c>
      <c r="T130" s="17">
        <v>42233.677766203706</v>
      </c>
    </row>
    <row r="131" spans="1:20" ht="43.5" x14ac:dyDescent="0.3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0">
        <v>10</v>
      </c>
      <c r="P131">
        <v>16.670000000000002</v>
      </c>
      <c r="Q131" s="12" t="s">
        <v>8323</v>
      </c>
      <c r="R131" t="s">
        <v>8326</v>
      </c>
      <c r="S131" s="16">
        <v>42188.83293981482</v>
      </c>
      <c r="T131" s="17">
        <v>42242.772222222222</v>
      </c>
    </row>
    <row r="132" spans="1:20" x14ac:dyDescent="0.35">
      <c r="A132">
        <v>3861</v>
      </c>
      <c r="B132" s="3" t="s">
        <v>3858</v>
      </c>
      <c r="C132" s="3" t="s">
        <v>7970</v>
      </c>
      <c r="D132" s="6">
        <v>2000</v>
      </c>
      <c r="E132" s="8">
        <v>100</v>
      </c>
      <c r="F132" t="s">
        <v>8220</v>
      </c>
      <c r="G132" t="s">
        <v>8223</v>
      </c>
      <c r="H132" t="s">
        <v>8245</v>
      </c>
      <c r="I132">
        <v>1415828820</v>
      </c>
      <c r="J132">
        <v>1412258977</v>
      </c>
      <c r="K132" t="b">
        <v>0</v>
      </c>
      <c r="L132">
        <v>1</v>
      </c>
      <c r="M132" t="b">
        <v>0</v>
      </c>
      <c r="N132" t="s">
        <v>8269</v>
      </c>
      <c r="O132" s="10">
        <v>5</v>
      </c>
      <c r="P132">
        <v>100</v>
      </c>
      <c r="Q132" s="12" t="s">
        <v>8323</v>
      </c>
      <c r="R132" t="s">
        <v>8326</v>
      </c>
      <c r="S132" s="16">
        <v>41914.590011574073</v>
      </c>
      <c r="T132" s="17">
        <v>41955.907638888893</v>
      </c>
    </row>
    <row r="133" spans="1:20" ht="43.5" x14ac:dyDescent="0.35">
      <c r="A133">
        <v>3742</v>
      </c>
      <c r="B133" s="3" t="s">
        <v>3739</v>
      </c>
      <c r="C133" s="3" t="s">
        <v>7852</v>
      </c>
      <c r="D133" s="6">
        <v>5000</v>
      </c>
      <c r="E133" s="8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t="s">
        <v>8269</v>
      </c>
      <c r="O133" s="10">
        <v>2</v>
      </c>
      <c r="P133">
        <v>25</v>
      </c>
      <c r="Q133" s="12" t="s">
        <v>8323</v>
      </c>
      <c r="R133" t="s">
        <v>8326</v>
      </c>
      <c r="S133" s="16">
        <v>41858.214629629627</v>
      </c>
      <c r="T133" s="17">
        <v>41888.214629629627</v>
      </c>
    </row>
    <row r="134" spans="1:20" ht="43.5" x14ac:dyDescent="0.35">
      <c r="A134">
        <v>4058</v>
      </c>
      <c r="B134" s="3" t="s">
        <v>4054</v>
      </c>
      <c r="C134" s="3" t="s">
        <v>8162</v>
      </c>
      <c r="D134" s="6">
        <v>3750</v>
      </c>
      <c r="E134" s="8">
        <v>95</v>
      </c>
      <c r="F134" t="s">
        <v>8220</v>
      </c>
      <c r="G134" t="s">
        <v>8223</v>
      </c>
      <c r="H134" t="s">
        <v>8245</v>
      </c>
      <c r="I134">
        <v>1459483140</v>
      </c>
      <c r="J134">
        <v>1458178044</v>
      </c>
      <c r="K134" t="b">
        <v>0</v>
      </c>
      <c r="L134">
        <v>4</v>
      </c>
      <c r="M134" t="b">
        <v>0</v>
      </c>
      <c r="N134" t="s">
        <v>8269</v>
      </c>
      <c r="O134" s="10">
        <v>3</v>
      </c>
      <c r="P134">
        <v>23.75</v>
      </c>
      <c r="Q134" s="12" t="s">
        <v>8323</v>
      </c>
      <c r="R134" t="s">
        <v>8326</v>
      </c>
      <c r="S134" s="16">
        <v>42446.060694444444</v>
      </c>
      <c r="T134" s="17">
        <v>42461.165972222225</v>
      </c>
    </row>
    <row r="135" spans="1:20" ht="43.5" x14ac:dyDescent="0.35">
      <c r="A135">
        <v>2852</v>
      </c>
      <c r="B135" s="3" t="s">
        <v>2852</v>
      </c>
      <c r="C135" s="3" t="s">
        <v>6962</v>
      </c>
      <c r="D135" s="6">
        <v>5000</v>
      </c>
      <c r="E135" s="8">
        <v>95</v>
      </c>
      <c r="F135" t="s">
        <v>8220</v>
      </c>
      <c r="G135" t="s">
        <v>8223</v>
      </c>
      <c r="H135" t="s">
        <v>8245</v>
      </c>
      <c r="I135">
        <v>1403312703</v>
      </c>
      <c r="J135">
        <v>1400720703</v>
      </c>
      <c r="K135" t="b">
        <v>0</v>
      </c>
      <c r="L135">
        <v>6</v>
      </c>
      <c r="M135" t="b">
        <v>0</v>
      </c>
      <c r="N135" t="s">
        <v>8269</v>
      </c>
      <c r="O135" s="10">
        <v>2</v>
      </c>
      <c r="P135">
        <v>15.83</v>
      </c>
      <c r="Q135" s="12" t="s">
        <v>8323</v>
      </c>
      <c r="R135" t="s">
        <v>8326</v>
      </c>
      <c r="S135" s="16">
        <v>41781.045173611114</v>
      </c>
      <c r="T135" s="17">
        <v>41811.045173611114</v>
      </c>
    </row>
    <row r="136" spans="1:20" ht="43.5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>
        <v>15.67</v>
      </c>
      <c r="Q136" s="12" t="s">
        <v>8323</v>
      </c>
      <c r="R136" t="s">
        <v>8326</v>
      </c>
      <c r="S136" s="16">
        <v>42029.135879629626</v>
      </c>
      <c r="T136" s="17">
        <v>42059.135879629626</v>
      </c>
    </row>
    <row r="137" spans="1:20" ht="58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>
        <v>40</v>
      </c>
      <c r="Q137" s="12" t="s">
        <v>8323</v>
      </c>
      <c r="R137" t="s">
        <v>8326</v>
      </c>
      <c r="S137" s="16">
        <v>42497.070775462969</v>
      </c>
      <c r="T137" s="17">
        <v>42514.600694444445</v>
      </c>
    </row>
    <row r="138" spans="1:20" ht="58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>
        <v>23.33</v>
      </c>
      <c r="Q138" s="12" t="s">
        <v>8323</v>
      </c>
      <c r="R138" t="s">
        <v>8326</v>
      </c>
      <c r="S138" s="16">
        <v>42123.648831018523</v>
      </c>
      <c r="T138" s="17">
        <v>42153.648831018523</v>
      </c>
    </row>
    <row r="139" spans="1:20" ht="58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>
        <v>16.25</v>
      </c>
      <c r="Q139" s="12" t="s">
        <v>8323</v>
      </c>
      <c r="R139" t="s">
        <v>8326</v>
      </c>
      <c r="S139" s="16">
        <v>41834.135370370372</v>
      </c>
      <c r="T139" s="17">
        <v>41849.135370370372</v>
      </c>
    </row>
    <row r="140" spans="1:20" ht="43.5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>
        <v>10.17</v>
      </c>
      <c r="Q140" s="12" t="s">
        <v>8323</v>
      </c>
      <c r="R140" t="s">
        <v>8326</v>
      </c>
      <c r="S140" s="16">
        <v>42020.768634259264</v>
      </c>
      <c r="T140" s="17">
        <v>42065.958333333328</v>
      </c>
    </row>
    <row r="141" spans="1:20" ht="58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>
        <v>20</v>
      </c>
      <c r="Q141" s="12" t="s">
        <v>8323</v>
      </c>
      <c r="R141" t="s">
        <v>8326</v>
      </c>
      <c r="S141" s="16">
        <v>42295.891828703709</v>
      </c>
      <c r="T141" s="17">
        <v>42325.933495370366</v>
      </c>
    </row>
    <row r="142" spans="1:20" ht="43.5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>
        <v>59</v>
      </c>
      <c r="Q142" s="12" t="s">
        <v>8323</v>
      </c>
      <c r="R142" t="s">
        <v>8326</v>
      </c>
      <c r="S142" s="16">
        <v>42767.031678240746</v>
      </c>
      <c r="T142" s="17">
        <v>42797.208333333328</v>
      </c>
    </row>
    <row r="143" spans="1:20" ht="43.5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>
        <v>18.329999999999998</v>
      </c>
      <c r="Q143" s="12" t="s">
        <v>8323</v>
      </c>
      <c r="R143" t="s">
        <v>8326</v>
      </c>
      <c r="S143" s="16">
        <v>41784.789687500001</v>
      </c>
      <c r="T143" s="17">
        <v>41814.789687500001</v>
      </c>
    </row>
    <row r="144" spans="1:20" ht="43.5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>
        <v>8.5</v>
      </c>
      <c r="Q144" s="12" t="s">
        <v>8323</v>
      </c>
      <c r="R144" t="s">
        <v>8326</v>
      </c>
      <c r="S144" s="16">
        <v>41826.61954861111</v>
      </c>
      <c r="T144" s="17">
        <v>41856.61954861111</v>
      </c>
    </row>
    <row r="145" spans="1:20" ht="58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>
        <v>5</v>
      </c>
      <c r="P145">
        <v>50</v>
      </c>
      <c r="Q145" s="12" t="s">
        <v>8323</v>
      </c>
      <c r="R145" t="s">
        <v>8326</v>
      </c>
      <c r="S145" s="16">
        <v>42032.250208333338</v>
      </c>
      <c r="T145" s="17">
        <v>42063.250208333338</v>
      </c>
    </row>
    <row r="146" spans="1:20" ht="58" x14ac:dyDescent="0.3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0">
        <v>1</v>
      </c>
      <c r="P146">
        <v>50</v>
      </c>
      <c r="Q146" s="12" t="s">
        <v>8323</v>
      </c>
      <c r="R146" t="s">
        <v>8326</v>
      </c>
      <c r="S146" s="16">
        <v>42570.850381944445</v>
      </c>
      <c r="T146" s="17">
        <v>42615.850381944445</v>
      </c>
    </row>
    <row r="147" spans="1:20" ht="72.5" x14ac:dyDescent="0.35">
      <c r="A147">
        <v>3941</v>
      </c>
      <c r="B147" s="3" t="s">
        <v>3938</v>
      </c>
      <c r="C147" s="3" t="s">
        <v>8049</v>
      </c>
      <c r="D147" s="6">
        <v>5500</v>
      </c>
      <c r="E147" s="8">
        <v>50</v>
      </c>
      <c r="F147" t="s">
        <v>8220</v>
      </c>
      <c r="G147" t="s">
        <v>8223</v>
      </c>
      <c r="H147" t="s">
        <v>8245</v>
      </c>
      <c r="I147">
        <v>1416877200</v>
      </c>
      <c r="J147">
        <v>1414505137</v>
      </c>
      <c r="K147" t="b">
        <v>0</v>
      </c>
      <c r="L147">
        <v>2</v>
      </c>
      <c r="M147" t="b">
        <v>0</v>
      </c>
      <c r="N147" t="s">
        <v>8269</v>
      </c>
      <c r="O147" s="10">
        <v>1</v>
      </c>
      <c r="P147">
        <v>25</v>
      </c>
      <c r="Q147" s="12" t="s">
        <v>8323</v>
      </c>
      <c r="R147" t="s">
        <v>8326</v>
      </c>
      <c r="S147" s="16">
        <v>41940.587233796294</v>
      </c>
      <c r="T147" s="17">
        <v>41968.041666666672</v>
      </c>
    </row>
    <row r="148" spans="1:20" ht="43.5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>
        <v>9.4</v>
      </c>
      <c r="Q148" s="12" t="s">
        <v>8323</v>
      </c>
      <c r="R148" t="s">
        <v>8326</v>
      </c>
      <c r="S148" s="16">
        <v>42304.940960648149</v>
      </c>
      <c r="T148" s="17">
        <v>42329.166666666672</v>
      </c>
    </row>
    <row r="149" spans="1:20" ht="43.5" x14ac:dyDescent="0.35">
      <c r="A149">
        <v>3960</v>
      </c>
      <c r="B149" s="3" t="s">
        <v>3957</v>
      </c>
      <c r="C149" s="3" t="s">
        <v>8067</v>
      </c>
      <c r="D149" s="6">
        <v>3000</v>
      </c>
      <c r="E149" s="8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8269</v>
      </c>
      <c r="O149" s="10">
        <v>2</v>
      </c>
      <c r="P149">
        <v>11.25</v>
      </c>
      <c r="Q149" s="12" t="s">
        <v>8323</v>
      </c>
      <c r="R149" t="s">
        <v>8326</v>
      </c>
      <c r="S149" s="16">
        <v>42342.845555555556</v>
      </c>
      <c r="T149" s="17">
        <v>42372.845555555556</v>
      </c>
    </row>
    <row r="150" spans="1:20" ht="43.5" x14ac:dyDescent="0.3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8323</v>
      </c>
      <c r="R150" t="s">
        <v>8326</v>
      </c>
      <c r="S150" s="16">
        <v>42627.955104166671</v>
      </c>
      <c r="T150" s="17">
        <v>42657.916666666672</v>
      </c>
    </row>
    <row r="151" spans="1:20" ht="58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>
        <v>1</v>
      </c>
      <c r="P151">
        <v>22.5</v>
      </c>
      <c r="Q151" s="12" t="s">
        <v>8323</v>
      </c>
      <c r="R151" t="s">
        <v>8326</v>
      </c>
      <c r="S151" s="16">
        <v>41801.711550925924</v>
      </c>
      <c r="T151" s="17">
        <v>41844.124305555553</v>
      </c>
    </row>
    <row r="152" spans="1:20" ht="43.5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>
        <v>10.25</v>
      </c>
      <c r="Q152" s="12" t="s">
        <v>8323</v>
      </c>
      <c r="R152" t="s">
        <v>8326</v>
      </c>
      <c r="S152" s="16">
        <v>41883.916678240741</v>
      </c>
      <c r="T152" s="17">
        <v>41906.916678240741</v>
      </c>
    </row>
    <row r="153" spans="1:20" ht="43.5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20</v>
      </c>
      <c r="Q153" s="12" t="s">
        <v>8323</v>
      </c>
      <c r="R153" t="s">
        <v>8326</v>
      </c>
      <c r="S153" s="16">
        <v>41872.807696759257</v>
      </c>
      <c r="T153" s="17">
        <v>41932.807696759257</v>
      </c>
    </row>
    <row r="154" spans="1:20" ht="43.5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>
        <v>9.75</v>
      </c>
      <c r="Q154" s="12" t="s">
        <v>8323</v>
      </c>
      <c r="R154" t="s">
        <v>8326</v>
      </c>
      <c r="S154" s="16">
        <v>42196.166874999995</v>
      </c>
      <c r="T154" s="17">
        <v>42256.166874999995</v>
      </c>
    </row>
    <row r="155" spans="1:20" ht="29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>
        <v>9.5</v>
      </c>
      <c r="Q155" s="12" t="s">
        <v>8323</v>
      </c>
      <c r="R155" t="s">
        <v>8326</v>
      </c>
      <c r="S155" s="16">
        <v>41975.124340277776</v>
      </c>
      <c r="T155" s="17">
        <v>42005.124340277776</v>
      </c>
    </row>
    <row r="156" spans="1:20" ht="43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>
        <v>18.5</v>
      </c>
      <c r="Q156" s="12" t="s">
        <v>8323</v>
      </c>
      <c r="R156" t="s">
        <v>8326</v>
      </c>
      <c r="S156" s="16">
        <v>42078.34520833334</v>
      </c>
      <c r="T156" s="17">
        <v>42133.166666666672</v>
      </c>
    </row>
    <row r="157" spans="1:20" ht="43.5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>
        <v>34.950000000000003</v>
      </c>
      <c r="Q157" s="12" t="s">
        <v>8323</v>
      </c>
      <c r="R157" t="s">
        <v>8326</v>
      </c>
      <c r="S157" s="16">
        <v>42718.963599537034</v>
      </c>
      <c r="T157" s="17">
        <v>42748.961805555555</v>
      </c>
    </row>
    <row r="158" spans="1:20" ht="43.5" x14ac:dyDescent="0.35">
      <c r="A158">
        <v>4090</v>
      </c>
      <c r="B158" s="3" t="s">
        <v>4086</v>
      </c>
      <c r="C158" s="3" t="s">
        <v>8193</v>
      </c>
      <c r="D158" s="6">
        <v>1000</v>
      </c>
      <c r="E158" s="8">
        <v>32</v>
      </c>
      <c r="F158" t="s">
        <v>8220</v>
      </c>
      <c r="G158" t="s">
        <v>8223</v>
      </c>
      <c r="H158" t="s">
        <v>8245</v>
      </c>
      <c r="I158">
        <v>1438959600</v>
      </c>
      <c r="J158">
        <v>1437754137</v>
      </c>
      <c r="K158" t="b">
        <v>0</v>
      </c>
      <c r="L158">
        <v>3</v>
      </c>
      <c r="M158" t="b">
        <v>0</v>
      </c>
      <c r="N158" t="s">
        <v>8269</v>
      </c>
      <c r="O158" s="10">
        <v>3</v>
      </c>
      <c r="P158">
        <v>10.67</v>
      </c>
      <c r="Q158" s="12" t="s">
        <v>8323</v>
      </c>
      <c r="R158" t="s">
        <v>8326</v>
      </c>
      <c r="S158" s="16">
        <v>42209.67288194444</v>
      </c>
      <c r="T158" s="17">
        <v>42223.625</v>
      </c>
    </row>
    <row r="159" spans="1:20" ht="29" x14ac:dyDescent="0.35">
      <c r="A159">
        <v>3988</v>
      </c>
      <c r="B159" s="3" t="s">
        <v>3984</v>
      </c>
      <c r="C159" s="3" t="s">
        <v>8094</v>
      </c>
      <c r="D159" s="6">
        <v>1500</v>
      </c>
      <c r="E159" s="8">
        <v>32</v>
      </c>
      <c r="F159" t="s">
        <v>8220</v>
      </c>
      <c r="G159" t="s">
        <v>8223</v>
      </c>
      <c r="H159" t="s">
        <v>8245</v>
      </c>
      <c r="I159">
        <v>1440813413</v>
      </c>
      <c r="J159">
        <v>1439517413</v>
      </c>
      <c r="K159" t="b">
        <v>0</v>
      </c>
      <c r="L159">
        <v>4</v>
      </c>
      <c r="M159" t="b">
        <v>0</v>
      </c>
      <c r="N159" t="s">
        <v>8269</v>
      </c>
      <c r="O159" s="10">
        <v>2</v>
      </c>
      <c r="P159">
        <v>8</v>
      </c>
      <c r="Q159" s="12" t="s">
        <v>8323</v>
      </c>
      <c r="R159" t="s">
        <v>8326</v>
      </c>
      <c r="S159" s="16">
        <v>42230.08116898148</v>
      </c>
      <c r="T159" s="17">
        <v>42245.08116898148</v>
      </c>
    </row>
    <row r="160" spans="1:20" ht="43.5" x14ac:dyDescent="0.35">
      <c r="A160">
        <v>4019</v>
      </c>
      <c r="B160" s="3" t="s">
        <v>4015</v>
      </c>
      <c r="C160" s="3" t="s">
        <v>8124</v>
      </c>
      <c r="D160" s="6">
        <v>3500</v>
      </c>
      <c r="E160" s="8">
        <v>29</v>
      </c>
      <c r="F160" t="s">
        <v>8220</v>
      </c>
      <c r="G160" t="s">
        <v>8223</v>
      </c>
      <c r="H160" t="s">
        <v>8245</v>
      </c>
      <c r="I160">
        <v>1460737680</v>
      </c>
      <c r="J160">
        <v>1455725596</v>
      </c>
      <c r="K160" t="b">
        <v>0</v>
      </c>
      <c r="L160">
        <v>4</v>
      </c>
      <c r="M160" t="b">
        <v>0</v>
      </c>
      <c r="N160" t="s">
        <v>8269</v>
      </c>
      <c r="O160" s="10">
        <v>1</v>
      </c>
      <c r="P160">
        <v>7.25</v>
      </c>
      <c r="Q160" s="12" t="s">
        <v>8323</v>
      </c>
      <c r="R160" t="s">
        <v>8326</v>
      </c>
      <c r="S160" s="16">
        <v>42417.675879629634</v>
      </c>
      <c r="T160" s="17">
        <v>42475.686111111107</v>
      </c>
    </row>
    <row r="161" spans="1:20" ht="43.5" x14ac:dyDescent="0.35">
      <c r="A161">
        <v>2879</v>
      </c>
      <c r="B161" s="3" t="s">
        <v>2879</v>
      </c>
      <c r="C161" s="3" t="s">
        <v>6989</v>
      </c>
      <c r="D161" s="6">
        <v>11200</v>
      </c>
      <c r="E161" s="8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t="s">
        <v>8269</v>
      </c>
      <c r="O161" s="10">
        <v>0</v>
      </c>
      <c r="P161">
        <v>29</v>
      </c>
      <c r="Q161" s="12" t="s">
        <v>8323</v>
      </c>
      <c r="R161" t="s">
        <v>8326</v>
      </c>
      <c r="S161" s="16">
        <v>42359.725243055553</v>
      </c>
      <c r="T161" s="17">
        <v>42389.725243055553</v>
      </c>
    </row>
    <row r="162" spans="1:20" ht="29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>
        <v>6.75</v>
      </c>
      <c r="Q162" s="12" t="s">
        <v>8323</v>
      </c>
      <c r="R162" t="s">
        <v>8326</v>
      </c>
      <c r="S162" s="16">
        <v>41833.951516203706</v>
      </c>
      <c r="T162" s="17">
        <v>41863.951516203706</v>
      </c>
    </row>
    <row r="163" spans="1:20" ht="58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0">
        <v>1</v>
      </c>
      <c r="P163">
        <v>13</v>
      </c>
      <c r="Q163" s="12" t="s">
        <v>8323</v>
      </c>
      <c r="R163" t="s">
        <v>8326</v>
      </c>
      <c r="S163" s="16">
        <v>42021.301192129627</v>
      </c>
      <c r="T163" s="17">
        <v>42051.301192129627</v>
      </c>
    </row>
    <row r="164" spans="1:20" ht="43.5" x14ac:dyDescent="0.35">
      <c r="A164">
        <v>3853</v>
      </c>
      <c r="B164" s="3" t="s">
        <v>3850</v>
      </c>
      <c r="C164" s="3" t="s">
        <v>7962</v>
      </c>
      <c r="D164" s="6">
        <v>100000</v>
      </c>
      <c r="E164" s="8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t="s">
        <v>8269</v>
      </c>
      <c r="O164" s="10">
        <v>0</v>
      </c>
      <c r="P164">
        <v>13</v>
      </c>
      <c r="Q164" s="12" t="s">
        <v>8323</v>
      </c>
      <c r="R164" t="s">
        <v>8326</v>
      </c>
      <c r="S164" s="16">
        <v>41848.84002314815</v>
      </c>
      <c r="T164" s="17">
        <v>41883.84002314815</v>
      </c>
    </row>
    <row r="165" spans="1:20" ht="58" x14ac:dyDescent="0.35">
      <c r="A165">
        <v>3855</v>
      </c>
      <c r="B165" s="3" t="s">
        <v>3852</v>
      </c>
      <c r="C165" s="3" t="s">
        <v>7964</v>
      </c>
      <c r="D165" s="6">
        <v>1000</v>
      </c>
      <c r="E165" s="8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 s="10">
        <v>3</v>
      </c>
      <c r="P165">
        <v>25</v>
      </c>
      <c r="Q165" s="12" t="s">
        <v>8323</v>
      </c>
      <c r="R165" t="s">
        <v>8326</v>
      </c>
      <c r="S165" s="16">
        <v>42059.970729166671</v>
      </c>
      <c r="T165" s="17">
        <v>42089.929062499999</v>
      </c>
    </row>
    <row r="166" spans="1:20" ht="43.5" x14ac:dyDescent="0.35">
      <c r="A166">
        <v>3901</v>
      </c>
      <c r="B166" s="3" t="s">
        <v>3898</v>
      </c>
      <c r="C166" s="3" t="s">
        <v>8009</v>
      </c>
      <c r="D166" s="6">
        <v>3000</v>
      </c>
      <c r="E166" s="8">
        <v>25</v>
      </c>
      <c r="F166" t="s">
        <v>8220</v>
      </c>
      <c r="G166" t="s">
        <v>8223</v>
      </c>
      <c r="H166" t="s">
        <v>8245</v>
      </c>
      <c r="I166">
        <v>1450554599</v>
      </c>
      <c r="J166">
        <v>1447098599</v>
      </c>
      <c r="K166" t="b">
        <v>0</v>
      </c>
      <c r="L166">
        <v>1</v>
      </c>
      <c r="M166" t="b">
        <v>0</v>
      </c>
      <c r="N166" t="s">
        <v>8269</v>
      </c>
      <c r="O166" s="10">
        <v>1</v>
      </c>
      <c r="P166">
        <v>25</v>
      </c>
      <c r="Q166" s="12" t="s">
        <v>8323</v>
      </c>
      <c r="R166" t="s">
        <v>8326</v>
      </c>
      <c r="S166" s="16">
        <v>42317.826377314821</v>
      </c>
      <c r="T166" s="17">
        <v>42357.826377314821</v>
      </c>
    </row>
    <row r="167" spans="1:20" ht="58" x14ac:dyDescent="0.35">
      <c r="A167">
        <v>3950</v>
      </c>
      <c r="B167" s="3" t="s">
        <v>3947</v>
      </c>
      <c r="C167" s="3" t="s">
        <v>8058</v>
      </c>
      <c r="D167" s="6">
        <v>4000</v>
      </c>
      <c r="E167" s="8">
        <v>25</v>
      </c>
      <c r="F167" t="s">
        <v>8220</v>
      </c>
      <c r="G167" t="s">
        <v>8223</v>
      </c>
      <c r="H167" t="s">
        <v>8245</v>
      </c>
      <c r="I167">
        <v>1460140500</v>
      </c>
      <c r="J167">
        <v>1457628680</v>
      </c>
      <c r="K167" t="b">
        <v>0</v>
      </c>
      <c r="L167">
        <v>1</v>
      </c>
      <c r="M167" t="b">
        <v>0</v>
      </c>
      <c r="N167" t="s">
        <v>8269</v>
      </c>
      <c r="O167" s="10">
        <v>1</v>
      </c>
      <c r="P167">
        <v>25</v>
      </c>
      <c r="Q167" s="12" t="s">
        <v>8323</v>
      </c>
      <c r="R167" t="s">
        <v>8326</v>
      </c>
      <c r="S167" s="16">
        <v>42439.702314814815</v>
      </c>
      <c r="T167" s="17">
        <v>42468.774305555555</v>
      </c>
    </row>
    <row r="168" spans="1:20" x14ac:dyDescent="0.3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0">
        <v>1</v>
      </c>
      <c r="P168">
        <v>12.5</v>
      </c>
      <c r="Q168" s="12" t="s">
        <v>8323</v>
      </c>
      <c r="R168" t="s">
        <v>8326</v>
      </c>
      <c r="S168" s="16">
        <v>41953.773090277777</v>
      </c>
      <c r="T168" s="17">
        <v>42013.083333333328</v>
      </c>
    </row>
    <row r="169" spans="1:20" ht="58" x14ac:dyDescent="0.35">
      <c r="A169">
        <v>4066</v>
      </c>
      <c r="B169" s="3" t="s">
        <v>4062</v>
      </c>
      <c r="C169" s="3" t="s">
        <v>8170</v>
      </c>
      <c r="D169" s="6">
        <v>15000</v>
      </c>
      <c r="E169" s="8">
        <v>25</v>
      </c>
      <c r="F169" t="s">
        <v>8220</v>
      </c>
      <c r="G169" t="s">
        <v>8223</v>
      </c>
      <c r="H169" t="s">
        <v>8245</v>
      </c>
      <c r="I169">
        <v>1463619388</v>
      </c>
      <c r="J169">
        <v>1461027388</v>
      </c>
      <c r="K169" t="b">
        <v>0</v>
      </c>
      <c r="L169">
        <v>1</v>
      </c>
      <c r="M169" t="b">
        <v>0</v>
      </c>
      <c r="N169" t="s">
        <v>8269</v>
      </c>
      <c r="O169" s="10">
        <v>0</v>
      </c>
      <c r="P169">
        <v>25</v>
      </c>
      <c r="Q169" s="12" t="s">
        <v>8323</v>
      </c>
      <c r="R169" t="s">
        <v>8326</v>
      </c>
      <c r="S169" s="16">
        <v>42479.039212962962</v>
      </c>
      <c r="T169" s="17">
        <v>42509.039212962962</v>
      </c>
    </row>
    <row r="170" spans="1:20" ht="43.5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25</v>
      </c>
      <c r="Q170" s="12" t="s">
        <v>8323</v>
      </c>
      <c r="R170" t="s">
        <v>8326</v>
      </c>
      <c r="S170" s="16">
        <v>42243.790393518517</v>
      </c>
      <c r="T170" s="17">
        <v>42303.790393518517</v>
      </c>
    </row>
    <row r="171" spans="1:20" ht="43.5" x14ac:dyDescent="0.35">
      <c r="A171">
        <v>2902</v>
      </c>
      <c r="B171" s="3" t="s">
        <v>2902</v>
      </c>
      <c r="C171" s="3" t="s">
        <v>7012</v>
      </c>
      <c r="D171" s="6">
        <v>150000</v>
      </c>
      <c r="E171" s="8">
        <v>25</v>
      </c>
      <c r="F171" t="s">
        <v>8220</v>
      </c>
      <c r="G171" t="s">
        <v>8223</v>
      </c>
      <c r="H171" t="s">
        <v>8245</v>
      </c>
      <c r="I171">
        <v>1440412396</v>
      </c>
      <c r="J171">
        <v>1437820396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25</v>
      </c>
      <c r="Q171" s="12" t="s">
        <v>8323</v>
      </c>
      <c r="R171" t="s">
        <v>8326</v>
      </c>
      <c r="S171" s="16">
        <v>42210.439768518518</v>
      </c>
      <c r="T171" s="17">
        <v>42240.439768518518</v>
      </c>
    </row>
    <row r="172" spans="1:20" ht="43.5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>
        <v>5</v>
      </c>
      <c r="P172">
        <v>5.75</v>
      </c>
      <c r="Q172" s="12" t="s">
        <v>8323</v>
      </c>
      <c r="R172" t="s">
        <v>8326</v>
      </c>
      <c r="S172" s="16">
        <v>41811.555462962962</v>
      </c>
      <c r="T172" s="17">
        <v>41812.875</v>
      </c>
    </row>
    <row r="173" spans="1:20" ht="58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>
        <v>2</v>
      </c>
      <c r="P173">
        <v>5.75</v>
      </c>
      <c r="Q173" s="12" t="s">
        <v>8323</v>
      </c>
      <c r="R173" t="s">
        <v>8326</v>
      </c>
      <c r="S173" s="16">
        <v>41879.043530092589</v>
      </c>
      <c r="T173" s="17">
        <v>41909.043530092589</v>
      </c>
    </row>
    <row r="174" spans="1:20" ht="43.5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>
        <v>1</v>
      </c>
      <c r="P174">
        <v>7</v>
      </c>
      <c r="Q174" s="12" t="s">
        <v>8323</v>
      </c>
      <c r="R174" t="s">
        <v>8326</v>
      </c>
      <c r="S174" s="16">
        <v>41831.742962962962</v>
      </c>
      <c r="T174" s="17">
        <v>41860.125</v>
      </c>
    </row>
    <row r="175" spans="1:20" ht="43.5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>
        <v>7</v>
      </c>
      <c r="Q175" s="12" t="s">
        <v>8323</v>
      </c>
      <c r="R175" t="s">
        <v>8326</v>
      </c>
      <c r="S175" s="16">
        <v>41995.084074074075</v>
      </c>
      <c r="T175" s="17">
        <v>42024.802777777775</v>
      </c>
    </row>
    <row r="176" spans="1:20" ht="43.5" x14ac:dyDescent="0.35">
      <c r="A176">
        <v>3852</v>
      </c>
      <c r="B176" s="3" t="s">
        <v>3849</v>
      </c>
      <c r="C176" s="3" t="s">
        <v>7961</v>
      </c>
      <c r="D176" s="6">
        <v>10000</v>
      </c>
      <c r="E176" s="8">
        <v>20</v>
      </c>
      <c r="F176" t="s">
        <v>8220</v>
      </c>
      <c r="G176" t="s">
        <v>8223</v>
      </c>
      <c r="H176" t="s">
        <v>8245</v>
      </c>
      <c r="I176">
        <v>1427427276</v>
      </c>
      <c r="J176">
        <v>1425270876</v>
      </c>
      <c r="K176" t="b">
        <v>0</v>
      </c>
      <c r="L176">
        <v>2</v>
      </c>
      <c r="M176" t="b">
        <v>0</v>
      </c>
      <c r="N176" t="s">
        <v>8269</v>
      </c>
      <c r="O176" s="10">
        <v>0</v>
      </c>
      <c r="P176">
        <v>10</v>
      </c>
      <c r="Q176" s="12" t="s">
        <v>8323</v>
      </c>
      <c r="R176" t="s">
        <v>8326</v>
      </c>
      <c r="S176" s="16">
        <v>42065.190694444449</v>
      </c>
      <c r="T176" s="17">
        <v>42090.149027777778</v>
      </c>
    </row>
    <row r="177" spans="1:20" ht="43.5" x14ac:dyDescent="0.35">
      <c r="A177">
        <v>2863</v>
      </c>
      <c r="B177" s="3" t="s">
        <v>2863</v>
      </c>
      <c r="C177" s="3" t="s">
        <v>6973</v>
      </c>
      <c r="D177" s="6">
        <v>50000</v>
      </c>
      <c r="E177" s="8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>
        <v>20</v>
      </c>
      <c r="Q177" s="12" t="s">
        <v>8323</v>
      </c>
      <c r="R177" t="s">
        <v>8326</v>
      </c>
      <c r="S177" s="16">
        <v>41831.675034722226</v>
      </c>
      <c r="T177" s="17">
        <v>41891.675034722226</v>
      </c>
    </row>
    <row r="178" spans="1:20" ht="43.5" x14ac:dyDescent="0.35">
      <c r="A178">
        <v>4092</v>
      </c>
      <c r="B178" s="3" t="s">
        <v>4088</v>
      </c>
      <c r="C178" s="3" t="s">
        <v>8195</v>
      </c>
      <c r="D178" s="6">
        <v>110000</v>
      </c>
      <c r="E178" s="8">
        <v>20</v>
      </c>
      <c r="F178" t="s">
        <v>8220</v>
      </c>
      <c r="G178" t="s">
        <v>8223</v>
      </c>
      <c r="H178" t="s">
        <v>8245</v>
      </c>
      <c r="I178">
        <v>1428205247</v>
      </c>
      <c r="J178">
        <v>1423024847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20</v>
      </c>
      <c r="Q178" s="12" t="s">
        <v>8323</v>
      </c>
      <c r="R178" t="s">
        <v>8326</v>
      </c>
      <c r="S178" s="16">
        <v>42039.194988425923</v>
      </c>
      <c r="T178" s="17">
        <v>42099.153321759266</v>
      </c>
    </row>
    <row r="179" spans="1:20" ht="58" x14ac:dyDescent="0.35">
      <c r="A179">
        <v>2909</v>
      </c>
      <c r="B179" s="3" t="s">
        <v>2909</v>
      </c>
      <c r="C179" s="3" t="s">
        <v>7019</v>
      </c>
      <c r="D179" s="6">
        <v>180000</v>
      </c>
      <c r="E179" s="8">
        <v>20</v>
      </c>
      <c r="F179" t="s">
        <v>8220</v>
      </c>
      <c r="G179" t="s">
        <v>8223</v>
      </c>
      <c r="H179" t="s">
        <v>8245</v>
      </c>
      <c r="I179">
        <v>1416944760</v>
      </c>
      <c r="J179">
        <v>1413527001</v>
      </c>
      <c r="K179" t="b">
        <v>0</v>
      </c>
      <c r="L179">
        <v>1</v>
      </c>
      <c r="M179" t="b">
        <v>0</v>
      </c>
      <c r="N179" t="s">
        <v>8269</v>
      </c>
      <c r="O179" s="10">
        <v>0</v>
      </c>
      <c r="P179">
        <v>20</v>
      </c>
      <c r="Q179" s="12" t="s">
        <v>8323</v>
      </c>
      <c r="R179" t="s">
        <v>8326</v>
      </c>
      <c r="S179" s="16">
        <v>41929.266215277778</v>
      </c>
      <c r="T179" s="17">
        <v>41968.823611111111</v>
      </c>
    </row>
    <row r="180" spans="1:20" ht="43.5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16</v>
      </c>
      <c r="Q180" s="12" t="s">
        <v>8323</v>
      </c>
      <c r="R180" t="s">
        <v>8326</v>
      </c>
      <c r="S180" s="16">
        <v>42169.958506944444</v>
      </c>
      <c r="T180" s="17">
        <v>42199.958506944444</v>
      </c>
    </row>
    <row r="181" spans="1:20" ht="43.5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>
        <v>5</v>
      </c>
      <c r="Q181" s="12" t="s">
        <v>8323</v>
      </c>
      <c r="R181" t="s">
        <v>8326</v>
      </c>
      <c r="S181" s="16">
        <v>41820.870821759258</v>
      </c>
      <c r="T181" s="17">
        <v>41850.870821759258</v>
      </c>
    </row>
    <row r="182" spans="1:20" ht="29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>
        <v>1</v>
      </c>
      <c r="P182">
        <v>5.5</v>
      </c>
      <c r="Q182" s="12" t="s">
        <v>8323</v>
      </c>
      <c r="R182" t="s">
        <v>8326</v>
      </c>
      <c r="S182" s="16">
        <v>42402.947002314817</v>
      </c>
      <c r="T182" s="17">
        <v>42452.145138888889</v>
      </c>
    </row>
    <row r="183" spans="1:20" ht="43.5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>
        <v>5.5</v>
      </c>
      <c r="Q183" s="12" t="s">
        <v>8323</v>
      </c>
      <c r="R183" t="s">
        <v>8326</v>
      </c>
      <c r="S183" s="16">
        <v>41961.492488425924</v>
      </c>
      <c r="T183" s="17">
        <v>42006.492488425924</v>
      </c>
    </row>
    <row r="184" spans="1:20" ht="58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>
        <v>5.5</v>
      </c>
      <c r="Q184" s="12" t="s">
        <v>8323</v>
      </c>
      <c r="R184" t="s">
        <v>8326</v>
      </c>
      <c r="S184" s="16">
        <v>42447.863553240735</v>
      </c>
      <c r="T184" s="17">
        <v>42477.863553240735</v>
      </c>
    </row>
    <row r="185" spans="1:20" ht="43.5" x14ac:dyDescent="0.35">
      <c r="A185">
        <v>3745</v>
      </c>
      <c r="B185" s="3" t="s">
        <v>3742</v>
      </c>
      <c r="C185" s="3" t="s">
        <v>7855</v>
      </c>
      <c r="D185" s="6">
        <v>100</v>
      </c>
      <c r="E185" s="8">
        <v>10</v>
      </c>
      <c r="F185" t="s">
        <v>8220</v>
      </c>
      <c r="G185" t="s">
        <v>8223</v>
      </c>
      <c r="H185" t="s">
        <v>8245</v>
      </c>
      <c r="I185">
        <v>1407689102</v>
      </c>
      <c r="J185">
        <v>1405097102</v>
      </c>
      <c r="K185" t="b">
        <v>0</v>
      </c>
      <c r="L185">
        <v>1</v>
      </c>
      <c r="M185" t="b">
        <v>0</v>
      </c>
      <c r="N185" t="s">
        <v>8269</v>
      </c>
      <c r="O185" s="10">
        <v>10</v>
      </c>
      <c r="P185">
        <v>10</v>
      </c>
      <c r="Q185" s="12" t="s">
        <v>8323</v>
      </c>
      <c r="R185" t="s">
        <v>8326</v>
      </c>
      <c r="S185" s="16">
        <v>41831.697939814818</v>
      </c>
      <c r="T185" s="17">
        <v>41861.697939814818</v>
      </c>
    </row>
    <row r="186" spans="1:20" ht="43.5" x14ac:dyDescent="0.35">
      <c r="A186">
        <v>2886</v>
      </c>
      <c r="B186" s="3" t="s">
        <v>2886</v>
      </c>
      <c r="C186" s="3" t="s">
        <v>6996</v>
      </c>
      <c r="D186" s="6">
        <v>200</v>
      </c>
      <c r="E186" s="8">
        <v>10</v>
      </c>
      <c r="F186" t="s">
        <v>8220</v>
      </c>
      <c r="G186" t="s">
        <v>8223</v>
      </c>
      <c r="H186" t="s">
        <v>8245</v>
      </c>
      <c r="I186">
        <v>1442635140</v>
      </c>
      <c r="J186">
        <v>1442243484</v>
      </c>
      <c r="K186" t="b">
        <v>0</v>
      </c>
      <c r="L186">
        <v>1</v>
      </c>
      <c r="M186" t="b">
        <v>0</v>
      </c>
      <c r="N186" t="s">
        <v>8269</v>
      </c>
      <c r="O186" s="10">
        <v>5</v>
      </c>
      <c r="P186">
        <v>10</v>
      </c>
      <c r="Q186" s="12" t="s">
        <v>8323</v>
      </c>
      <c r="R186" t="s">
        <v>8326</v>
      </c>
      <c r="S186" s="16">
        <v>42261.632916666669</v>
      </c>
      <c r="T186" s="17">
        <v>42266.165972222225</v>
      </c>
    </row>
    <row r="187" spans="1:20" ht="43.5" x14ac:dyDescent="0.3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0">
        <v>1</v>
      </c>
      <c r="P187">
        <v>10</v>
      </c>
      <c r="Q187" s="12" t="s">
        <v>8323</v>
      </c>
      <c r="R187" t="s">
        <v>8326</v>
      </c>
      <c r="S187" s="16">
        <v>42217.670104166667</v>
      </c>
      <c r="T187" s="17">
        <v>42247.670104166667</v>
      </c>
    </row>
    <row r="188" spans="1:20" ht="43.5" x14ac:dyDescent="0.35">
      <c r="A188">
        <v>4085</v>
      </c>
      <c r="B188" s="3" t="s">
        <v>4081</v>
      </c>
      <c r="C188" s="3" t="s">
        <v>8188</v>
      </c>
      <c r="D188" s="6">
        <v>3500</v>
      </c>
      <c r="E188" s="8">
        <v>10</v>
      </c>
      <c r="F188" t="s">
        <v>8220</v>
      </c>
      <c r="G188" t="s">
        <v>8223</v>
      </c>
      <c r="H188" t="s">
        <v>8245</v>
      </c>
      <c r="I188">
        <v>1427169540</v>
      </c>
      <c r="J188">
        <v>1424701775</v>
      </c>
      <c r="K188" t="b">
        <v>0</v>
      </c>
      <c r="L188">
        <v>1</v>
      </c>
      <c r="M188" t="b">
        <v>0</v>
      </c>
      <c r="N188" t="s">
        <v>8269</v>
      </c>
      <c r="O188" s="10">
        <v>0</v>
      </c>
      <c r="P188">
        <v>10</v>
      </c>
      <c r="Q188" s="12" t="s">
        <v>8323</v>
      </c>
      <c r="R188" t="s">
        <v>8326</v>
      </c>
      <c r="S188" s="16">
        <v>42058.603877314818</v>
      </c>
      <c r="T188" s="17">
        <v>42087.165972222225</v>
      </c>
    </row>
    <row r="189" spans="1:20" ht="29" x14ac:dyDescent="0.35">
      <c r="A189">
        <v>4000</v>
      </c>
      <c r="B189" s="3" t="s">
        <v>3996</v>
      </c>
      <c r="C189" s="3" t="s">
        <v>8106</v>
      </c>
      <c r="D189" s="6">
        <v>8000</v>
      </c>
      <c r="E189" s="8">
        <v>10</v>
      </c>
      <c r="F189" t="s">
        <v>8220</v>
      </c>
      <c r="G189" t="s">
        <v>8223</v>
      </c>
      <c r="H189" t="s">
        <v>8245</v>
      </c>
      <c r="I189">
        <v>1462631358</v>
      </c>
      <c r="J189">
        <v>1457450958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>
        <v>10</v>
      </c>
      <c r="Q189" s="12" t="s">
        <v>8323</v>
      </c>
      <c r="R189" t="s">
        <v>8326</v>
      </c>
      <c r="S189" s="16">
        <v>42437.64534722222</v>
      </c>
      <c r="T189" s="17">
        <v>42497.603680555556</v>
      </c>
    </row>
    <row r="190" spans="1:20" ht="43.5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>
        <v>0</v>
      </c>
      <c r="P190">
        <v>2.33</v>
      </c>
      <c r="Q190" s="12" t="s">
        <v>8323</v>
      </c>
      <c r="R190" t="s">
        <v>8326</v>
      </c>
      <c r="S190" s="16">
        <v>42465.128391203703</v>
      </c>
      <c r="T190" s="17">
        <v>42495.128391203703</v>
      </c>
    </row>
    <row r="191" spans="1:20" ht="43.5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>
        <v>7</v>
      </c>
      <c r="Q191" s="12" t="s">
        <v>8323</v>
      </c>
      <c r="R191" t="s">
        <v>8326</v>
      </c>
      <c r="S191" s="16">
        <v>42513.976319444439</v>
      </c>
      <c r="T191" s="17">
        <v>42559.976319444439</v>
      </c>
    </row>
    <row r="192" spans="1:20" ht="43.5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>
        <v>3</v>
      </c>
      <c r="Q192" s="12" t="s">
        <v>8323</v>
      </c>
      <c r="R192" t="s">
        <v>8326</v>
      </c>
      <c r="S192" s="16">
        <v>41982.904386574075</v>
      </c>
      <c r="T192" s="17">
        <v>42042.904386574075</v>
      </c>
    </row>
    <row r="193" spans="1:20" ht="43.5" x14ac:dyDescent="0.35">
      <c r="A193">
        <v>3945</v>
      </c>
      <c r="B193" s="3" t="s">
        <v>3942</v>
      </c>
      <c r="C193" s="3" t="s">
        <v>8053</v>
      </c>
      <c r="D193" s="6">
        <v>2000</v>
      </c>
      <c r="E193" s="8">
        <v>5</v>
      </c>
      <c r="F193" t="s">
        <v>8220</v>
      </c>
      <c r="G193" t="s">
        <v>8223</v>
      </c>
      <c r="H193" t="s">
        <v>8245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>
        <v>5</v>
      </c>
      <c r="Q193" s="12" t="s">
        <v>8323</v>
      </c>
      <c r="R193" t="s">
        <v>8326</v>
      </c>
      <c r="S193" s="16">
        <v>42109.801712962959</v>
      </c>
      <c r="T193" s="17">
        <v>42139.801712962959</v>
      </c>
    </row>
    <row r="194" spans="1:20" ht="43.5" x14ac:dyDescent="0.35">
      <c r="A194">
        <v>3994</v>
      </c>
      <c r="B194" s="3" t="s">
        <v>3990</v>
      </c>
      <c r="C194" s="3" t="s">
        <v>8100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>
        <v>5</v>
      </c>
      <c r="Q194" s="12" t="s">
        <v>8323</v>
      </c>
      <c r="R194" t="s">
        <v>8326</v>
      </c>
      <c r="S194" s="16">
        <v>41809.389930555553</v>
      </c>
      <c r="T194" s="17">
        <v>41839.389930555553</v>
      </c>
    </row>
    <row r="195" spans="1:20" ht="43.5" x14ac:dyDescent="0.35">
      <c r="A195">
        <v>4007</v>
      </c>
      <c r="B195" s="3" t="s">
        <v>4003</v>
      </c>
      <c r="C195" s="3" t="s">
        <v>8112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>
        <v>5</v>
      </c>
      <c r="Q195" s="12" t="s">
        <v>8323</v>
      </c>
      <c r="R195" t="s">
        <v>8326</v>
      </c>
      <c r="S195" s="16">
        <v>41848.772928240738</v>
      </c>
      <c r="T195" s="17">
        <v>41877.686111111114</v>
      </c>
    </row>
    <row r="196" spans="1:20" ht="43.5" x14ac:dyDescent="0.35">
      <c r="A196">
        <v>2887</v>
      </c>
      <c r="B196" s="3" t="s">
        <v>2887</v>
      </c>
      <c r="C196" s="3" t="s">
        <v>6997</v>
      </c>
      <c r="D196" s="6">
        <v>3000</v>
      </c>
      <c r="E196" s="8">
        <v>5</v>
      </c>
      <c r="F196" t="s">
        <v>8220</v>
      </c>
      <c r="G196" t="s">
        <v>8223</v>
      </c>
      <c r="H196" t="s">
        <v>8245</v>
      </c>
      <c r="I196">
        <v>1420971324</v>
      </c>
      <c r="J196">
        <v>1418379324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>
        <v>5</v>
      </c>
      <c r="Q196" s="12" t="s">
        <v>8323</v>
      </c>
      <c r="R196" t="s">
        <v>8326</v>
      </c>
      <c r="S196" s="16">
        <v>41985.427361111113</v>
      </c>
      <c r="T196" s="17">
        <v>42015.427361111113</v>
      </c>
    </row>
    <row r="197" spans="1:20" ht="43.5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>
        <v>5</v>
      </c>
      <c r="Q197" s="12" t="s">
        <v>8323</v>
      </c>
      <c r="R197" t="s">
        <v>8326</v>
      </c>
      <c r="S197" s="16">
        <v>42510.938900462963</v>
      </c>
      <c r="T197" s="17">
        <v>42540.938900462963</v>
      </c>
    </row>
    <row r="198" spans="1:20" ht="43.5" x14ac:dyDescent="0.35">
      <c r="A198">
        <v>4082</v>
      </c>
      <c r="B198" s="3" t="s">
        <v>4078</v>
      </c>
      <c r="C198" s="3" t="s">
        <v>8185</v>
      </c>
      <c r="D198" s="6">
        <v>150</v>
      </c>
      <c r="E198" s="8">
        <v>3</v>
      </c>
      <c r="F198" t="s">
        <v>8220</v>
      </c>
      <c r="G198" t="s">
        <v>8223</v>
      </c>
      <c r="H198" t="s">
        <v>8245</v>
      </c>
      <c r="I198">
        <v>1447542000</v>
      </c>
      <c r="J198">
        <v>1446179553</v>
      </c>
      <c r="K198" t="b">
        <v>0</v>
      </c>
      <c r="L198">
        <v>2</v>
      </c>
      <c r="M198" t="b">
        <v>0</v>
      </c>
      <c r="N198" t="s">
        <v>8269</v>
      </c>
      <c r="O198" s="10">
        <v>2</v>
      </c>
      <c r="P198">
        <v>1.5</v>
      </c>
      <c r="Q198" s="12" t="s">
        <v>8323</v>
      </c>
      <c r="R198" t="s">
        <v>8326</v>
      </c>
      <c r="S198" s="16">
        <v>42307.189270833333</v>
      </c>
      <c r="T198" s="17">
        <v>42322.958333333328</v>
      </c>
    </row>
    <row r="199" spans="1:20" ht="43.5" x14ac:dyDescent="0.35">
      <c r="A199">
        <v>4113</v>
      </c>
      <c r="B199" s="3" t="s">
        <v>4109</v>
      </c>
      <c r="C199" s="3" t="s">
        <v>8215</v>
      </c>
      <c r="D199" s="6">
        <v>1500</v>
      </c>
      <c r="E199" s="8">
        <v>3</v>
      </c>
      <c r="F199" t="s">
        <v>8220</v>
      </c>
      <c r="G199" t="s">
        <v>8223</v>
      </c>
      <c r="H199" t="s">
        <v>8245</v>
      </c>
      <c r="I199">
        <v>1452234840</v>
      </c>
      <c r="J199">
        <v>1450619123</v>
      </c>
      <c r="K199" t="b">
        <v>0</v>
      </c>
      <c r="L199">
        <v>3</v>
      </c>
      <c r="M199" t="b">
        <v>0</v>
      </c>
      <c r="N199" t="s">
        <v>8269</v>
      </c>
      <c r="O199" s="10">
        <v>0</v>
      </c>
      <c r="P199">
        <v>1</v>
      </c>
      <c r="Q199" s="12" t="s">
        <v>8323</v>
      </c>
      <c r="R199" t="s">
        <v>8326</v>
      </c>
      <c r="S199" s="16">
        <v>42358.573182870372</v>
      </c>
      <c r="T199" s="17">
        <v>42377.273611111115</v>
      </c>
    </row>
    <row r="200" spans="1:20" ht="29" x14ac:dyDescent="0.35">
      <c r="A200">
        <v>3904</v>
      </c>
      <c r="B200" s="3" t="s">
        <v>3901</v>
      </c>
      <c r="C200" s="3" t="s">
        <v>8012</v>
      </c>
      <c r="D200" s="6">
        <v>10000</v>
      </c>
      <c r="E200" s="8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 s="10">
        <v>0</v>
      </c>
      <c r="P200">
        <v>1.5</v>
      </c>
      <c r="Q200" s="12" t="s">
        <v>8323</v>
      </c>
      <c r="R200" t="s">
        <v>8326</v>
      </c>
      <c r="S200" s="16">
        <v>42095.229166666672</v>
      </c>
      <c r="T200" s="17">
        <v>42109.211111111115</v>
      </c>
    </row>
    <row r="201" spans="1:20" ht="43.5" x14ac:dyDescent="0.35">
      <c r="A201">
        <v>3993</v>
      </c>
      <c r="B201" s="3" t="s">
        <v>3989</v>
      </c>
      <c r="C201" s="3" t="s">
        <v>8099</v>
      </c>
      <c r="D201" s="6">
        <v>50000</v>
      </c>
      <c r="E201" s="8">
        <v>3</v>
      </c>
      <c r="F201" t="s">
        <v>8220</v>
      </c>
      <c r="G201" t="s">
        <v>8223</v>
      </c>
      <c r="H201" t="s">
        <v>8245</v>
      </c>
      <c r="I201">
        <v>1431549912</v>
      </c>
      <c r="J201">
        <v>1428957912</v>
      </c>
      <c r="K201" t="b">
        <v>0</v>
      </c>
      <c r="L201">
        <v>1</v>
      </c>
      <c r="M201" t="b">
        <v>0</v>
      </c>
      <c r="N201" t="s">
        <v>8269</v>
      </c>
      <c r="O201" s="10">
        <v>0</v>
      </c>
      <c r="P201">
        <v>3</v>
      </c>
      <c r="Q201" s="12" t="s">
        <v>8323</v>
      </c>
      <c r="R201" t="s">
        <v>8326</v>
      </c>
      <c r="S201" s="16">
        <v>42107.864722222221</v>
      </c>
      <c r="T201" s="17">
        <v>42137.864722222221</v>
      </c>
    </row>
    <row r="202" spans="1:20" ht="43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>
        <v>1</v>
      </c>
      <c r="Q202" s="12" t="s">
        <v>8323</v>
      </c>
      <c r="R202" t="s">
        <v>8326</v>
      </c>
      <c r="S202" s="16">
        <v>42444.877743055549</v>
      </c>
      <c r="T202" s="17">
        <v>42504.877743055549</v>
      </c>
    </row>
    <row r="203" spans="1:20" ht="43.5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>
        <v>1</v>
      </c>
      <c r="Q203" s="12" t="s">
        <v>8323</v>
      </c>
      <c r="R203" t="s">
        <v>8326</v>
      </c>
      <c r="S203" s="16">
        <v>41828.922905092593</v>
      </c>
      <c r="T203" s="17">
        <v>41888.922905092593</v>
      </c>
    </row>
    <row r="204" spans="1:20" ht="43.5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>
        <v>0</v>
      </c>
      <c r="P204">
        <v>2</v>
      </c>
      <c r="Q204" s="12" t="s">
        <v>8323</v>
      </c>
      <c r="R204" t="s">
        <v>8326</v>
      </c>
      <c r="S204" s="16">
        <v>42391.772997685184</v>
      </c>
      <c r="T204" s="17">
        <v>42416.772997685184</v>
      </c>
    </row>
    <row r="205" spans="1:20" x14ac:dyDescent="0.35">
      <c r="A205">
        <v>4004</v>
      </c>
      <c r="B205" s="3" t="s">
        <v>4000</v>
      </c>
      <c r="C205" s="3" t="s">
        <v>8109</v>
      </c>
      <c r="D205" s="6">
        <v>500</v>
      </c>
      <c r="E205" s="8">
        <v>1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>
        <v>1</v>
      </c>
      <c r="Q205" s="12" t="s">
        <v>8323</v>
      </c>
      <c r="R205" t="s">
        <v>8326</v>
      </c>
      <c r="S205" s="16">
        <v>41890.16269675926</v>
      </c>
      <c r="T205" s="17">
        <v>41920.16269675926</v>
      </c>
    </row>
    <row r="206" spans="1:20" ht="58" x14ac:dyDescent="0.35">
      <c r="A206">
        <v>4050</v>
      </c>
      <c r="B206" s="3" t="s">
        <v>4046</v>
      </c>
      <c r="C206" s="3" t="s">
        <v>8154</v>
      </c>
      <c r="D206" s="6">
        <v>1500</v>
      </c>
      <c r="E206" s="8">
        <v>1</v>
      </c>
      <c r="F206" t="s">
        <v>8220</v>
      </c>
      <c r="G206" t="s">
        <v>8223</v>
      </c>
      <c r="H206" t="s">
        <v>8245</v>
      </c>
      <c r="I206">
        <v>1414077391</v>
      </c>
      <c r="J206">
        <v>1411485391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>
        <v>1</v>
      </c>
      <c r="Q206" s="12" t="s">
        <v>8323</v>
      </c>
      <c r="R206" t="s">
        <v>8326</v>
      </c>
      <c r="S206" s="16">
        <v>41905.636469907404</v>
      </c>
      <c r="T206" s="17">
        <v>41935.636469907404</v>
      </c>
    </row>
    <row r="207" spans="1:20" ht="43.5" x14ac:dyDescent="0.35">
      <c r="A207">
        <v>3859</v>
      </c>
      <c r="B207" s="3" t="s">
        <v>3856</v>
      </c>
      <c r="C207" s="3" t="s">
        <v>7968</v>
      </c>
      <c r="D207" s="6">
        <v>2500</v>
      </c>
      <c r="E207" s="8">
        <v>1</v>
      </c>
      <c r="F207" t="s">
        <v>8220</v>
      </c>
      <c r="G207" t="s">
        <v>8223</v>
      </c>
      <c r="H207" t="s">
        <v>8245</v>
      </c>
      <c r="I207">
        <v>1403730000</v>
      </c>
      <c r="J207">
        <v>1401485207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>
        <v>1</v>
      </c>
      <c r="Q207" s="12" t="s">
        <v>8323</v>
      </c>
      <c r="R207" t="s">
        <v>8326</v>
      </c>
      <c r="S207" s="16">
        <v>41789.893599537041</v>
      </c>
      <c r="T207" s="17">
        <v>41815.875</v>
      </c>
    </row>
    <row r="208" spans="1:20" ht="58" x14ac:dyDescent="0.35">
      <c r="A208">
        <v>3856</v>
      </c>
      <c r="B208" s="3" t="s">
        <v>3853</v>
      </c>
      <c r="C208" s="3" t="s">
        <v>7965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1425833403</v>
      </c>
      <c r="J208">
        <v>1423245003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s="12" t="s">
        <v>8323</v>
      </c>
      <c r="R208" t="s">
        <v>8326</v>
      </c>
      <c r="S208" s="16">
        <v>42041.743090277778</v>
      </c>
      <c r="T208" s="17">
        <v>42071.701423611114</v>
      </c>
    </row>
    <row r="209" spans="1:20" ht="43.5" x14ac:dyDescent="0.35">
      <c r="A209">
        <v>4015</v>
      </c>
      <c r="B209" s="3" t="s">
        <v>4011</v>
      </c>
      <c r="C209" s="3" t="s">
        <v>8120</v>
      </c>
      <c r="D209" s="6">
        <v>7000</v>
      </c>
      <c r="E209" s="8">
        <v>1</v>
      </c>
      <c r="F209" t="s">
        <v>8220</v>
      </c>
      <c r="G209" t="s">
        <v>8223</v>
      </c>
      <c r="H209" t="s">
        <v>8245</v>
      </c>
      <c r="I209">
        <v>1437331463</v>
      </c>
      <c r="J209">
        <v>1434739463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>
        <v>1</v>
      </c>
      <c r="Q209" s="12" t="s">
        <v>8323</v>
      </c>
      <c r="R209" t="s">
        <v>8326</v>
      </c>
      <c r="S209" s="16">
        <v>42174.780821759254</v>
      </c>
      <c r="T209" s="17">
        <v>42204.780821759254</v>
      </c>
    </row>
    <row r="210" spans="1:20" ht="29" x14ac:dyDescent="0.35">
      <c r="A210">
        <v>3862</v>
      </c>
      <c r="B210" s="3" t="s">
        <v>3859</v>
      </c>
      <c r="C210" s="3" t="s">
        <v>7971</v>
      </c>
      <c r="D210" s="6">
        <v>7500</v>
      </c>
      <c r="E210" s="8">
        <v>1</v>
      </c>
      <c r="F210" t="s">
        <v>8220</v>
      </c>
      <c r="G210" t="s">
        <v>8223</v>
      </c>
      <c r="H210" t="s">
        <v>8245</v>
      </c>
      <c r="I210">
        <v>1473699540</v>
      </c>
      <c r="J210">
        <v>1472451356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s="12" t="s">
        <v>8323</v>
      </c>
      <c r="R210" t="s">
        <v>8326</v>
      </c>
      <c r="S210" s="16">
        <v>42611.261064814811</v>
      </c>
      <c r="T210" s="17">
        <v>42625.707638888889</v>
      </c>
    </row>
    <row r="211" spans="1:20" ht="43.5" x14ac:dyDescent="0.35">
      <c r="A211">
        <v>3932</v>
      </c>
      <c r="B211" s="3" t="s">
        <v>3929</v>
      </c>
      <c r="C211" s="3" t="s">
        <v>8040</v>
      </c>
      <c r="D211" s="6">
        <v>12000</v>
      </c>
      <c r="E211" s="8">
        <v>1</v>
      </c>
      <c r="F211" t="s">
        <v>8220</v>
      </c>
      <c r="G211" t="s">
        <v>8223</v>
      </c>
      <c r="H211" t="s">
        <v>8245</v>
      </c>
      <c r="I211">
        <v>1458097364</v>
      </c>
      <c r="J211">
        <v>1455508964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</v>
      </c>
      <c r="Q211" s="12" t="s">
        <v>8323</v>
      </c>
      <c r="R211" t="s">
        <v>8326</v>
      </c>
      <c r="S211" s="16">
        <v>42415.168564814812</v>
      </c>
      <c r="T211" s="17">
        <v>42445.126898148148</v>
      </c>
    </row>
    <row r="212" spans="1:20" ht="43.5" x14ac:dyDescent="0.35">
      <c r="A212">
        <v>3912</v>
      </c>
      <c r="B212" s="3" t="s">
        <v>3909</v>
      </c>
      <c r="C212" s="3" t="s">
        <v>8020</v>
      </c>
      <c r="D212" s="6">
        <v>15000</v>
      </c>
      <c r="E212" s="8">
        <v>1</v>
      </c>
      <c r="F212" t="s">
        <v>8220</v>
      </c>
      <c r="G212" t="s">
        <v>8223</v>
      </c>
      <c r="H212" t="s">
        <v>8245</v>
      </c>
      <c r="I212">
        <v>1429936500</v>
      </c>
      <c r="J212">
        <v>1424759330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8323</v>
      </c>
      <c r="R212" t="s">
        <v>8326</v>
      </c>
      <c r="S212" s="16">
        <v>42059.270023148143</v>
      </c>
      <c r="T212" s="17">
        <v>42119.190972222219</v>
      </c>
    </row>
    <row r="213" spans="1:20" ht="43.5" x14ac:dyDescent="0.35">
      <c r="A213">
        <v>4100</v>
      </c>
      <c r="B213" s="3" t="s">
        <v>4096</v>
      </c>
      <c r="C213" s="3" t="s">
        <v>8203</v>
      </c>
      <c r="D213" s="6">
        <v>270</v>
      </c>
      <c r="E213" s="8">
        <v>0</v>
      </c>
      <c r="F213" t="s">
        <v>8220</v>
      </c>
      <c r="G213" t="s">
        <v>8223</v>
      </c>
      <c r="H213" t="s">
        <v>8245</v>
      </c>
      <c r="I213">
        <v>1414205990</v>
      </c>
      <c r="J213">
        <v>1413341990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8323</v>
      </c>
      <c r="R213" t="s">
        <v>8326</v>
      </c>
      <c r="S213" s="16">
        <v>41927.124884259261</v>
      </c>
      <c r="T213" s="17">
        <v>41937.124884259261</v>
      </c>
    </row>
    <row r="214" spans="1:20" ht="43.5" x14ac:dyDescent="0.35">
      <c r="A214">
        <v>4051</v>
      </c>
      <c r="B214" s="3" t="s">
        <v>4047</v>
      </c>
      <c r="C214" s="3" t="s">
        <v>8155</v>
      </c>
      <c r="D214" s="6">
        <v>500</v>
      </c>
      <c r="E214" s="8">
        <v>0</v>
      </c>
      <c r="F214" t="s">
        <v>8220</v>
      </c>
      <c r="G214" t="s">
        <v>8223</v>
      </c>
      <c r="H214" t="s">
        <v>8245</v>
      </c>
      <c r="I214">
        <v>1399618380</v>
      </c>
      <c r="J214">
        <v>1399058797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>
        <v>0</v>
      </c>
      <c r="Q214" s="12" t="s">
        <v>8323</v>
      </c>
      <c r="R214" t="s">
        <v>8326</v>
      </c>
      <c r="S214" s="16">
        <v>41761.810150462967</v>
      </c>
      <c r="T214" s="17">
        <v>41768.286805555559</v>
      </c>
    </row>
    <row r="215" spans="1:20" ht="43.5" x14ac:dyDescent="0.35">
      <c r="A215">
        <v>4061</v>
      </c>
      <c r="B215" s="3" t="s">
        <v>4057</v>
      </c>
      <c r="C215" s="3" t="s">
        <v>8165</v>
      </c>
      <c r="D215" s="6">
        <v>525</v>
      </c>
      <c r="E215" s="8">
        <v>0</v>
      </c>
      <c r="F215" t="s">
        <v>8220</v>
      </c>
      <c r="G215" t="s">
        <v>8223</v>
      </c>
      <c r="H215" t="s">
        <v>8245</v>
      </c>
      <c r="I215">
        <v>1461205423</v>
      </c>
      <c r="J215">
        <v>1456025023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8323</v>
      </c>
      <c r="R215" t="s">
        <v>8326</v>
      </c>
      <c r="S215" s="16">
        <v>42421.141469907408</v>
      </c>
      <c r="T215" s="17">
        <v>42481.099803240737</v>
      </c>
    </row>
    <row r="216" spans="1:20" ht="43.5" x14ac:dyDescent="0.35">
      <c r="A216">
        <v>4101</v>
      </c>
      <c r="B216" s="3" t="s">
        <v>4097</v>
      </c>
      <c r="C216" s="3" t="s">
        <v>8204</v>
      </c>
      <c r="D216" s="6">
        <v>600</v>
      </c>
      <c r="E216" s="8">
        <v>0</v>
      </c>
      <c r="F216" t="s">
        <v>8220</v>
      </c>
      <c r="G216" t="s">
        <v>8223</v>
      </c>
      <c r="H216" t="s">
        <v>8245</v>
      </c>
      <c r="I216">
        <v>1485380482</v>
      </c>
      <c r="J216">
        <v>1482788482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>
        <v>0</v>
      </c>
      <c r="Q216" s="12" t="s">
        <v>8323</v>
      </c>
      <c r="R216" t="s">
        <v>8326</v>
      </c>
      <c r="S216" s="16">
        <v>42730.903726851851</v>
      </c>
      <c r="T216" s="17">
        <v>42760.903726851851</v>
      </c>
    </row>
    <row r="217" spans="1:20" ht="43.5" x14ac:dyDescent="0.35">
      <c r="A217">
        <v>3975</v>
      </c>
      <c r="B217" s="3" t="s">
        <v>3972</v>
      </c>
      <c r="C217" s="3" t="s">
        <v>8082</v>
      </c>
      <c r="D217" s="6">
        <v>678</v>
      </c>
      <c r="E217" s="8">
        <v>0</v>
      </c>
      <c r="F217" t="s">
        <v>8220</v>
      </c>
      <c r="G217" t="s">
        <v>8223</v>
      </c>
      <c r="H217" t="s">
        <v>8245</v>
      </c>
      <c r="I217">
        <v>1468442898</v>
      </c>
      <c r="J217">
        <v>1465850898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>
        <v>0</v>
      </c>
      <c r="Q217" s="12" t="s">
        <v>8323</v>
      </c>
      <c r="R217" t="s">
        <v>8326</v>
      </c>
      <c r="S217" s="16">
        <v>42534.866875</v>
      </c>
      <c r="T217" s="17">
        <v>42564.866875</v>
      </c>
    </row>
    <row r="218" spans="1:20" ht="43.5" x14ac:dyDescent="0.35">
      <c r="A218">
        <v>4076</v>
      </c>
      <c r="B218" s="3" t="s">
        <v>4072</v>
      </c>
      <c r="C218" s="3" t="s">
        <v>8179</v>
      </c>
      <c r="D218" s="6">
        <v>700</v>
      </c>
      <c r="E218" s="8">
        <v>0</v>
      </c>
      <c r="F218" t="s">
        <v>8220</v>
      </c>
      <c r="G218" t="s">
        <v>8223</v>
      </c>
      <c r="H218" t="s">
        <v>8245</v>
      </c>
      <c r="I218">
        <v>1413921060</v>
      </c>
      <c r="J218">
        <v>1411499149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8323</v>
      </c>
      <c r="R218" t="s">
        <v>8326</v>
      </c>
      <c r="S218" s="16">
        <v>41905.795706018522</v>
      </c>
      <c r="T218" s="17">
        <v>41933.82708333333</v>
      </c>
    </row>
    <row r="219" spans="1:20" ht="58" x14ac:dyDescent="0.35">
      <c r="A219">
        <v>3892</v>
      </c>
      <c r="B219" s="3" t="s">
        <v>3889</v>
      </c>
      <c r="C219" s="3" t="s">
        <v>8000</v>
      </c>
      <c r="D219" s="6">
        <v>1000</v>
      </c>
      <c r="E219" s="8">
        <v>0</v>
      </c>
      <c r="F219" t="s">
        <v>8220</v>
      </c>
      <c r="G219" t="s">
        <v>8223</v>
      </c>
      <c r="H219" t="s">
        <v>8245</v>
      </c>
      <c r="I219">
        <v>1408863600</v>
      </c>
      <c r="J219">
        <v>1408203557</v>
      </c>
      <c r="K219" t="b">
        <v>0</v>
      </c>
      <c r="L219">
        <v>0</v>
      </c>
      <c r="M219" t="b">
        <v>0</v>
      </c>
      <c r="N219" t="s">
        <v>8269</v>
      </c>
      <c r="O219" s="10">
        <v>0</v>
      </c>
      <c r="P219">
        <v>0</v>
      </c>
      <c r="Q219" s="12" t="s">
        <v>8323</v>
      </c>
      <c r="R219" t="s">
        <v>8326</v>
      </c>
      <c r="S219" s="16">
        <v>41867.652280092596</v>
      </c>
      <c r="T219" s="17">
        <v>41875.291666666664</v>
      </c>
    </row>
    <row r="220" spans="1:20" ht="43.5" x14ac:dyDescent="0.35">
      <c r="A220">
        <v>2843</v>
      </c>
      <c r="B220" s="3" t="s">
        <v>2843</v>
      </c>
      <c r="C220" s="3" t="s">
        <v>6953</v>
      </c>
      <c r="D220" s="6">
        <v>1200</v>
      </c>
      <c r="E220" s="8">
        <v>0</v>
      </c>
      <c r="F220" t="s">
        <v>8220</v>
      </c>
      <c r="G220" t="s">
        <v>8223</v>
      </c>
      <c r="H220" t="s">
        <v>8245</v>
      </c>
      <c r="I220">
        <v>1465790400</v>
      </c>
      <c r="J220">
        <v>1462210950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>
        <v>0</v>
      </c>
      <c r="Q220" s="12" t="s">
        <v>8323</v>
      </c>
      <c r="R220" t="s">
        <v>8326</v>
      </c>
      <c r="S220" s="16">
        <v>42492.737847222219</v>
      </c>
      <c r="T220" s="17">
        <v>42534.166666666672</v>
      </c>
    </row>
    <row r="221" spans="1:20" ht="58" x14ac:dyDescent="0.35">
      <c r="A221">
        <v>3744</v>
      </c>
      <c r="B221" s="3" t="s">
        <v>3741</v>
      </c>
      <c r="C221" s="3" t="s">
        <v>7854</v>
      </c>
      <c r="D221" s="6">
        <v>1200</v>
      </c>
      <c r="E221" s="8">
        <v>0</v>
      </c>
      <c r="F221" t="s">
        <v>8220</v>
      </c>
      <c r="G221" t="s">
        <v>8223</v>
      </c>
      <c r="H221" t="s">
        <v>8245</v>
      </c>
      <c r="I221">
        <v>1404532740</v>
      </c>
      <c r="J221">
        <v>1401823952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>
        <v>0</v>
      </c>
      <c r="Q221" s="12" t="s">
        <v>8323</v>
      </c>
      <c r="R221" t="s">
        <v>8326</v>
      </c>
      <c r="S221" s="16">
        <v>41793.814259259263</v>
      </c>
      <c r="T221" s="17">
        <v>41825.165972222225</v>
      </c>
    </row>
    <row r="222" spans="1:20" ht="43.5" x14ac:dyDescent="0.35">
      <c r="A222">
        <v>3942</v>
      </c>
      <c r="B222" s="3" t="s">
        <v>3939</v>
      </c>
      <c r="C222" s="3" t="s">
        <v>8050</v>
      </c>
      <c r="D222" s="6">
        <v>1200</v>
      </c>
      <c r="E222" s="8">
        <v>0</v>
      </c>
      <c r="F222" t="s">
        <v>8220</v>
      </c>
      <c r="G222" t="s">
        <v>8223</v>
      </c>
      <c r="H222" t="s">
        <v>8245</v>
      </c>
      <c r="I222">
        <v>1434490914</v>
      </c>
      <c r="J222">
        <v>1429306914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>
        <v>0</v>
      </c>
      <c r="Q222" s="12" t="s">
        <v>8323</v>
      </c>
      <c r="R222" t="s">
        <v>8326</v>
      </c>
      <c r="S222" s="16">
        <v>42111.904097222221</v>
      </c>
      <c r="T222" s="17">
        <v>42171.904097222221</v>
      </c>
    </row>
    <row r="223" spans="1:20" ht="43.5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>
        <v>0</v>
      </c>
      <c r="Q223" s="12" t="s">
        <v>8323</v>
      </c>
      <c r="R223" t="s">
        <v>8326</v>
      </c>
      <c r="S223" s="16">
        <v>42103.024398148147</v>
      </c>
      <c r="T223" s="17">
        <v>42112.9375</v>
      </c>
    </row>
    <row r="224" spans="1:20" ht="58" x14ac:dyDescent="0.35">
      <c r="A224">
        <v>3903</v>
      </c>
      <c r="B224" s="3" t="s">
        <v>3900</v>
      </c>
      <c r="C224" s="3" t="s">
        <v>8011</v>
      </c>
      <c r="D224" s="6">
        <v>1500</v>
      </c>
      <c r="E224" s="8">
        <v>0</v>
      </c>
      <c r="F224" t="s">
        <v>8220</v>
      </c>
      <c r="G224" t="s">
        <v>8223</v>
      </c>
      <c r="H224" t="s">
        <v>8245</v>
      </c>
      <c r="I224">
        <v>1439581080</v>
      </c>
      <c r="J224">
        <v>1435709765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>
        <v>0</v>
      </c>
      <c r="Q224" s="12" t="s">
        <v>8323</v>
      </c>
      <c r="R224" t="s">
        <v>8326</v>
      </c>
      <c r="S224" s="16">
        <v>42186.01116898148</v>
      </c>
      <c r="T224" s="17">
        <v>42230.818055555559</v>
      </c>
    </row>
    <row r="225" spans="1:20" ht="43.5" x14ac:dyDescent="0.35">
      <c r="A225">
        <v>2847</v>
      </c>
      <c r="B225" s="3" t="s">
        <v>2847</v>
      </c>
      <c r="C225" s="3" t="s">
        <v>6957</v>
      </c>
      <c r="D225" s="6">
        <v>2000</v>
      </c>
      <c r="E225" s="8">
        <v>0</v>
      </c>
      <c r="F225" t="s">
        <v>8220</v>
      </c>
      <c r="G225" t="s">
        <v>8223</v>
      </c>
      <c r="H225" t="s">
        <v>8245</v>
      </c>
      <c r="I225">
        <v>1464031265</v>
      </c>
      <c r="J225">
        <v>1458847265</v>
      </c>
      <c r="K225" t="b">
        <v>0</v>
      </c>
      <c r="L225">
        <v>0</v>
      </c>
      <c r="M225" t="b">
        <v>0</v>
      </c>
      <c r="N225" t="s">
        <v>8269</v>
      </c>
      <c r="O225" s="10">
        <v>0</v>
      </c>
      <c r="P225">
        <v>0</v>
      </c>
      <c r="Q225" s="12" t="s">
        <v>8323</v>
      </c>
      <c r="R225" t="s">
        <v>8326</v>
      </c>
      <c r="S225" s="16">
        <v>42453.806307870371</v>
      </c>
      <c r="T225" s="17">
        <v>42513.806307870371</v>
      </c>
    </row>
    <row r="226" spans="1:20" ht="29" x14ac:dyDescent="0.35">
      <c r="A226">
        <v>3743</v>
      </c>
      <c r="B226" s="3" t="s">
        <v>3740</v>
      </c>
      <c r="C226" s="3" t="s">
        <v>7853</v>
      </c>
      <c r="D226" s="6">
        <v>2200</v>
      </c>
      <c r="E226" s="8">
        <v>0</v>
      </c>
      <c r="F226" t="s">
        <v>8220</v>
      </c>
      <c r="G226" t="s">
        <v>8223</v>
      </c>
      <c r="H226" t="s">
        <v>8245</v>
      </c>
      <c r="I226">
        <v>1404406964</v>
      </c>
      <c r="J226">
        <v>1401814964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8323</v>
      </c>
      <c r="R226" t="s">
        <v>8326</v>
      </c>
      <c r="S226" s="16">
        <v>41793.710231481484</v>
      </c>
      <c r="T226" s="17">
        <v>41823.710231481484</v>
      </c>
    </row>
    <row r="227" spans="1:20" ht="43.5" x14ac:dyDescent="0.35">
      <c r="A227">
        <v>2865</v>
      </c>
      <c r="B227" s="3" t="s">
        <v>2865</v>
      </c>
      <c r="C227" s="3" t="s">
        <v>6975</v>
      </c>
      <c r="D227" s="6">
        <v>2888</v>
      </c>
      <c r="E227" s="8">
        <v>0</v>
      </c>
      <c r="F227" t="s">
        <v>8220</v>
      </c>
      <c r="G227" t="s">
        <v>8223</v>
      </c>
      <c r="H227" t="s">
        <v>8245</v>
      </c>
      <c r="I227">
        <v>1420512259</v>
      </c>
      <c r="J227">
        <v>1415328259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>
        <v>0</v>
      </c>
      <c r="Q227" s="12" t="s">
        <v>8323</v>
      </c>
      <c r="R227" t="s">
        <v>8326</v>
      </c>
      <c r="S227" s="16">
        <v>41950.114108796297</v>
      </c>
      <c r="T227" s="17">
        <v>42010.114108796297</v>
      </c>
    </row>
    <row r="228" spans="1:20" ht="43.5" x14ac:dyDescent="0.35">
      <c r="A228">
        <v>2872</v>
      </c>
      <c r="B228" s="3" t="s">
        <v>2872</v>
      </c>
      <c r="C228" s="3" t="s">
        <v>6982</v>
      </c>
      <c r="D228" s="6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1434768438</v>
      </c>
      <c r="J228">
        <v>1429584438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>
        <v>0</v>
      </c>
      <c r="Q228" s="12" t="s">
        <v>8323</v>
      </c>
      <c r="R228" t="s">
        <v>8326</v>
      </c>
      <c r="S228" s="16">
        <v>42115.11618055556</v>
      </c>
      <c r="T228" s="17">
        <v>42175.11618055556</v>
      </c>
    </row>
    <row r="229" spans="1:20" ht="58" x14ac:dyDescent="0.35">
      <c r="A229">
        <v>3989</v>
      </c>
      <c r="B229" s="3" t="s">
        <v>3985</v>
      </c>
      <c r="C229" s="3" t="s">
        <v>8095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1447009181</v>
      </c>
      <c r="J229">
        <v>1444413581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8323</v>
      </c>
      <c r="R229" t="s">
        <v>8326</v>
      </c>
      <c r="S229" s="16">
        <v>42286.749780092592</v>
      </c>
      <c r="T229" s="17">
        <v>42316.791446759264</v>
      </c>
    </row>
    <row r="230" spans="1:20" ht="43.5" x14ac:dyDescent="0.35">
      <c r="A230">
        <v>4080</v>
      </c>
      <c r="B230" s="3" t="s">
        <v>4076</v>
      </c>
      <c r="C230" s="3" t="s">
        <v>8183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1465930440</v>
      </c>
      <c r="J230">
        <v>1463849116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>
        <v>0</v>
      </c>
      <c r="Q230" s="12" t="s">
        <v>8323</v>
      </c>
      <c r="R230" t="s">
        <v>8326</v>
      </c>
      <c r="S230" s="16">
        <v>42511.698101851856</v>
      </c>
      <c r="T230" s="17">
        <v>42535.787500000006</v>
      </c>
    </row>
    <row r="231" spans="1:20" ht="43.5" x14ac:dyDescent="0.35">
      <c r="A231">
        <v>4026</v>
      </c>
      <c r="B231" s="3" t="s">
        <v>4022</v>
      </c>
      <c r="C231" s="3" t="s">
        <v>8131</v>
      </c>
      <c r="D231" s="6">
        <v>4000</v>
      </c>
      <c r="E231" s="8">
        <v>0</v>
      </c>
      <c r="F231" t="s">
        <v>8220</v>
      </c>
      <c r="G231" t="s">
        <v>8223</v>
      </c>
      <c r="H231" t="s">
        <v>8245</v>
      </c>
      <c r="I231">
        <v>1449247439</v>
      </c>
      <c r="J231">
        <v>1444059839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>
        <v>0</v>
      </c>
      <c r="Q231" s="12" t="s">
        <v>8323</v>
      </c>
      <c r="R231" t="s">
        <v>8326</v>
      </c>
      <c r="S231" s="16">
        <v>42282.655543981484</v>
      </c>
      <c r="T231" s="17">
        <v>42342.697210648148</v>
      </c>
    </row>
    <row r="232" spans="1:20" ht="58" x14ac:dyDescent="0.35">
      <c r="A232">
        <v>3944</v>
      </c>
      <c r="B232" s="3" t="s">
        <v>3941</v>
      </c>
      <c r="C232" s="3" t="s">
        <v>8052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1440690875</v>
      </c>
      <c r="J232">
        <v>1438098875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>
        <v>0</v>
      </c>
      <c r="Q232" s="12" t="s">
        <v>8323</v>
      </c>
      <c r="R232" t="s">
        <v>8326</v>
      </c>
      <c r="S232" s="16">
        <v>42213.662905092591</v>
      </c>
      <c r="T232" s="17">
        <v>42243.662905092591</v>
      </c>
    </row>
    <row r="233" spans="1:20" ht="58" x14ac:dyDescent="0.35">
      <c r="A233">
        <v>4031</v>
      </c>
      <c r="B233" s="3" t="s">
        <v>4027</v>
      </c>
      <c r="C233" s="3" t="s">
        <v>8136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1418914964</v>
      </c>
      <c r="J233">
        <v>1414591364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>
        <v>0</v>
      </c>
      <c r="Q233" s="12" t="s">
        <v>8323</v>
      </c>
      <c r="R233" t="s">
        <v>8326</v>
      </c>
      <c r="S233" s="16">
        <v>41941.585231481484</v>
      </c>
      <c r="T233" s="17">
        <v>41991.626898148148</v>
      </c>
    </row>
    <row r="234" spans="1:20" ht="43.5" x14ac:dyDescent="0.35">
      <c r="A234">
        <v>2881</v>
      </c>
      <c r="B234" s="3" t="s">
        <v>2881</v>
      </c>
      <c r="C234" s="3" t="s">
        <v>6991</v>
      </c>
      <c r="D234" s="6">
        <v>5500</v>
      </c>
      <c r="E234" s="8">
        <v>0</v>
      </c>
      <c r="F234" t="s">
        <v>8220</v>
      </c>
      <c r="G234" t="s">
        <v>8223</v>
      </c>
      <c r="H234" t="s">
        <v>8245</v>
      </c>
      <c r="I234">
        <v>1417620036</v>
      </c>
      <c r="J234">
        <v>1412432436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>
        <v>0</v>
      </c>
      <c r="Q234" s="12" t="s">
        <v>8323</v>
      </c>
      <c r="R234" t="s">
        <v>8326</v>
      </c>
      <c r="S234" s="16">
        <v>41916.597638888888</v>
      </c>
      <c r="T234" s="17">
        <v>41976.639305555553</v>
      </c>
    </row>
    <row r="235" spans="1:20" ht="43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8323</v>
      </c>
      <c r="R235" t="s">
        <v>8326</v>
      </c>
      <c r="S235" s="16">
        <v>42457.932025462964</v>
      </c>
      <c r="T235" s="17">
        <v>42485.013888888891</v>
      </c>
    </row>
    <row r="236" spans="1:20" ht="43.5" x14ac:dyDescent="0.35">
      <c r="A236">
        <v>3863</v>
      </c>
      <c r="B236" s="3" t="s">
        <v>3860</v>
      </c>
      <c r="C236" s="3" t="s">
        <v>7972</v>
      </c>
      <c r="D236" s="6">
        <v>6000</v>
      </c>
      <c r="E236" s="8">
        <v>0</v>
      </c>
      <c r="F236" t="s">
        <v>8220</v>
      </c>
      <c r="G236" t="s">
        <v>8223</v>
      </c>
      <c r="H236" t="s">
        <v>8245</v>
      </c>
      <c r="I236">
        <v>1446739905</v>
      </c>
      <c r="J236">
        <v>1441552305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>
        <v>0</v>
      </c>
      <c r="Q236" s="12" t="s">
        <v>8323</v>
      </c>
      <c r="R236" t="s">
        <v>8326</v>
      </c>
      <c r="S236" s="16">
        <v>42253.633159722223</v>
      </c>
      <c r="T236" s="17">
        <v>42313.674826388888</v>
      </c>
    </row>
    <row r="237" spans="1:20" ht="43.5" x14ac:dyDescent="0.35">
      <c r="A237">
        <v>4023</v>
      </c>
      <c r="B237" s="3" t="s">
        <v>4019</v>
      </c>
      <c r="C237" s="3" t="s">
        <v>8128</v>
      </c>
      <c r="D237" s="6">
        <v>7000</v>
      </c>
      <c r="E237" s="8">
        <v>0</v>
      </c>
      <c r="F237" t="s">
        <v>8220</v>
      </c>
      <c r="G237" t="s">
        <v>8223</v>
      </c>
      <c r="H237" t="s">
        <v>8245</v>
      </c>
      <c r="I237">
        <v>1458860363</v>
      </c>
      <c r="J237">
        <v>1454975963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>
        <v>0</v>
      </c>
      <c r="Q237" s="12" t="s">
        <v>8323</v>
      </c>
      <c r="R237" t="s">
        <v>8326</v>
      </c>
      <c r="S237" s="16">
        <v>42408.999571759254</v>
      </c>
      <c r="T237" s="17">
        <v>42453.957905092597</v>
      </c>
    </row>
    <row r="238" spans="1:20" ht="58" x14ac:dyDescent="0.35">
      <c r="A238">
        <v>2846</v>
      </c>
      <c r="B238" s="3" t="s">
        <v>2846</v>
      </c>
      <c r="C238" s="3" t="s">
        <v>6956</v>
      </c>
      <c r="D238" s="6">
        <v>8000</v>
      </c>
      <c r="E238" s="8">
        <v>0</v>
      </c>
      <c r="F238" t="s">
        <v>8220</v>
      </c>
      <c r="G238" t="s">
        <v>8223</v>
      </c>
      <c r="H238" t="s">
        <v>8245</v>
      </c>
      <c r="I238">
        <v>1432917394</v>
      </c>
      <c r="J238">
        <v>1429029394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>
        <v>0</v>
      </c>
      <c r="Q238" s="12" t="s">
        <v>8323</v>
      </c>
      <c r="R238" t="s">
        <v>8326</v>
      </c>
      <c r="S238" s="16">
        <v>42108.692060185189</v>
      </c>
      <c r="T238" s="17">
        <v>42153.692060185189</v>
      </c>
    </row>
    <row r="239" spans="1:20" ht="43.5" x14ac:dyDescent="0.35">
      <c r="A239">
        <v>3931</v>
      </c>
      <c r="B239" s="3" t="s">
        <v>3928</v>
      </c>
      <c r="C239" s="3" t="s">
        <v>8039</v>
      </c>
      <c r="D239" s="6">
        <v>8000</v>
      </c>
      <c r="E239" s="8">
        <v>0</v>
      </c>
      <c r="F239" t="s">
        <v>8220</v>
      </c>
      <c r="G239" t="s">
        <v>8223</v>
      </c>
      <c r="H239" t="s">
        <v>8245</v>
      </c>
      <c r="I239">
        <v>1441510707</v>
      </c>
      <c r="J239">
        <v>1439350707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>
        <v>0</v>
      </c>
      <c r="Q239" s="12" t="s">
        <v>8323</v>
      </c>
      <c r="R239" t="s">
        <v>8326</v>
      </c>
      <c r="S239" s="16">
        <v>42228.151701388888</v>
      </c>
      <c r="T239" s="17">
        <v>42253.151701388888</v>
      </c>
    </row>
    <row r="240" spans="1:20" ht="43.5" x14ac:dyDescent="0.35">
      <c r="A240">
        <v>4054</v>
      </c>
      <c r="B240" s="3" t="s">
        <v>4050</v>
      </c>
      <c r="C240" s="3" t="s">
        <v>8158</v>
      </c>
      <c r="D240" s="6">
        <v>8880</v>
      </c>
      <c r="E240" s="8">
        <v>0</v>
      </c>
      <c r="F240" t="s">
        <v>8220</v>
      </c>
      <c r="G240" t="s">
        <v>8223</v>
      </c>
      <c r="H240" t="s">
        <v>8245</v>
      </c>
      <c r="I240">
        <v>1475294400</v>
      </c>
      <c r="J240">
        <v>1472674285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>
        <v>0</v>
      </c>
      <c r="Q240" s="12" t="s">
        <v>8323</v>
      </c>
      <c r="R240" t="s">
        <v>8326</v>
      </c>
      <c r="S240" s="16">
        <v>42613.841261574074</v>
      </c>
      <c r="T240" s="17">
        <v>42644.166666666672</v>
      </c>
    </row>
    <row r="241" spans="1:20" ht="43.5" x14ac:dyDescent="0.35">
      <c r="A241">
        <v>4014</v>
      </c>
      <c r="B241" s="3" t="s">
        <v>4010</v>
      </c>
      <c r="C241" s="3" t="s">
        <v>8119</v>
      </c>
      <c r="D241" s="6">
        <v>9000</v>
      </c>
      <c r="E241" s="8">
        <v>0</v>
      </c>
      <c r="F241" t="s">
        <v>8220</v>
      </c>
      <c r="G241" t="s">
        <v>8223</v>
      </c>
      <c r="H241" t="s">
        <v>8245</v>
      </c>
      <c r="I241">
        <v>1457157269</v>
      </c>
      <c r="J241">
        <v>1455861269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8323</v>
      </c>
      <c r="R241" t="s">
        <v>8326</v>
      </c>
      <c r="S241" s="16">
        <v>42419.246168981481</v>
      </c>
      <c r="T241" s="17">
        <v>42434.246168981481</v>
      </c>
    </row>
    <row r="242" spans="1:20" x14ac:dyDescent="0.35">
      <c r="A242">
        <v>4087</v>
      </c>
      <c r="B242" s="3" t="s">
        <v>4083</v>
      </c>
      <c r="C242" s="3" t="s">
        <v>8190</v>
      </c>
      <c r="D242" s="6">
        <v>9600</v>
      </c>
      <c r="E242" s="8">
        <v>0</v>
      </c>
      <c r="F242" t="s">
        <v>8220</v>
      </c>
      <c r="G242" t="s">
        <v>8223</v>
      </c>
      <c r="H242" t="s">
        <v>8245</v>
      </c>
      <c r="I242">
        <v>1468777786</v>
      </c>
      <c r="J242">
        <v>1466185786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>
        <v>0</v>
      </c>
      <c r="Q242" s="12" t="s">
        <v>8323</v>
      </c>
      <c r="R242" t="s">
        <v>8326</v>
      </c>
      <c r="S242" s="16">
        <v>42538.742893518516</v>
      </c>
      <c r="T242" s="17">
        <v>42568.742893518516</v>
      </c>
    </row>
    <row r="243" spans="1:20" ht="43.5" x14ac:dyDescent="0.35">
      <c r="A243">
        <v>2899</v>
      </c>
      <c r="B243" s="3" t="s">
        <v>2899</v>
      </c>
      <c r="C243" s="3" t="s">
        <v>7009</v>
      </c>
      <c r="D243" s="6">
        <v>10000</v>
      </c>
      <c r="E243" s="8">
        <v>0</v>
      </c>
      <c r="F243" t="s">
        <v>8220</v>
      </c>
      <c r="G243" t="s">
        <v>8223</v>
      </c>
      <c r="H243" t="s">
        <v>8245</v>
      </c>
      <c r="I243">
        <v>1469325158</v>
      </c>
      <c r="J243">
        <v>1464141158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8323</v>
      </c>
      <c r="R243" t="s">
        <v>8326</v>
      </c>
      <c r="S243" s="16">
        <v>42515.078217592592</v>
      </c>
      <c r="T243" s="17">
        <v>42575.078217592592</v>
      </c>
    </row>
    <row r="244" spans="1:20" ht="43.5" x14ac:dyDescent="0.35">
      <c r="A244">
        <v>3953</v>
      </c>
      <c r="B244" s="3" t="s">
        <v>3950</v>
      </c>
      <c r="C244" s="3" t="s">
        <v>8060</v>
      </c>
      <c r="D244" s="6">
        <v>17600</v>
      </c>
      <c r="E244" s="8">
        <v>0</v>
      </c>
      <c r="F244" t="s">
        <v>8220</v>
      </c>
      <c r="G244" t="s">
        <v>8223</v>
      </c>
      <c r="H244" t="s">
        <v>8245</v>
      </c>
      <c r="I244">
        <v>1469834940</v>
      </c>
      <c r="J244">
        <v>1467162586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8323</v>
      </c>
      <c r="R244" t="s">
        <v>8326</v>
      </c>
      <c r="S244" s="16">
        <v>42550.048449074078</v>
      </c>
      <c r="T244" s="17">
        <v>42580.978472222225</v>
      </c>
    </row>
    <row r="245" spans="1:20" ht="43.5" x14ac:dyDescent="0.35">
      <c r="A245">
        <v>3741</v>
      </c>
      <c r="B245" s="3" t="s">
        <v>3738</v>
      </c>
      <c r="C245" s="3" t="s">
        <v>7851</v>
      </c>
      <c r="D245" s="6">
        <v>20000</v>
      </c>
      <c r="E245" s="8">
        <v>0</v>
      </c>
      <c r="F245" t="s">
        <v>8220</v>
      </c>
      <c r="G245" t="s">
        <v>8223</v>
      </c>
      <c r="H245" t="s">
        <v>8245</v>
      </c>
      <c r="I245">
        <v>1450389950</v>
      </c>
      <c r="J245">
        <v>1447797950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>
        <v>0</v>
      </c>
      <c r="Q245" s="12" t="s">
        <v>8323</v>
      </c>
      <c r="R245" t="s">
        <v>8326</v>
      </c>
      <c r="S245" s="16">
        <v>42325.920717592591</v>
      </c>
      <c r="T245" s="17">
        <v>42355.920717592591</v>
      </c>
    </row>
    <row r="246" spans="1:20" ht="43.5" x14ac:dyDescent="0.35">
      <c r="A246">
        <v>3936</v>
      </c>
      <c r="B246" s="3" t="s">
        <v>3933</v>
      </c>
      <c r="C246" s="3" t="s">
        <v>8044</v>
      </c>
      <c r="D246" s="6">
        <v>20000</v>
      </c>
      <c r="E246" s="8">
        <v>0</v>
      </c>
      <c r="F246" t="s">
        <v>8220</v>
      </c>
      <c r="G246" t="s">
        <v>8223</v>
      </c>
      <c r="H246" t="s">
        <v>8245</v>
      </c>
      <c r="I246">
        <v>1480576720</v>
      </c>
      <c r="J246">
        <v>1477981120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>
        <v>0</v>
      </c>
      <c r="Q246" s="12" t="s">
        <v>8323</v>
      </c>
      <c r="R246" t="s">
        <v>8326</v>
      </c>
      <c r="S246" s="16">
        <v>42675.262962962966</v>
      </c>
      <c r="T246" s="17">
        <v>42705.304629629631</v>
      </c>
    </row>
    <row r="247" spans="1:20" ht="43.5" x14ac:dyDescent="0.35">
      <c r="A247">
        <v>4029</v>
      </c>
      <c r="B247" s="3" t="s">
        <v>4025</v>
      </c>
      <c r="C247" s="3" t="s">
        <v>8134</v>
      </c>
      <c r="D247" s="6">
        <v>20000</v>
      </c>
      <c r="E247" s="8">
        <v>0</v>
      </c>
      <c r="F247" t="s">
        <v>8220</v>
      </c>
      <c r="G247" t="s">
        <v>8223</v>
      </c>
      <c r="H247" t="s">
        <v>8245</v>
      </c>
      <c r="I247">
        <v>1450053370</v>
      </c>
      <c r="J247">
        <v>1447461370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>
        <v>0</v>
      </c>
      <c r="Q247" s="12" t="s">
        <v>8323</v>
      </c>
      <c r="R247" t="s">
        <v>8326</v>
      </c>
      <c r="S247" s="16">
        <v>42322.025115740747</v>
      </c>
      <c r="T247" s="17">
        <v>42352.025115740747</v>
      </c>
    </row>
    <row r="248" spans="1:20" ht="43.5" x14ac:dyDescent="0.35">
      <c r="A248">
        <v>2888</v>
      </c>
      <c r="B248" s="3" t="s">
        <v>2888</v>
      </c>
      <c r="C248" s="3" t="s">
        <v>6998</v>
      </c>
      <c r="D248" s="6">
        <v>30000</v>
      </c>
      <c r="E248" s="8">
        <v>0</v>
      </c>
      <c r="F248" t="s">
        <v>8220</v>
      </c>
      <c r="G248" t="s">
        <v>8223</v>
      </c>
      <c r="H248" t="s">
        <v>8245</v>
      </c>
      <c r="I248">
        <v>1413608340</v>
      </c>
      <c r="J248">
        <v>1412945440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>
        <v>0</v>
      </c>
      <c r="Q248" s="12" t="s">
        <v>8323</v>
      </c>
      <c r="R248" t="s">
        <v>8326</v>
      </c>
      <c r="S248" s="16">
        <v>41922.535185185188</v>
      </c>
      <c r="T248" s="17">
        <v>41930.207638888889</v>
      </c>
    </row>
    <row r="249" spans="1:20" ht="29" x14ac:dyDescent="0.35">
      <c r="A249">
        <v>2894</v>
      </c>
      <c r="B249" s="3" t="s">
        <v>2894</v>
      </c>
      <c r="C249" s="3" t="s">
        <v>7004</v>
      </c>
      <c r="D249" s="6">
        <v>50000</v>
      </c>
      <c r="E249" s="8">
        <v>0</v>
      </c>
      <c r="F249" t="s">
        <v>8220</v>
      </c>
      <c r="G249" t="s">
        <v>8223</v>
      </c>
      <c r="H249" t="s">
        <v>8245</v>
      </c>
      <c r="I249">
        <v>1428100815</v>
      </c>
      <c r="J249">
        <v>1422920415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>
        <v>0</v>
      </c>
      <c r="Q249" s="12" t="s">
        <v>8323</v>
      </c>
      <c r="R249" t="s">
        <v>8326</v>
      </c>
      <c r="S249" s="16">
        <v>42037.986284722225</v>
      </c>
      <c r="T249" s="17">
        <v>42097.944618055553</v>
      </c>
    </row>
    <row r="250" spans="1:20" ht="43.5" x14ac:dyDescent="0.35">
      <c r="A250">
        <v>4098</v>
      </c>
      <c r="B250" s="3" t="s">
        <v>4094</v>
      </c>
      <c r="C250" s="3" t="s">
        <v>8201</v>
      </c>
      <c r="D250" s="6">
        <v>75000</v>
      </c>
      <c r="E250" s="8">
        <v>0</v>
      </c>
      <c r="F250" t="s">
        <v>8220</v>
      </c>
      <c r="G250" t="s">
        <v>8223</v>
      </c>
      <c r="H250" t="s">
        <v>8245</v>
      </c>
      <c r="I250">
        <v>1465060797</v>
      </c>
      <c r="J250">
        <v>1462468797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>
        <v>0</v>
      </c>
      <c r="Q250" s="12" t="s">
        <v>8323</v>
      </c>
      <c r="R250" t="s">
        <v>8326</v>
      </c>
      <c r="S250" s="16">
        <v>42495.722187499996</v>
      </c>
      <c r="T250" s="17">
        <v>42525.722187499996</v>
      </c>
    </row>
    <row r="251" spans="1:20" ht="43.5" x14ac:dyDescent="0.35">
      <c r="A251">
        <v>2876</v>
      </c>
      <c r="B251" s="3" t="s">
        <v>2876</v>
      </c>
      <c r="C251" s="3" t="s">
        <v>6986</v>
      </c>
      <c r="D251" s="6">
        <v>150000</v>
      </c>
      <c r="E251" s="8">
        <v>0</v>
      </c>
      <c r="F251" t="s">
        <v>8220</v>
      </c>
      <c r="G251" t="s">
        <v>8223</v>
      </c>
      <c r="H251" t="s">
        <v>8245</v>
      </c>
      <c r="I251">
        <v>1437069079</v>
      </c>
      <c r="J251">
        <v>1434477079</v>
      </c>
      <c r="K251" t="b">
        <v>0</v>
      </c>
      <c r="L251">
        <v>0</v>
      </c>
      <c r="M251" t="b">
        <v>0</v>
      </c>
      <c r="N251" t="s">
        <v>8269</v>
      </c>
      <c r="O251" s="10">
        <v>0</v>
      </c>
      <c r="P251">
        <v>0</v>
      </c>
      <c r="Q251" s="12" t="s">
        <v>8323</v>
      </c>
      <c r="R251" t="s">
        <v>8326</v>
      </c>
      <c r="S251" s="16">
        <v>42171.743969907402</v>
      </c>
      <c r="T251" s="17">
        <v>42201.743969907402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AF33C-8507-4BE5-9A6D-3D7C6D39D9F6}">
  <dimension ref="A1:C14"/>
  <sheetViews>
    <sheetView workbookViewId="0">
      <selection activeCell="G9" sqref="G9"/>
    </sheetView>
  </sheetViews>
  <sheetFormatPr defaultRowHeight="14.5" x14ac:dyDescent="0.35"/>
  <cols>
    <col min="1" max="1" width="23.45312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8386</v>
      </c>
      <c r="C1" s="18" t="s">
        <v>8387</v>
      </c>
    </row>
    <row r="2" spans="1:3" x14ac:dyDescent="0.35">
      <c r="A2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5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5">
      <c r="A7" t="s">
        <v>8395</v>
      </c>
      <c r="B7" s="18">
        <f>B5-B6</f>
        <v>3500</v>
      </c>
      <c r="C7" s="18">
        <f>C5-C6</f>
        <v>8000</v>
      </c>
    </row>
    <row r="9" spans="1:3" x14ac:dyDescent="0.35">
      <c r="A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8392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8393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5">
      <c r="A13" t="s">
        <v>8394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5">
      <c r="A14" t="s">
        <v>8395</v>
      </c>
      <c r="B14" s="18">
        <f>B12-B13</f>
        <v>3982.4925000000003</v>
      </c>
      <c r="C14" s="18">
        <f>B12-B13</f>
        <v>3982.4925000000003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0" bestFit="1" customWidth="1"/>
    <col min="16" max="16" width="14.54296875" bestFit="1" customWidth="1"/>
    <col min="17" max="17" width="41.1796875" customWidth="1"/>
    <col min="19" max="19" width="28.453125" style="16" bestFit="1" customWidth="1"/>
    <col min="20" max="20" width="10.36328125" style="17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3" t="s">
        <v>8359</v>
      </c>
      <c r="S1" s="16" t="s">
        <v>8366</v>
      </c>
      <c r="T1" s="17" t="s">
        <v>8367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7">
        <f>(((I2/60)/60)/24)+DATE(1970,1,1)</f>
        <v>41358.172905092593</v>
      </c>
    </row>
    <row r="3" spans="1:20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7">
        <f t="shared" si="3"/>
        <v>41593.166666666664</v>
      </c>
    </row>
    <row r="5" spans="1:20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7">
        <f t="shared" si="3"/>
        <v>41843.880659722221</v>
      </c>
    </row>
    <row r="6" spans="1:20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7">
        <f t="shared" si="3"/>
        <v>42527.709722222222</v>
      </c>
    </row>
    <row r="7" spans="1:20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7">
        <f t="shared" si="3"/>
        <v>42559.960810185185</v>
      </c>
    </row>
    <row r="8" spans="1:20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7">
        <f t="shared" si="3"/>
        <v>41408.871678240743</v>
      </c>
    </row>
    <row r="9" spans="1:20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7">
        <f t="shared" si="3"/>
        <v>41072.291666666664</v>
      </c>
    </row>
    <row r="10" spans="1:20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7">
        <f t="shared" si="3"/>
        <v>42588.291666666672</v>
      </c>
    </row>
    <row r="11" spans="1:20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7">
        <f t="shared" si="3"/>
        <v>41425.5</v>
      </c>
    </row>
    <row r="12" spans="1:20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7">
        <f t="shared" si="3"/>
        <v>42445.211770833332</v>
      </c>
    </row>
    <row r="13" spans="1:20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7">
        <f t="shared" si="3"/>
        <v>42380.958333333328</v>
      </c>
    </row>
    <row r="14" spans="1:20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7">
        <f t="shared" si="3"/>
        <v>42549.6565162037</v>
      </c>
    </row>
    <row r="15" spans="1:20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7">
        <f t="shared" si="3"/>
        <v>42441.208333333328</v>
      </c>
    </row>
    <row r="16" spans="1:20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7">
        <f t="shared" si="3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7">
        <f t="shared" si="3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7">
        <f t="shared" si="3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7">
        <f t="shared" si="3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7">
        <f t="shared" si="3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7">
        <f t="shared" si="3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7">
        <f t="shared" si="3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7">
        <f t="shared" si="3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7">
        <f t="shared" si="3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7">
        <f t="shared" si="3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7">
        <f t="shared" si="3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7">
        <f t="shared" si="3"/>
        <v>42167.833333333328</v>
      </c>
    </row>
    <row r="28" spans="1:20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7">
        <f t="shared" si="3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7">
        <f t="shared" si="3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7">
        <f t="shared" si="3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7">
        <f t="shared" si="3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7">
        <f t="shared" si="3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7">
        <f t="shared" si="3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7">
        <f t="shared" si="3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7">
        <f t="shared" si="3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7">
        <f t="shared" si="3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7">
        <f t="shared" si="3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7">
        <f t="shared" si="3"/>
        <v>42112.882002314815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7">
        <f t="shared" si="3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7">
        <f t="shared" si="3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7">
        <f t="shared" si="3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7">
        <f t="shared" si="3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7">
        <f t="shared" si="3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7">
        <f t="shared" si="3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7">
        <f t="shared" si="3"/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7">
        <f t="shared" si="3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7">
        <f t="shared" si="3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7">
        <f t="shared" si="3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7">
        <f t="shared" si="3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7">
        <f t="shared" si="3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7">
        <f t="shared" si="3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7">
        <f t="shared" si="3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7">
        <f t="shared" si="3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7">
        <f t="shared" si="3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7">
        <f t="shared" si="3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7">
        <f t="shared" si="3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7">
        <f t="shared" si="3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7">
        <f t="shared" si="3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7">
        <f t="shared" si="3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7">
        <f t="shared" si="3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7">
        <f t="shared" si="3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7">
        <f t="shared" si="3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7">
        <f t="shared" si="3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7">
        <f t="shared" si="3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7">
        <f t="shared" si="3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7">
        <f t="shared" si="3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ROUND(E67/D67*100,0)</f>
        <v>579</v>
      </c>
      <c r="P67">
        <f t="shared" ref="P67:P130" si="5">IFERROR(ROUND(E67/L67,2),0)</f>
        <v>61.38</v>
      </c>
      <c r="Q67" s="12" t="s">
        <v>8308</v>
      </c>
      <c r="R67" t="s">
        <v>8309</v>
      </c>
      <c r="S67" s="16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>
        <f t="shared" si="5"/>
        <v>343.15</v>
      </c>
      <c r="Q68" s="12" t="s">
        <v>8308</v>
      </c>
      <c r="R68" t="s">
        <v>8310</v>
      </c>
      <c r="S68" s="16">
        <f t="shared" si="6"/>
        <v>42675.66778935185</v>
      </c>
      <c r="T68" s="17">
        <f t="shared" si="7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>
        <f t="shared" si="5"/>
        <v>566.39</v>
      </c>
      <c r="Q69" s="12" t="s">
        <v>8308</v>
      </c>
      <c r="R69" t="s">
        <v>8309</v>
      </c>
      <c r="S69" s="16">
        <f t="shared" si="6"/>
        <v>42423.3830787037</v>
      </c>
      <c r="T69" s="17">
        <f t="shared" si="7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>
        <f t="shared" si="5"/>
        <v>203.63</v>
      </c>
      <c r="Q70" s="12" t="s">
        <v>8321</v>
      </c>
      <c r="R70" t="s">
        <v>8322</v>
      </c>
      <c r="S70" s="16">
        <f t="shared" si="6"/>
        <v>42263.680289351847</v>
      </c>
      <c r="T70" s="17">
        <f t="shared" si="7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>
        <f t="shared" si="5"/>
        <v>89.31</v>
      </c>
      <c r="Q71" s="12" t="s">
        <v>8323</v>
      </c>
      <c r="R71" t="s">
        <v>8324</v>
      </c>
      <c r="S71" s="16">
        <f t="shared" si="6"/>
        <v>42644.535358796296</v>
      </c>
      <c r="T71" s="17">
        <f t="shared" si="7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>
        <f t="shared" si="5"/>
        <v>67.69</v>
      </c>
      <c r="Q72" s="12" t="s">
        <v>8308</v>
      </c>
      <c r="R72" t="s">
        <v>8309</v>
      </c>
      <c r="S72" s="16">
        <f t="shared" si="6"/>
        <v>41148.194641203707</v>
      </c>
      <c r="T72" s="17">
        <f t="shared" si="7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>
        <f t="shared" si="5"/>
        <v>31.82</v>
      </c>
      <c r="Q73" s="12" t="s">
        <v>8308</v>
      </c>
      <c r="R73" t="s">
        <v>8315</v>
      </c>
      <c r="S73" s="16">
        <f t="shared" si="6"/>
        <v>41144.42155092593</v>
      </c>
      <c r="T73" s="17">
        <f t="shared" si="7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>
        <f t="shared" si="5"/>
        <v>78.83</v>
      </c>
      <c r="Q74" s="12" t="s">
        <v>8308</v>
      </c>
      <c r="R74" t="s">
        <v>8309</v>
      </c>
      <c r="S74" s="16">
        <f t="shared" si="6"/>
        <v>42728.71230324074</v>
      </c>
      <c r="T74" s="17">
        <f t="shared" si="7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>
        <f t="shared" si="5"/>
        <v>60.97</v>
      </c>
      <c r="Q75" s="12" t="s">
        <v>8308</v>
      </c>
      <c r="R75" t="s">
        <v>8315</v>
      </c>
      <c r="S75" s="16">
        <f t="shared" si="6"/>
        <v>42508.541550925926</v>
      </c>
      <c r="T75" s="17">
        <f t="shared" si="7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>
        <f t="shared" si="5"/>
        <v>120.39</v>
      </c>
      <c r="Q76" s="12" t="s">
        <v>8308</v>
      </c>
      <c r="R76" t="s">
        <v>8310</v>
      </c>
      <c r="S76" s="16">
        <f t="shared" si="6"/>
        <v>41563.485509259262</v>
      </c>
      <c r="T76" s="17">
        <f t="shared" si="7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>
        <f t="shared" si="5"/>
        <v>157.29</v>
      </c>
      <c r="Q77" s="12" t="s">
        <v>8308</v>
      </c>
      <c r="R77" t="s">
        <v>8315</v>
      </c>
      <c r="S77" s="16">
        <f t="shared" si="6"/>
        <v>41075.237858796296</v>
      </c>
      <c r="T77" s="17">
        <f t="shared" si="7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>
        <f t="shared" si="5"/>
        <v>127.36</v>
      </c>
      <c r="Q78" s="12" t="s">
        <v>8308</v>
      </c>
      <c r="R78" t="s">
        <v>8309</v>
      </c>
      <c r="S78" s="16">
        <f t="shared" si="6"/>
        <v>42651.420567129629</v>
      </c>
      <c r="T78" s="17">
        <f t="shared" si="7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>
        <f t="shared" si="5"/>
        <v>95.83</v>
      </c>
      <c r="Q79" s="12" t="s">
        <v>8308</v>
      </c>
      <c r="R79" t="s">
        <v>8310</v>
      </c>
      <c r="S79" s="16">
        <f t="shared" si="6"/>
        <v>42199.618518518517</v>
      </c>
      <c r="T79" s="17">
        <f t="shared" si="7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>
        <f t="shared" si="5"/>
        <v>53.48</v>
      </c>
      <c r="Q80" s="12" t="s">
        <v>8316</v>
      </c>
      <c r="R80" t="s">
        <v>8317</v>
      </c>
      <c r="S80" s="16">
        <f t="shared" si="6"/>
        <v>41660.708530092597</v>
      </c>
      <c r="T80" s="17">
        <f t="shared" si="7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>
        <f t="shared" si="5"/>
        <v>261.75</v>
      </c>
      <c r="Q81" s="12" t="s">
        <v>8308</v>
      </c>
      <c r="R81" t="s">
        <v>8309</v>
      </c>
      <c r="S81" s="16">
        <f t="shared" si="6"/>
        <v>42452.579988425925</v>
      </c>
      <c r="T81" s="17">
        <f t="shared" si="7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>
        <f t="shared" si="5"/>
        <v>48.1</v>
      </c>
      <c r="Q82" s="12" t="s">
        <v>8319</v>
      </c>
      <c r="R82" t="s">
        <v>8320</v>
      </c>
      <c r="S82" s="16">
        <f t="shared" si="6"/>
        <v>41666.924710648149</v>
      </c>
      <c r="T82" s="17">
        <f t="shared" si="7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>
        <f t="shared" si="5"/>
        <v>227.85</v>
      </c>
      <c r="Q83" s="12" t="s">
        <v>8308</v>
      </c>
      <c r="R83" t="s">
        <v>8309</v>
      </c>
      <c r="S83" s="16">
        <f t="shared" si="6"/>
        <v>42081.903587962966</v>
      </c>
      <c r="T83" s="17">
        <f t="shared" si="7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>
        <f t="shared" si="5"/>
        <v>1008.24</v>
      </c>
      <c r="Q84" s="12" t="s">
        <v>8323</v>
      </c>
      <c r="R84" t="s">
        <v>8326</v>
      </c>
      <c r="S84" s="16">
        <f t="shared" si="6"/>
        <v>42116.710752314815</v>
      </c>
      <c r="T84" s="17">
        <f t="shared" si="7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>
        <f t="shared" si="5"/>
        <v>74.11</v>
      </c>
      <c r="Q85" s="12" t="s">
        <v>8308</v>
      </c>
      <c r="R85" t="s">
        <v>8309</v>
      </c>
      <c r="S85" s="16">
        <f t="shared" si="6"/>
        <v>41326.987974537034</v>
      </c>
      <c r="T85" s="17">
        <f t="shared" si="7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>
        <f t="shared" si="5"/>
        <v>179.28</v>
      </c>
      <c r="Q86" s="12" t="s">
        <v>8323</v>
      </c>
      <c r="R86" t="s">
        <v>8326</v>
      </c>
      <c r="S86" s="16">
        <f t="shared" si="6"/>
        <v>41730.276747685188</v>
      </c>
      <c r="T86" s="17">
        <f t="shared" si="7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>
        <f t="shared" si="5"/>
        <v>105.05</v>
      </c>
      <c r="Q87" s="12" t="s">
        <v>8321</v>
      </c>
      <c r="R87" t="s">
        <v>8322</v>
      </c>
      <c r="S87" s="16">
        <f t="shared" si="6"/>
        <v>42072.738067129627</v>
      </c>
      <c r="T87" s="17">
        <f t="shared" si="7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>
        <f t="shared" si="5"/>
        <v>790.84</v>
      </c>
      <c r="Q88" s="12" t="s">
        <v>8308</v>
      </c>
      <c r="R88" t="s">
        <v>8310</v>
      </c>
      <c r="S88" s="16">
        <f t="shared" si="6"/>
        <v>42395.309039351851</v>
      </c>
      <c r="T88" s="17">
        <f t="shared" si="7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>
        <f t="shared" si="5"/>
        <v>51.31</v>
      </c>
      <c r="Q89" s="12" t="s">
        <v>8308</v>
      </c>
      <c r="R89" t="s">
        <v>8309</v>
      </c>
      <c r="S89" s="16">
        <f t="shared" si="6"/>
        <v>40624.181400462963</v>
      </c>
      <c r="T89" s="17">
        <f t="shared" si="7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>
        <f t="shared" si="5"/>
        <v>55.28</v>
      </c>
      <c r="Q90" s="12" t="s">
        <v>8308</v>
      </c>
      <c r="R90" t="s">
        <v>8309</v>
      </c>
      <c r="S90" s="16">
        <f t="shared" si="6"/>
        <v>42570.996423611112</v>
      </c>
      <c r="T90" s="17">
        <f t="shared" si="7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>
        <f t="shared" si="5"/>
        <v>74.64</v>
      </c>
      <c r="Q91" s="12" t="s">
        <v>8308</v>
      </c>
      <c r="R91" t="s">
        <v>8315</v>
      </c>
      <c r="S91" s="16">
        <f t="shared" si="6"/>
        <v>42251.16715277778</v>
      </c>
      <c r="T91" s="17">
        <f t="shared" si="7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>
        <f t="shared" si="5"/>
        <v>149.03</v>
      </c>
      <c r="Q92" s="12" t="s">
        <v>8316</v>
      </c>
      <c r="R92" t="s">
        <v>8317</v>
      </c>
      <c r="S92" s="16">
        <f t="shared" si="6"/>
        <v>41319.349988425929</v>
      </c>
      <c r="T92" s="17">
        <f t="shared" si="7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>
        <f t="shared" si="5"/>
        <v>84.87</v>
      </c>
      <c r="Q93" s="12" t="s">
        <v>8323</v>
      </c>
      <c r="R93" t="s">
        <v>8324</v>
      </c>
      <c r="S93" s="16">
        <f t="shared" si="6"/>
        <v>41828.229490740741</v>
      </c>
      <c r="T93" s="17">
        <f t="shared" si="7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>
        <f t="shared" si="5"/>
        <v>192.39</v>
      </c>
      <c r="Q94" s="12" t="s">
        <v>8308</v>
      </c>
      <c r="R94" t="s">
        <v>8309</v>
      </c>
      <c r="S94" s="16">
        <f t="shared" si="6"/>
        <v>41312.88077546296</v>
      </c>
      <c r="T94" s="17">
        <f t="shared" si="7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>
        <f t="shared" si="5"/>
        <v>97.73</v>
      </c>
      <c r="Q95" s="12" t="s">
        <v>8313</v>
      </c>
      <c r="R95" t="s">
        <v>8314</v>
      </c>
      <c r="S95" s="16">
        <f t="shared" si="6"/>
        <v>42163.583599537036</v>
      </c>
      <c r="T95" s="17">
        <f t="shared" si="7"/>
        <v>42193.583599537036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>
        <f t="shared" si="5"/>
        <v>589.95000000000005</v>
      </c>
      <c r="Q96" s="12" t="s">
        <v>8321</v>
      </c>
      <c r="R96" t="s">
        <v>8322</v>
      </c>
      <c r="S96" s="16">
        <f t="shared" si="6"/>
        <v>40870.774409722224</v>
      </c>
      <c r="T96" s="17">
        <f t="shared" si="7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>
        <f t="shared" si="5"/>
        <v>244.8</v>
      </c>
      <c r="Q97" s="12" t="s">
        <v>8323</v>
      </c>
      <c r="R97" t="s">
        <v>8324</v>
      </c>
      <c r="S97" s="16">
        <f t="shared" si="6"/>
        <v>42530.993032407408</v>
      </c>
      <c r="T97" s="17">
        <f t="shared" si="7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>
        <f t="shared" si="5"/>
        <v>379.23</v>
      </c>
      <c r="Q98" s="12" t="s">
        <v>8308</v>
      </c>
      <c r="R98" t="s">
        <v>8310</v>
      </c>
      <c r="S98" s="16">
        <f t="shared" si="6"/>
        <v>41955.863750000004</v>
      </c>
      <c r="T98" s="17">
        <f t="shared" si="7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>
        <f t="shared" si="5"/>
        <v>2500.9699999999998</v>
      </c>
      <c r="Q99" s="12" t="s">
        <v>8308</v>
      </c>
      <c r="R99" t="s">
        <v>8309</v>
      </c>
      <c r="S99" s="16">
        <f t="shared" si="6"/>
        <v>41964.362743055557</v>
      </c>
      <c r="T99" s="17">
        <f t="shared" si="7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>
        <f t="shared" si="5"/>
        <v>144.69</v>
      </c>
      <c r="Q100" s="12" t="s">
        <v>8321</v>
      </c>
      <c r="R100" t="s">
        <v>8322</v>
      </c>
      <c r="S100" s="16">
        <f t="shared" si="6"/>
        <v>42200.67659722222</v>
      </c>
      <c r="T100" s="17">
        <f t="shared" si="7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>
        <f t="shared" si="5"/>
        <v>800.7</v>
      </c>
      <c r="Q101" s="12" t="s">
        <v>8308</v>
      </c>
      <c r="R101" t="s">
        <v>8310</v>
      </c>
      <c r="S101" s="16">
        <f t="shared" si="6"/>
        <v>42669.802303240736</v>
      </c>
      <c r="T101" s="17">
        <f t="shared" si="7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>
        <f t="shared" si="5"/>
        <v>51.21</v>
      </c>
      <c r="Q102" s="12" t="s">
        <v>8308</v>
      </c>
      <c r="R102" t="s">
        <v>8309</v>
      </c>
      <c r="S102" s="16">
        <f t="shared" si="6"/>
        <v>41603.333668981482</v>
      </c>
      <c r="T102" s="17">
        <f t="shared" si="7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>
        <f t="shared" si="5"/>
        <v>64.819999999999993</v>
      </c>
      <c r="Q103" s="12" t="s">
        <v>8327</v>
      </c>
      <c r="R103" t="s">
        <v>8328</v>
      </c>
      <c r="S103" s="16">
        <f t="shared" si="6"/>
        <v>41324.79415509259</v>
      </c>
      <c r="T103" s="17">
        <f t="shared" si="7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>
        <f t="shared" si="5"/>
        <v>226.21</v>
      </c>
      <c r="Q104" s="12" t="s">
        <v>8308</v>
      </c>
      <c r="R104" t="s">
        <v>8309</v>
      </c>
      <c r="S104" s="16">
        <f t="shared" si="6"/>
        <v>42467.581388888888</v>
      </c>
      <c r="T104" s="17">
        <f t="shared" si="7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>
        <f t="shared" si="5"/>
        <v>156.05000000000001</v>
      </c>
      <c r="Q105" s="12" t="s">
        <v>8321</v>
      </c>
      <c r="R105" t="s">
        <v>8322</v>
      </c>
      <c r="S105" s="16">
        <f t="shared" si="6"/>
        <v>42278.946620370371</v>
      </c>
      <c r="T105" s="17">
        <f t="shared" si="7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>
        <f t="shared" si="5"/>
        <v>71.849999999999994</v>
      </c>
      <c r="Q106" s="12" t="s">
        <v>8327</v>
      </c>
      <c r="R106" t="s">
        <v>8329</v>
      </c>
      <c r="S106" s="16">
        <f t="shared" si="6"/>
        <v>42049.833761574075</v>
      </c>
      <c r="T106" s="17">
        <f t="shared" si="7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>
        <f t="shared" si="5"/>
        <v>138.49</v>
      </c>
      <c r="Q107" s="12" t="s">
        <v>8308</v>
      </c>
      <c r="R107" t="s">
        <v>8309</v>
      </c>
      <c r="S107" s="16">
        <f t="shared" si="6"/>
        <v>41351.76090277778</v>
      </c>
      <c r="T107" s="17">
        <f t="shared" si="7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>
        <f t="shared" si="5"/>
        <v>154.41999999999999</v>
      </c>
      <c r="Q108" s="12" t="s">
        <v>8321</v>
      </c>
      <c r="R108" t="s">
        <v>8322</v>
      </c>
      <c r="S108" s="16">
        <f t="shared" si="6"/>
        <v>40812.803229166668</v>
      </c>
      <c r="T108" s="17">
        <f t="shared" si="7"/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>
        <f t="shared" si="5"/>
        <v>188.38</v>
      </c>
      <c r="Q109" s="12" t="s">
        <v>8316</v>
      </c>
      <c r="R109" t="s">
        <v>8317</v>
      </c>
      <c r="S109" s="16">
        <f t="shared" si="6"/>
        <v>41968.829826388886</v>
      </c>
      <c r="T109" s="17">
        <f t="shared" si="7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>
        <f t="shared" si="5"/>
        <v>143.21</v>
      </c>
      <c r="Q110" s="12" t="s">
        <v>8308</v>
      </c>
      <c r="R110" t="s">
        <v>8309</v>
      </c>
      <c r="S110" s="16">
        <f t="shared" si="6"/>
        <v>42689.565671296295</v>
      </c>
      <c r="T110" s="17">
        <f t="shared" si="7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>
        <f t="shared" si="5"/>
        <v>186.81</v>
      </c>
      <c r="Q111" s="12" t="s">
        <v>8308</v>
      </c>
      <c r="R111" t="s">
        <v>8309</v>
      </c>
      <c r="S111" s="16">
        <f t="shared" si="6"/>
        <v>41445.334131944444</v>
      </c>
      <c r="T111" s="17">
        <f t="shared" si="7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>
        <f t="shared" si="5"/>
        <v>73.489999999999995</v>
      </c>
      <c r="Q112" s="12" t="s">
        <v>8308</v>
      </c>
      <c r="R112" t="s">
        <v>8310</v>
      </c>
      <c r="S112" s="16">
        <f t="shared" si="6"/>
        <v>41898.665960648148</v>
      </c>
      <c r="T112" s="17">
        <f t="shared" si="7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>
        <f t="shared" si="5"/>
        <v>118.61</v>
      </c>
      <c r="Q113" s="12" t="s">
        <v>8308</v>
      </c>
      <c r="R113" t="s">
        <v>8309</v>
      </c>
      <c r="S113" s="16">
        <f t="shared" si="6"/>
        <v>41212.996481481481</v>
      </c>
      <c r="T113" s="17">
        <f t="shared" si="7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>
        <f t="shared" si="5"/>
        <v>182.78</v>
      </c>
      <c r="Q114" s="12" t="s">
        <v>8308</v>
      </c>
      <c r="R114" t="s">
        <v>8309</v>
      </c>
      <c r="S114" s="16">
        <f t="shared" si="6"/>
        <v>41730.663530092592</v>
      </c>
      <c r="T114" s="17">
        <f t="shared" si="7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>
        <f t="shared" si="5"/>
        <v>161.88</v>
      </c>
      <c r="Q115" s="12" t="s">
        <v>8308</v>
      </c>
      <c r="R115" t="s">
        <v>8309</v>
      </c>
      <c r="S115" s="16">
        <f t="shared" si="6"/>
        <v>41611.917673611111</v>
      </c>
      <c r="T115" s="17">
        <f t="shared" si="7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>
        <f t="shared" si="5"/>
        <v>66.62</v>
      </c>
      <c r="Q116" s="12" t="s">
        <v>8319</v>
      </c>
      <c r="R116" t="s">
        <v>8320</v>
      </c>
      <c r="S116" s="16">
        <f t="shared" si="6"/>
        <v>42692.79987268518</v>
      </c>
      <c r="T116" s="17">
        <f t="shared" si="7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>
        <f t="shared" si="5"/>
        <v>201.6</v>
      </c>
      <c r="Q117" s="12" t="s">
        <v>8308</v>
      </c>
      <c r="R117" t="s">
        <v>8310</v>
      </c>
      <c r="S117" s="16">
        <f t="shared" si="6"/>
        <v>41947.457569444443</v>
      </c>
      <c r="T117" s="17">
        <f t="shared" si="7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>
        <f t="shared" si="5"/>
        <v>75.44</v>
      </c>
      <c r="Q118" s="12" t="s">
        <v>8321</v>
      </c>
      <c r="R118" t="s">
        <v>8322</v>
      </c>
      <c r="S118" s="16">
        <f t="shared" si="6"/>
        <v>42117.891423611116</v>
      </c>
      <c r="T118" s="17">
        <f t="shared" si="7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>
        <f t="shared" si="5"/>
        <v>101.86</v>
      </c>
      <c r="Q119" s="12" t="s">
        <v>8308</v>
      </c>
      <c r="R119" t="s">
        <v>8309</v>
      </c>
      <c r="S119" s="16">
        <f t="shared" si="6"/>
        <v>41526.60665509259</v>
      </c>
      <c r="T119" s="17">
        <f t="shared" si="7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>
        <f t="shared" si="5"/>
        <v>75.650000000000006</v>
      </c>
      <c r="Q120" s="12" t="s">
        <v>8316</v>
      </c>
      <c r="R120" t="s">
        <v>8317</v>
      </c>
      <c r="S120" s="16">
        <f t="shared" si="6"/>
        <v>42664.405925925923</v>
      </c>
      <c r="T120" s="17">
        <f t="shared" si="7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>
        <f t="shared" si="5"/>
        <v>100.08</v>
      </c>
      <c r="Q121" s="12" t="s">
        <v>8321</v>
      </c>
      <c r="R121" t="s">
        <v>8322</v>
      </c>
      <c r="S121" s="16">
        <f t="shared" si="6"/>
        <v>41519.004733796297</v>
      </c>
      <c r="T121" s="17">
        <f t="shared" si="7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>
        <f t="shared" si="5"/>
        <v>147.68</v>
      </c>
      <c r="Q122" s="12" t="s">
        <v>8308</v>
      </c>
      <c r="R122" t="s">
        <v>8309</v>
      </c>
      <c r="S122" s="16">
        <f t="shared" si="6"/>
        <v>42199.365844907406</v>
      </c>
      <c r="T122" s="17">
        <f t="shared" si="7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>
        <f t="shared" si="5"/>
        <v>74.58</v>
      </c>
      <c r="Q123" s="12" t="s">
        <v>8327</v>
      </c>
      <c r="R123" t="s">
        <v>8330</v>
      </c>
      <c r="S123" s="16">
        <f t="shared" si="6"/>
        <v>42774.121342592596</v>
      </c>
      <c r="T123" s="17">
        <f t="shared" si="7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>
        <f t="shared" si="5"/>
        <v>88.26</v>
      </c>
      <c r="Q124" s="12" t="s">
        <v>8313</v>
      </c>
      <c r="R124" t="s">
        <v>8314</v>
      </c>
      <c r="S124" s="16">
        <f t="shared" si="6"/>
        <v>42443.00204861111</v>
      </c>
      <c r="T124" s="17">
        <f t="shared" si="7"/>
        <v>42492.165972222225</v>
      </c>
    </row>
    <row r="125" spans="1:20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>
        <f t="shared" si="5"/>
        <v>358.97</v>
      </c>
      <c r="Q125" s="12" t="s">
        <v>8313</v>
      </c>
      <c r="R125" t="s">
        <v>8314</v>
      </c>
      <c r="S125" s="16">
        <f t="shared" si="6"/>
        <v>42219.950729166667</v>
      </c>
      <c r="T125" s="17">
        <f t="shared" si="7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>
        <f t="shared" si="5"/>
        <v>244.12</v>
      </c>
      <c r="Q126" s="12" t="s">
        <v>8308</v>
      </c>
      <c r="R126" t="s">
        <v>8309</v>
      </c>
      <c r="S126" s="16">
        <f t="shared" si="6"/>
        <v>42340.972118055557</v>
      </c>
      <c r="T126" s="17">
        <f t="shared" si="7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>
        <f t="shared" si="5"/>
        <v>64.63</v>
      </c>
      <c r="Q127" s="12" t="s">
        <v>8316</v>
      </c>
      <c r="R127" t="s">
        <v>8317</v>
      </c>
      <c r="S127" s="16">
        <f t="shared" si="6"/>
        <v>41915.003275462965</v>
      </c>
      <c r="T127" s="17">
        <f t="shared" si="7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>
        <f t="shared" si="5"/>
        <v>103.52</v>
      </c>
      <c r="Q128" s="12" t="s">
        <v>8321</v>
      </c>
      <c r="R128" t="s">
        <v>8322</v>
      </c>
      <c r="S128" s="16">
        <f t="shared" si="6"/>
        <v>42297.791886574079</v>
      </c>
      <c r="T128" s="17">
        <f t="shared" si="7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>
        <f t="shared" si="5"/>
        <v>133.74</v>
      </c>
      <c r="Q129" s="12" t="s">
        <v>8313</v>
      </c>
      <c r="R129" t="s">
        <v>8314</v>
      </c>
      <c r="S129" s="16">
        <f t="shared" si="6"/>
        <v>41899.830312500002</v>
      </c>
      <c r="T129" s="17">
        <f t="shared" si="7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4"/>
        <v>172</v>
      </c>
      <c r="P130">
        <f t="shared" si="5"/>
        <v>153.52000000000001</v>
      </c>
      <c r="Q130" s="12" t="s">
        <v>8323</v>
      </c>
      <c r="R130" t="s">
        <v>8324</v>
      </c>
      <c r="S130" s="16">
        <f t="shared" si="6"/>
        <v>42090.912500000006</v>
      </c>
      <c r="T130" s="17">
        <f t="shared" si="7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ROUND(E131/D131*100,0)</f>
        <v>120</v>
      </c>
      <c r="P131">
        <f t="shared" ref="P131:P194" si="9">IFERROR(ROUND(E131/L131,2),0)</f>
        <v>118.45</v>
      </c>
      <c r="Q131" s="12" t="s">
        <v>8308</v>
      </c>
      <c r="R131" t="s">
        <v>8309</v>
      </c>
      <c r="S131" s="16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>
        <f t="shared" si="9"/>
        <v>80.989999999999995</v>
      </c>
      <c r="Q132" s="12" t="s">
        <v>8308</v>
      </c>
      <c r="R132" t="s">
        <v>8309</v>
      </c>
      <c r="S132" s="16">
        <f t="shared" si="10"/>
        <v>41575.527349537035</v>
      </c>
      <c r="T132" s="17">
        <f t="shared" si="11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>
        <f t="shared" si="9"/>
        <v>118.2</v>
      </c>
      <c r="Q133" s="12" t="s">
        <v>8327</v>
      </c>
      <c r="R133" t="s">
        <v>8331</v>
      </c>
      <c r="S133" s="16">
        <f t="shared" si="10"/>
        <v>41843.64271990741</v>
      </c>
      <c r="T133" s="17">
        <f t="shared" si="11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>
        <f t="shared" si="9"/>
        <v>92.16</v>
      </c>
      <c r="Q134" s="12" t="s">
        <v>8311</v>
      </c>
      <c r="R134" t="s">
        <v>8312</v>
      </c>
      <c r="S134" s="16">
        <f t="shared" si="10"/>
        <v>41464.934016203704</v>
      </c>
      <c r="T134" s="17">
        <f t="shared" si="11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>
        <f t="shared" si="9"/>
        <v>511.65</v>
      </c>
      <c r="Q135" s="12" t="s">
        <v>8308</v>
      </c>
      <c r="R135" t="s">
        <v>8309</v>
      </c>
      <c r="S135" s="16">
        <f t="shared" si="10"/>
        <v>42745.744618055556</v>
      </c>
      <c r="T135" s="17">
        <f t="shared" si="11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>
        <f t="shared" si="9"/>
        <v>307.2</v>
      </c>
      <c r="Q136" s="12" t="s">
        <v>8308</v>
      </c>
      <c r="R136" t="s">
        <v>8309</v>
      </c>
      <c r="S136" s="16">
        <f t="shared" si="10"/>
        <v>42103.042546296296</v>
      </c>
      <c r="T136" s="17">
        <f t="shared" si="11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>
        <f t="shared" si="9"/>
        <v>83.35</v>
      </c>
      <c r="Q137" s="12" t="s">
        <v>8321</v>
      </c>
      <c r="R137" t="s">
        <v>8322</v>
      </c>
      <c r="S137" s="16">
        <f t="shared" si="10"/>
        <v>40682.051689814813</v>
      </c>
      <c r="T137" s="17">
        <f t="shared" si="11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>
        <f t="shared" si="9"/>
        <v>161.12</v>
      </c>
      <c r="Q138" s="12" t="s">
        <v>8308</v>
      </c>
      <c r="R138" t="s">
        <v>8310</v>
      </c>
      <c r="S138" s="16">
        <f t="shared" si="10"/>
        <v>42289.675173611111</v>
      </c>
      <c r="T138" s="17">
        <f t="shared" si="11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>
        <f t="shared" si="9"/>
        <v>42.63</v>
      </c>
      <c r="Q139" s="12" t="s">
        <v>8316</v>
      </c>
      <c r="R139" t="s">
        <v>8317</v>
      </c>
      <c r="S139" s="16">
        <f t="shared" si="10"/>
        <v>42684.000046296293</v>
      </c>
      <c r="T139" s="17">
        <f t="shared" si="11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>
        <f t="shared" si="9"/>
        <v>80.73</v>
      </c>
      <c r="Q140" s="12" t="s">
        <v>8308</v>
      </c>
      <c r="R140" t="s">
        <v>8309</v>
      </c>
      <c r="S140" s="16">
        <f t="shared" si="10"/>
        <v>41324.193298611113</v>
      </c>
      <c r="T140" s="17">
        <f t="shared" si="11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>
        <f t="shared" si="9"/>
        <v>201.96</v>
      </c>
      <c r="Q141" s="12" t="s">
        <v>8308</v>
      </c>
      <c r="R141" t="s">
        <v>8309</v>
      </c>
      <c r="S141" s="16">
        <f t="shared" si="10"/>
        <v>42600.278749999998</v>
      </c>
      <c r="T141" s="17">
        <f t="shared" si="11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>
        <f t="shared" si="9"/>
        <v>60.3</v>
      </c>
      <c r="Q142" s="12" t="s">
        <v>8323</v>
      </c>
      <c r="R142" t="s">
        <v>8326</v>
      </c>
      <c r="S142" s="16">
        <f t="shared" si="10"/>
        <v>41940.69158564815</v>
      </c>
      <c r="T142" s="17">
        <f t="shared" si="11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>
        <f t="shared" si="9"/>
        <v>157.33000000000001</v>
      </c>
      <c r="Q143" s="12" t="s">
        <v>8321</v>
      </c>
      <c r="R143" t="s">
        <v>8322</v>
      </c>
      <c r="S143" s="16">
        <f t="shared" si="10"/>
        <v>41526.708935185183</v>
      </c>
      <c r="T143" s="17">
        <f t="shared" si="11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>
        <f t="shared" si="9"/>
        <v>169.85</v>
      </c>
      <c r="Q144" s="12" t="s">
        <v>8321</v>
      </c>
      <c r="R144" t="s">
        <v>8322</v>
      </c>
      <c r="S144" s="16">
        <f t="shared" si="10"/>
        <v>42459.780844907407</v>
      </c>
      <c r="T144" s="17">
        <f t="shared" si="11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>
        <f t="shared" si="9"/>
        <v>190.55</v>
      </c>
      <c r="Q145" s="12" t="s">
        <v>8321</v>
      </c>
      <c r="R145" t="s">
        <v>8332</v>
      </c>
      <c r="S145" s="16">
        <f t="shared" si="10"/>
        <v>42327.834247685183</v>
      </c>
      <c r="T145" s="17">
        <f t="shared" si="11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>
        <f t="shared" si="9"/>
        <v>234.81</v>
      </c>
      <c r="Q146" s="12" t="s">
        <v>8311</v>
      </c>
      <c r="R146" t="s">
        <v>8333</v>
      </c>
      <c r="S146" s="16">
        <f t="shared" si="10"/>
        <v>41946.029467592591</v>
      </c>
      <c r="T146" s="17">
        <f t="shared" si="11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>
        <f t="shared" si="9"/>
        <v>451.84</v>
      </c>
      <c r="Q147" s="12" t="s">
        <v>8308</v>
      </c>
      <c r="R147" t="s">
        <v>8309</v>
      </c>
      <c r="S147" s="16">
        <f t="shared" si="10"/>
        <v>42044.272847222222</v>
      </c>
      <c r="T147" s="17">
        <f t="shared" si="11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>
        <f t="shared" si="9"/>
        <v>61.2</v>
      </c>
      <c r="Q148" s="12" t="s">
        <v>8316</v>
      </c>
      <c r="R148" t="s">
        <v>8317</v>
      </c>
      <c r="S148" s="16">
        <f t="shared" si="10"/>
        <v>42425.757986111115</v>
      </c>
      <c r="T148" s="17">
        <f t="shared" si="11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>
        <f t="shared" si="9"/>
        <v>117.7</v>
      </c>
      <c r="Q149" s="12" t="s">
        <v>8308</v>
      </c>
      <c r="R149" t="s">
        <v>8310</v>
      </c>
      <c r="S149" s="16">
        <f t="shared" si="10"/>
        <v>42696.663506944446</v>
      </c>
      <c r="T149" s="17">
        <f t="shared" si="11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>
        <f t="shared" si="9"/>
        <v>81.650000000000006</v>
      </c>
      <c r="Q150" s="12" t="s">
        <v>8316</v>
      </c>
      <c r="R150" t="s">
        <v>8317</v>
      </c>
      <c r="S150" s="16">
        <f t="shared" si="10"/>
        <v>42292.513888888891</v>
      </c>
      <c r="T150" s="17">
        <f t="shared" si="11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>
        <f t="shared" si="9"/>
        <v>56.2</v>
      </c>
      <c r="Q151" s="12" t="s">
        <v>8308</v>
      </c>
      <c r="R151" t="s">
        <v>8309</v>
      </c>
      <c r="S151" s="16">
        <f t="shared" si="10"/>
        <v>41800.423043981478</v>
      </c>
      <c r="T151" s="17">
        <f t="shared" si="11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>
        <f t="shared" si="9"/>
        <v>164.3</v>
      </c>
      <c r="Q152" s="12" t="s">
        <v>8323</v>
      </c>
      <c r="R152" t="s">
        <v>8324</v>
      </c>
      <c r="S152" s="16">
        <f t="shared" si="10"/>
        <v>42053.704293981486</v>
      </c>
      <c r="T152" s="17">
        <f t="shared" si="11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>
        <f t="shared" si="9"/>
        <v>70.92</v>
      </c>
      <c r="Q153" s="12" t="s">
        <v>8321</v>
      </c>
      <c r="R153" t="s">
        <v>8322</v>
      </c>
      <c r="S153" s="16">
        <f t="shared" si="10"/>
        <v>42689.187881944439</v>
      </c>
      <c r="T153" s="17">
        <f t="shared" si="11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>
        <f t="shared" si="9"/>
        <v>711.04</v>
      </c>
      <c r="Q154" s="12" t="s">
        <v>8321</v>
      </c>
      <c r="R154" t="s">
        <v>8322</v>
      </c>
      <c r="S154" s="16">
        <f t="shared" si="10"/>
        <v>40732.842245370368</v>
      </c>
      <c r="T154" s="17">
        <f t="shared" si="11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>
        <f t="shared" si="9"/>
        <v>115.45</v>
      </c>
      <c r="Q155" s="12" t="s">
        <v>8321</v>
      </c>
      <c r="R155" t="s">
        <v>8322</v>
      </c>
      <c r="S155" s="16">
        <f t="shared" si="10"/>
        <v>41051.168900462959</v>
      </c>
      <c r="T155" s="17">
        <f t="shared" si="11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>
        <f t="shared" si="9"/>
        <v>193.05</v>
      </c>
      <c r="Q156" s="12" t="s">
        <v>8321</v>
      </c>
      <c r="R156" t="s">
        <v>8322</v>
      </c>
      <c r="S156" s="16">
        <f t="shared" si="10"/>
        <v>42507.860196759255</v>
      </c>
      <c r="T156" s="17">
        <f t="shared" si="11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>
        <f t="shared" si="9"/>
        <v>118.97</v>
      </c>
      <c r="Q157" s="12" t="s">
        <v>8323</v>
      </c>
      <c r="R157" t="s">
        <v>8324</v>
      </c>
      <c r="S157" s="16">
        <f t="shared" si="10"/>
        <v>41778.193622685183</v>
      </c>
      <c r="T157" s="17">
        <f t="shared" si="11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>
        <f t="shared" si="9"/>
        <v>186.8</v>
      </c>
      <c r="Q158" s="12" t="s">
        <v>8323</v>
      </c>
      <c r="R158" t="s">
        <v>8326</v>
      </c>
      <c r="S158" s="16">
        <f t="shared" si="10"/>
        <v>42020.700567129628</v>
      </c>
      <c r="T158" s="17">
        <f t="shared" si="11"/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>
        <f t="shared" si="9"/>
        <v>158.36000000000001</v>
      </c>
      <c r="Q159" s="12" t="s">
        <v>8308</v>
      </c>
      <c r="R159" t="s">
        <v>8310</v>
      </c>
      <c r="S159" s="16">
        <f t="shared" si="10"/>
        <v>42542.526423611111</v>
      </c>
      <c r="T159" s="17">
        <f t="shared" si="11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>
        <f t="shared" si="9"/>
        <v>493.82</v>
      </c>
      <c r="Q160" s="12" t="s">
        <v>8313</v>
      </c>
      <c r="R160" t="s">
        <v>8314</v>
      </c>
      <c r="S160" s="16">
        <f t="shared" si="10"/>
        <v>42132.941805555558</v>
      </c>
      <c r="T160" s="17">
        <f t="shared" si="11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>
        <f t="shared" si="9"/>
        <v>164.94</v>
      </c>
      <c r="Q161" s="12" t="s">
        <v>8323</v>
      </c>
      <c r="R161" t="s">
        <v>8324</v>
      </c>
      <c r="S161" s="16">
        <f t="shared" si="10"/>
        <v>42612.149780092594</v>
      </c>
      <c r="T161" s="17">
        <f t="shared" si="11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>
        <f t="shared" si="9"/>
        <v>82.5</v>
      </c>
      <c r="Q162" s="12" t="s">
        <v>8327</v>
      </c>
      <c r="R162" t="s">
        <v>8328</v>
      </c>
      <c r="S162" s="16">
        <f t="shared" si="10"/>
        <v>41851.962916666671</v>
      </c>
      <c r="T162" s="17">
        <f t="shared" si="11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>
        <f t="shared" si="9"/>
        <v>76.14</v>
      </c>
      <c r="Q163" s="12" t="s">
        <v>8308</v>
      </c>
      <c r="R163" t="s">
        <v>8309</v>
      </c>
      <c r="S163" s="16">
        <f t="shared" si="10"/>
        <v>41179.098530092589</v>
      </c>
      <c r="T163" s="17">
        <f t="shared" si="11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>
        <f t="shared" si="9"/>
        <v>188.31</v>
      </c>
      <c r="Q164" s="12" t="s">
        <v>8321</v>
      </c>
      <c r="R164" t="s">
        <v>8322</v>
      </c>
      <c r="S164" s="16">
        <f t="shared" si="10"/>
        <v>42437.636469907404</v>
      </c>
      <c r="T164" s="17">
        <f t="shared" si="11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>
        <f t="shared" si="9"/>
        <v>346.04</v>
      </c>
      <c r="Q165" s="12" t="s">
        <v>8327</v>
      </c>
      <c r="R165" t="s">
        <v>8331</v>
      </c>
      <c r="S165" s="16">
        <f t="shared" si="10"/>
        <v>41951.695671296293</v>
      </c>
      <c r="T165" s="17">
        <f t="shared" si="11"/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>
        <f t="shared" si="9"/>
        <v>183.8</v>
      </c>
      <c r="Q166" s="12" t="s">
        <v>8313</v>
      </c>
      <c r="R166" t="s">
        <v>8314</v>
      </c>
      <c r="S166" s="16">
        <f t="shared" si="10"/>
        <v>42152.288819444439</v>
      </c>
      <c r="T166" s="17">
        <f t="shared" si="11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>
        <f t="shared" si="9"/>
        <v>59.96</v>
      </c>
      <c r="Q167" s="12" t="s">
        <v>8321</v>
      </c>
      <c r="R167" t="s">
        <v>8332</v>
      </c>
      <c r="S167" s="16">
        <f t="shared" si="10"/>
        <v>41791.713252314818</v>
      </c>
      <c r="T167" s="17">
        <f t="shared" si="11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>
        <f t="shared" si="9"/>
        <v>69.760000000000005</v>
      </c>
      <c r="Q168" s="12" t="s">
        <v>8308</v>
      </c>
      <c r="R168" t="s">
        <v>8309</v>
      </c>
      <c r="S168" s="16">
        <f t="shared" si="10"/>
        <v>42198.676655092597</v>
      </c>
      <c r="T168" s="17">
        <f t="shared" si="11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>
        <f t="shared" si="9"/>
        <v>36</v>
      </c>
      <c r="Q169" s="12" t="s">
        <v>8308</v>
      </c>
      <c r="R169" t="s">
        <v>8309</v>
      </c>
      <c r="S169" s="16">
        <f t="shared" si="10"/>
        <v>41783.642939814818</v>
      </c>
      <c r="T169" s="17">
        <f t="shared" si="11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>
        <f t="shared" si="9"/>
        <v>526.46</v>
      </c>
      <c r="Q170" s="12" t="s">
        <v>8327</v>
      </c>
      <c r="R170" t="s">
        <v>8328</v>
      </c>
      <c r="S170" s="16">
        <f t="shared" si="10"/>
        <v>41136.777812500004</v>
      </c>
      <c r="T170" s="17">
        <f t="shared" si="11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>
        <f t="shared" si="9"/>
        <v>149.46</v>
      </c>
      <c r="Q171" s="12" t="s">
        <v>8311</v>
      </c>
      <c r="R171" t="s">
        <v>8312</v>
      </c>
      <c r="S171" s="16">
        <f t="shared" si="10"/>
        <v>41290.598483796297</v>
      </c>
      <c r="T171" s="17">
        <f t="shared" si="11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>
        <f t="shared" si="9"/>
        <v>151.32</v>
      </c>
      <c r="Q172" s="12" t="s">
        <v>8308</v>
      </c>
      <c r="R172" t="s">
        <v>8310</v>
      </c>
      <c r="S172" s="16">
        <f t="shared" si="10"/>
        <v>42199.57</v>
      </c>
      <c r="T172" s="17">
        <f t="shared" si="11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>
        <f t="shared" si="9"/>
        <v>278.39</v>
      </c>
      <c r="Q173" s="12" t="s">
        <v>8308</v>
      </c>
      <c r="R173" t="s">
        <v>8309</v>
      </c>
      <c r="S173" s="16">
        <f t="shared" si="10"/>
        <v>42115.071504629625</v>
      </c>
      <c r="T173" s="17">
        <f t="shared" si="11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>
        <f t="shared" si="9"/>
        <v>53.99</v>
      </c>
      <c r="Q174" s="12" t="s">
        <v>8313</v>
      </c>
      <c r="R174" t="s">
        <v>8314</v>
      </c>
      <c r="S174" s="16">
        <f t="shared" si="10"/>
        <v>42275.767303240747</v>
      </c>
      <c r="T174" s="17">
        <f t="shared" si="11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>
        <f t="shared" si="9"/>
        <v>48.28</v>
      </c>
      <c r="Q175" s="12" t="s">
        <v>8316</v>
      </c>
      <c r="R175" t="s">
        <v>8334</v>
      </c>
      <c r="S175" s="16">
        <f t="shared" si="10"/>
        <v>41838.377893518518</v>
      </c>
      <c r="T175" s="17">
        <f t="shared" si="11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>
        <f t="shared" si="9"/>
        <v>44.46</v>
      </c>
      <c r="Q176" s="12" t="s">
        <v>8323</v>
      </c>
      <c r="R176" t="s">
        <v>8324</v>
      </c>
      <c r="S176" s="16">
        <f t="shared" si="10"/>
        <v>42512.698217592595</v>
      </c>
      <c r="T176" s="17">
        <f t="shared" si="11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>
        <f t="shared" si="9"/>
        <v>231.66</v>
      </c>
      <c r="Q177" s="12" t="s">
        <v>8323</v>
      </c>
      <c r="R177" t="s">
        <v>8335</v>
      </c>
      <c r="S177" s="16">
        <f t="shared" si="10"/>
        <v>41863.584120370368</v>
      </c>
      <c r="T177" s="17">
        <f t="shared" si="11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>
        <f t="shared" si="9"/>
        <v>76.72</v>
      </c>
      <c r="Q178" s="12" t="s">
        <v>8311</v>
      </c>
      <c r="R178" t="s">
        <v>8312</v>
      </c>
      <c r="S178" s="16">
        <f t="shared" si="10"/>
        <v>40933.80190972222</v>
      </c>
      <c r="T178" s="17">
        <f t="shared" si="11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>
        <f t="shared" si="9"/>
        <v>67.42</v>
      </c>
      <c r="Q179" s="12" t="s">
        <v>8308</v>
      </c>
      <c r="R179" t="s">
        <v>8309</v>
      </c>
      <c r="S179" s="16">
        <f t="shared" si="10"/>
        <v>41351.541377314818</v>
      </c>
      <c r="T179" s="17">
        <f t="shared" si="11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>
        <f t="shared" si="9"/>
        <v>254.39</v>
      </c>
      <c r="Q180" s="12" t="s">
        <v>8321</v>
      </c>
      <c r="R180" t="s">
        <v>8322</v>
      </c>
      <c r="S180" s="16">
        <f t="shared" si="10"/>
        <v>40194.920046296298</v>
      </c>
      <c r="T180" s="17">
        <f t="shared" si="11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>
        <f t="shared" si="9"/>
        <v>162.91</v>
      </c>
      <c r="Q181" s="12" t="s">
        <v>8323</v>
      </c>
      <c r="R181" t="s">
        <v>8324</v>
      </c>
      <c r="S181" s="16">
        <f t="shared" si="10"/>
        <v>41928.881064814814</v>
      </c>
      <c r="T181" s="17">
        <f t="shared" si="11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>
        <f t="shared" si="9"/>
        <v>49.93</v>
      </c>
      <c r="Q182" s="12" t="s">
        <v>8316</v>
      </c>
      <c r="R182" t="s">
        <v>8317</v>
      </c>
      <c r="S182" s="16">
        <f t="shared" si="10"/>
        <v>42776.704432870371</v>
      </c>
      <c r="T182" s="17">
        <f t="shared" si="11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>
        <f t="shared" si="9"/>
        <v>282.72000000000003</v>
      </c>
      <c r="Q183" s="12" t="s">
        <v>8308</v>
      </c>
      <c r="R183" t="s">
        <v>8309</v>
      </c>
      <c r="S183" s="16">
        <f t="shared" si="10"/>
        <v>41725.082384259258</v>
      </c>
      <c r="T183" s="17">
        <f t="shared" si="11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>
        <f t="shared" si="9"/>
        <v>117.77</v>
      </c>
      <c r="Q184" s="12" t="s">
        <v>8321</v>
      </c>
      <c r="R184" t="s">
        <v>8322</v>
      </c>
      <c r="S184" s="16">
        <f t="shared" si="10"/>
        <v>42292.495474537034</v>
      </c>
      <c r="T184" s="17">
        <f t="shared" si="11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>
        <f t="shared" si="9"/>
        <v>1644</v>
      </c>
      <c r="Q185" s="12" t="s">
        <v>8308</v>
      </c>
      <c r="R185" t="s">
        <v>8310</v>
      </c>
      <c r="S185" s="16">
        <f t="shared" si="10"/>
        <v>41891.693379629629</v>
      </c>
      <c r="T185" s="17">
        <f t="shared" si="11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>
        <f t="shared" si="9"/>
        <v>146.35</v>
      </c>
      <c r="Q186" s="12" t="s">
        <v>8321</v>
      </c>
      <c r="R186" t="s">
        <v>8322</v>
      </c>
      <c r="S186" s="16">
        <f t="shared" si="10"/>
        <v>42772.669062500005</v>
      </c>
      <c r="T186" s="17">
        <f t="shared" si="11"/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>
        <f t="shared" si="9"/>
        <v>44.91</v>
      </c>
      <c r="Q187" s="12" t="s">
        <v>8321</v>
      </c>
      <c r="R187" t="s">
        <v>8322</v>
      </c>
      <c r="S187" s="16">
        <f t="shared" si="10"/>
        <v>42427.964745370366</v>
      </c>
      <c r="T187" s="17">
        <f t="shared" si="11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>
        <f t="shared" si="9"/>
        <v>114.77</v>
      </c>
      <c r="Q188" s="12" t="s">
        <v>8308</v>
      </c>
      <c r="R188" t="s">
        <v>8309</v>
      </c>
      <c r="S188" s="16">
        <f t="shared" si="10"/>
        <v>42361.602476851855</v>
      </c>
      <c r="T188" s="17">
        <f t="shared" si="11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>
        <f t="shared" si="9"/>
        <v>1536.25</v>
      </c>
      <c r="Q189" s="12" t="s">
        <v>8308</v>
      </c>
      <c r="R189" t="s">
        <v>8310</v>
      </c>
      <c r="S189" s="16">
        <f t="shared" si="10"/>
        <v>42527.625671296293</v>
      </c>
      <c r="T189" s="17">
        <f t="shared" si="11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>
        <f t="shared" si="9"/>
        <v>97.36</v>
      </c>
      <c r="Q190" s="12" t="s">
        <v>8321</v>
      </c>
      <c r="R190" t="s">
        <v>8322</v>
      </c>
      <c r="S190" s="16">
        <f t="shared" si="10"/>
        <v>42507.581412037034</v>
      </c>
      <c r="T190" s="17">
        <f t="shared" si="11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>
        <f t="shared" si="9"/>
        <v>104.99</v>
      </c>
      <c r="Q191" s="12" t="s">
        <v>8319</v>
      </c>
      <c r="R191" t="s">
        <v>8320</v>
      </c>
      <c r="S191" s="16">
        <f t="shared" si="10"/>
        <v>42643.642800925925</v>
      </c>
      <c r="T191" s="17">
        <f t="shared" si="11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>
        <f t="shared" si="9"/>
        <v>78.67</v>
      </c>
      <c r="Q192" s="12" t="s">
        <v>8308</v>
      </c>
      <c r="R192" t="s">
        <v>8315</v>
      </c>
      <c r="S192" s="16">
        <f t="shared" si="10"/>
        <v>42226.313298611116</v>
      </c>
      <c r="T192" s="17">
        <f t="shared" si="11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>
        <f t="shared" si="9"/>
        <v>2796.67</v>
      </c>
      <c r="Q193" s="12" t="s">
        <v>8323</v>
      </c>
      <c r="R193" t="s">
        <v>8324</v>
      </c>
      <c r="S193" s="16">
        <f t="shared" si="10"/>
        <v>42531.228437500002</v>
      </c>
      <c r="T193" s="17">
        <f t="shared" si="11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105</v>
      </c>
      <c r="P194">
        <f t="shared" si="9"/>
        <v>55.07</v>
      </c>
      <c r="Q194" s="12" t="s">
        <v>8321</v>
      </c>
      <c r="R194" t="s">
        <v>8322</v>
      </c>
      <c r="S194" s="16">
        <f t="shared" si="10"/>
        <v>40904.738194444442</v>
      </c>
      <c r="T194" s="17">
        <f t="shared" si="11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2">ROUND(E195/D195*100,0)</f>
        <v>104</v>
      </c>
      <c r="P195">
        <f t="shared" ref="P195:P258" si="13">IFERROR(ROUND(E195/L195,2),0)</f>
        <v>922.22</v>
      </c>
      <c r="Q195" s="12" t="s">
        <v>8323</v>
      </c>
      <c r="R195" t="s">
        <v>8324</v>
      </c>
      <c r="S195" s="16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>
        <f t="shared" si="13"/>
        <v>109.04</v>
      </c>
      <c r="Q196" s="12" t="s">
        <v>8321</v>
      </c>
      <c r="R196" t="s">
        <v>8322</v>
      </c>
      <c r="S196" s="16">
        <f t="shared" si="14"/>
        <v>41949.697962962964</v>
      </c>
      <c r="T196" s="17">
        <f t="shared" si="15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>
        <f t="shared" si="13"/>
        <v>202.23</v>
      </c>
      <c r="Q197" s="12" t="s">
        <v>8323</v>
      </c>
      <c r="R197" t="s">
        <v>8324</v>
      </c>
      <c r="S197" s="16">
        <f t="shared" si="14"/>
        <v>42334.803923611107</v>
      </c>
      <c r="T197" s="17">
        <f t="shared" si="15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>
        <f t="shared" si="13"/>
        <v>246.61</v>
      </c>
      <c r="Q198" s="12" t="s">
        <v>8321</v>
      </c>
      <c r="R198" t="s">
        <v>8322</v>
      </c>
      <c r="S198" s="16">
        <f t="shared" si="14"/>
        <v>41943.293912037036</v>
      </c>
      <c r="T198" s="17">
        <f t="shared" si="15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>
        <f t="shared" si="13"/>
        <v>97.82</v>
      </c>
      <c r="Q199" s="12" t="s">
        <v>8321</v>
      </c>
      <c r="R199" t="s">
        <v>8322</v>
      </c>
      <c r="S199" s="16">
        <f t="shared" si="14"/>
        <v>41164.040960648148</v>
      </c>
      <c r="T199" s="17">
        <f t="shared" si="15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>
        <f t="shared" si="13"/>
        <v>130.22999999999999</v>
      </c>
      <c r="Q200" s="12" t="s">
        <v>8319</v>
      </c>
      <c r="R200" t="s">
        <v>8320</v>
      </c>
      <c r="S200" s="16">
        <f t="shared" si="14"/>
        <v>41836.625254629631</v>
      </c>
      <c r="T200" s="17">
        <f t="shared" si="15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>
        <f t="shared" si="13"/>
        <v>162.91999999999999</v>
      </c>
      <c r="Q201" s="12" t="s">
        <v>8308</v>
      </c>
      <c r="R201" t="s">
        <v>8310</v>
      </c>
      <c r="S201" s="16">
        <f t="shared" si="14"/>
        <v>42278.498240740737</v>
      </c>
      <c r="T201" s="17">
        <f t="shared" si="15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>
        <f t="shared" si="13"/>
        <v>159.51</v>
      </c>
      <c r="Q202" s="12" t="s">
        <v>8321</v>
      </c>
      <c r="R202" t="s">
        <v>8332</v>
      </c>
      <c r="S202" s="16">
        <f t="shared" si="14"/>
        <v>42032.693043981482</v>
      </c>
      <c r="T202" s="17">
        <f t="shared" si="15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>
        <f t="shared" si="13"/>
        <v>56.41</v>
      </c>
      <c r="Q203" s="12" t="s">
        <v>8313</v>
      </c>
      <c r="R203" t="s">
        <v>8314</v>
      </c>
      <c r="S203" s="16">
        <f t="shared" si="14"/>
        <v>42072.488182870366</v>
      </c>
      <c r="T203" s="17">
        <f t="shared" si="15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>
        <f t="shared" si="13"/>
        <v>550.04</v>
      </c>
      <c r="Q204" s="12" t="s">
        <v>8323</v>
      </c>
      <c r="R204" t="s">
        <v>8326</v>
      </c>
      <c r="S204" s="16">
        <f t="shared" si="14"/>
        <v>41887.292187500003</v>
      </c>
      <c r="T204" s="17">
        <f t="shared" si="15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>
        <f t="shared" si="13"/>
        <v>152.62</v>
      </c>
      <c r="Q205" s="12" t="s">
        <v>8308</v>
      </c>
      <c r="R205" t="s">
        <v>8309</v>
      </c>
      <c r="S205" s="16">
        <f t="shared" si="14"/>
        <v>41069.088506944441</v>
      </c>
      <c r="T205" s="17">
        <f t="shared" si="15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>
        <f t="shared" si="13"/>
        <v>364.35</v>
      </c>
      <c r="Q206" s="12" t="s">
        <v>8308</v>
      </c>
      <c r="R206" t="s">
        <v>8310</v>
      </c>
      <c r="S206" s="16">
        <f t="shared" si="14"/>
        <v>42740.693692129629</v>
      </c>
      <c r="T206" s="17">
        <f t="shared" si="15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>
        <f t="shared" si="13"/>
        <v>170.45</v>
      </c>
      <c r="Q207" s="12" t="s">
        <v>8313</v>
      </c>
      <c r="R207" t="s">
        <v>8314</v>
      </c>
      <c r="S207" s="16">
        <f t="shared" si="14"/>
        <v>42493.167719907404</v>
      </c>
      <c r="T207" s="17">
        <f t="shared" si="15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>
        <f t="shared" si="13"/>
        <v>119.18</v>
      </c>
      <c r="Q208" s="12" t="s">
        <v>8323</v>
      </c>
      <c r="R208" t="s">
        <v>8326</v>
      </c>
      <c r="S208" s="16">
        <f t="shared" si="14"/>
        <v>42480.078715277778</v>
      </c>
      <c r="T208" s="17">
        <f t="shared" si="15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>
        <f t="shared" si="13"/>
        <v>64.02</v>
      </c>
      <c r="Q209" s="12" t="s">
        <v>8308</v>
      </c>
      <c r="R209" t="s">
        <v>8309</v>
      </c>
      <c r="S209" s="16">
        <f t="shared" si="14"/>
        <v>41731.520949074074</v>
      </c>
      <c r="T209" s="17">
        <f t="shared" si="15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>
        <f t="shared" si="13"/>
        <v>43.33</v>
      </c>
      <c r="Q210" s="12" t="s">
        <v>8311</v>
      </c>
      <c r="R210" t="s">
        <v>8312</v>
      </c>
      <c r="S210" s="16">
        <f t="shared" si="14"/>
        <v>40766.041921296295</v>
      </c>
      <c r="T210" s="17">
        <f t="shared" si="15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>
        <f t="shared" si="13"/>
        <v>82.4</v>
      </c>
      <c r="Q211" s="12" t="s">
        <v>8316</v>
      </c>
      <c r="R211" t="s">
        <v>8317</v>
      </c>
      <c r="S211" s="16">
        <f t="shared" si="14"/>
        <v>42234.624895833331</v>
      </c>
      <c r="T211" s="17">
        <f t="shared" si="15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>
        <f t="shared" si="13"/>
        <v>46.58</v>
      </c>
      <c r="Q212" s="12" t="s">
        <v>8308</v>
      </c>
      <c r="R212" t="s">
        <v>8309</v>
      </c>
      <c r="S212" s="16">
        <f t="shared" si="14"/>
        <v>41738.864803240744</v>
      </c>
      <c r="T212" s="17">
        <f t="shared" si="15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>
        <f t="shared" si="13"/>
        <v>71.59</v>
      </c>
      <c r="Q213" s="12" t="s">
        <v>8313</v>
      </c>
      <c r="R213" t="s">
        <v>8314</v>
      </c>
      <c r="S213" s="16">
        <f t="shared" si="14"/>
        <v>41759.923101851848</v>
      </c>
      <c r="T213" s="17">
        <f t="shared" si="15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>
        <f t="shared" si="13"/>
        <v>149.44</v>
      </c>
      <c r="Q214" s="12" t="s">
        <v>8323</v>
      </c>
      <c r="R214" t="s">
        <v>8324</v>
      </c>
      <c r="S214" s="16">
        <f t="shared" si="14"/>
        <v>41899.294942129629</v>
      </c>
      <c r="T214" s="17">
        <f t="shared" si="15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>
        <f t="shared" si="13"/>
        <v>76.44</v>
      </c>
      <c r="Q215" s="12" t="s">
        <v>8313</v>
      </c>
      <c r="R215" t="s">
        <v>8314</v>
      </c>
      <c r="S215" s="16">
        <f t="shared" si="14"/>
        <v>42326.818738425922</v>
      </c>
      <c r="T215" s="17">
        <f t="shared" si="15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>
        <f t="shared" si="13"/>
        <v>80.02</v>
      </c>
      <c r="Q216" s="12" t="s">
        <v>8308</v>
      </c>
      <c r="R216" t="s">
        <v>8315</v>
      </c>
      <c r="S216" s="16">
        <f t="shared" si="14"/>
        <v>41915.747314814813</v>
      </c>
      <c r="T216" s="17">
        <f t="shared" si="15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>
        <f t="shared" si="13"/>
        <v>109.82</v>
      </c>
      <c r="Q217" s="12" t="s">
        <v>8321</v>
      </c>
      <c r="R217" t="s">
        <v>8322</v>
      </c>
      <c r="S217" s="16">
        <f t="shared" si="14"/>
        <v>41936.001226851848</v>
      </c>
      <c r="T217" s="17">
        <f t="shared" si="15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>
        <f t="shared" si="13"/>
        <v>82.96</v>
      </c>
      <c r="Q218" s="12" t="s">
        <v>8327</v>
      </c>
      <c r="R218" t="s">
        <v>8331</v>
      </c>
      <c r="S218" s="16">
        <f t="shared" si="14"/>
        <v>41116.690104166664</v>
      </c>
      <c r="T218" s="17">
        <f t="shared" si="15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>
        <f t="shared" si="13"/>
        <v>287.31</v>
      </c>
      <c r="Q219" s="12" t="s">
        <v>8321</v>
      </c>
      <c r="R219" t="s">
        <v>8322</v>
      </c>
      <c r="S219" s="16">
        <f t="shared" si="14"/>
        <v>41019.793032407404</v>
      </c>
      <c r="T219" s="17">
        <f t="shared" si="15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>
        <f t="shared" si="13"/>
        <v>66.349999999999994</v>
      </c>
      <c r="Q220" s="12" t="s">
        <v>8321</v>
      </c>
      <c r="R220" t="s">
        <v>8332</v>
      </c>
      <c r="S220" s="16">
        <f t="shared" si="14"/>
        <v>42229.820173611108</v>
      </c>
      <c r="T220" s="17">
        <f t="shared" si="15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>
        <f t="shared" si="13"/>
        <v>121</v>
      </c>
      <c r="Q221" s="12" t="s">
        <v>8313</v>
      </c>
      <c r="R221" t="s">
        <v>8314</v>
      </c>
      <c r="S221" s="16">
        <f t="shared" si="14"/>
        <v>42503.66474537037</v>
      </c>
      <c r="T221" s="17">
        <f t="shared" si="15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>
        <f t="shared" si="13"/>
        <v>66.7</v>
      </c>
      <c r="Q222" s="12" t="s">
        <v>8321</v>
      </c>
      <c r="R222" t="s">
        <v>8322</v>
      </c>
      <c r="S222" s="16">
        <f t="shared" si="14"/>
        <v>42479.626875000002</v>
      </c>
      <c r="T222" s="17">
        <f t="shared" si="15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>
        <f t="shared" si="13"/>
        <v>194.26</v>
      </c>
      <c r="Q223" s="12" t="s">
        <v>8308</v>
      </c>
      <c r="R223" t="s">
        <v>8309</v>
      </c>
      <c r="S223" s="16">
        <f t="shared" si="14"/>
        <v>41535.812708333331</v>
      </c>
      <c r="T223" s="17">
        <f t="shared" si="15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>
        <f t="shared" si="13"/>
        <v>133.13999999999999</v>
      </c>
      <c r="Q224" s="12" t="s">
        <v>8321</v>
      </c>
      <c r="R224" t="s">
        <v>8322</v>
      </c>
      <c r="S224" s="16">
        <f t="shared" si="14"/>
        <v>41646.628032407411</v>
      </c>
      <c r="T224" s="17">
        <f t="shared" si="15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>
        <f t="shared" si="13"/>
        <v>106.62</v>
      </c>
      <c r="Q225" s="12" t="s">
        <v>8321</v>
      </c>
      <c r="R225" t="s">
        <v>8322</v>
      </c>
      <c r="S225" s="16">
        <f t="shared" si="14"/>
        <v>42647.446597222224</v>
      </c>
      <c r="T225" s="17">
        <f t="shared" si="15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>
        <f t="shared" si="13"/>
        <v>219.93</v>
      </c>
      <c r="Q226" s="12" t="s">
        <v>8319</v>
      </c>
      <c r="R226" t="s">
        <v>8320</v>
      </c>
      <c r="S226" s="16">
        <f t="shared" si="14"/>
        <v>42332.89980324074</v>
      </c>
      <c r="T226" s="17">
        <f t="shared" si="15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>
        <f t="shared" si="13"/>
        <v>104.82</v>
      </c>
      <c r="Q227" s="12" t="s">
        <v>8321</v>
      </c>
      <c r="R227" t="s">
        <v>8322</v>
      </c>
      <c r="S227" s="16">
        <f t="shared" si="14"/>
        <v>41379.515775462962</v>
      </c>
      <c r="T227" s="17">
        <f t="shared" si="15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>
        <f t="shared" si="13"/>
        <v>98.03</v>
      </c>
      <c r="Q228" s="12" t="s">
        <v>8327</v>
      </c>
      <c r="R228" t="s">
        <v>8331</v>
      </c>
      <c r="S228" s="16">
        <f t="shared" si="14"/>
        <v>40921.919340277782</v>
      </c>
      <c r="T228" s="17">
        <f t="shared" si="15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>
        <f t="shared" si="13"/>
        <v>119.39</v>
      </c>
      <c r="Q229" s="12" t="s">
        <v>8308</v>
      </c>
      <c r="R229" t="s">
        <v>8310</v>
      </c>
      <c r="S229" s="16">
        <f t="shared" si="14"/>
        <v>42094.808182870373</v>
      </c>
      <c r="T229" s="17">
        <f t="shared" si="15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>
        <f t="shared" si="13"/>
        <v>97</v>
      </c>
      <c r="Q230" s="12" t="s">
        <v>8323</v>
      </c>
      <c r="R230" t="s">
        <v>8324</v>
      </c>
      <c r="S230" s="16">
        <f t="shared" si="14"/>
        <v>42337.02039351852</v>
      </c>
      <c r="T230" s="17">
        <f t="shared" si="15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>
        <f t="shared" si="13"/>
        <v>271.51</v>
      </c>
      <c r="Q231" s="12" t="s">
        <v>8319</v>
      </c>
      <c r="R231" t="s">
        <v>8320</v>
      </c>
      <c r="S231" s="16">
        <f t="shared" si="14"/>
        <v>42770.201481481476</v>
      </c>
      <c r="T231" s="17">
        <f t="shared" si="15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>
        <f t="shared" si="13"/>
        <v>131.13999999999999</v>
      </c>
      <c r="Q232" s="12" t="s">
        <v>8323</v>
      </c>
      <c r="R232" t="s">
        <v>8326</v>
      </c>
      <c r="S232" s="16">
        <f t="shared" si="14"/>
        <v>42252.474351851852</v>
      </c>
      <c r="T232" s="17">
        <f t="shared" si="15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>
        <f t="shared" si="13"/>
        <v>153.43</v>
      </c>
      <c r="Q233" s="12" t="s">
        <v>8308</v>
      </c>
      <c r="R233" t="s">
        <v>8310</v>
      </c>
      <c r="S233" s="16">
        <f t="shared" si="14"/>
        <v>42282.168993055559</v>
      </c>
      <c r="T233" s="17">
        <f t="shared" si="15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>
        <f t="shared" si="13"/>
        <v>262.11</v>
      </c>
      <c r="Q234" s="12" t="s">
        <v>8323</v>
      </c>
      <c r="R234" t="s">
        <v>8326</v>
      </c>
      <c r="S234" s="16">
        <f t="shared" si="14"/>
        <v>42219.665173611109</v>
      </c>
      <c r="T234" s="17">
        <f t="shared" si="15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>
        <f t="shared" si="13"/>
        <v>65.319999999999993</v>
      </c>
      <c r="Q235" s="12" t="s">
        <v>8316</v>
      </c>
      <c r="R235" t="s">
        <v>8317</v>
      </c>
      <c r="S235" s="16">
        <f t="shared" si="14"/>
        <v>42417.625046296293</v>
      </c>
      <c r="T235" s="17">
        <f t="shared" si="15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>
        <f t="shared" si="13"/>
        <v>103.2</v>
      </c>
      <c r="Q236" s="12" t="s">
        <v>8311</v>
      </c>
      <c r="R236" t="s">
        <v>8312</v>
      </c>
      <c r="S236" s="16">
        <f t="shared" si="14"/>
        <v>41533.542858796296</v>
      </c>
      <c r="T236" s="17">
        <f t="shared" si="15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>
        <f t="shared" si="13"/>
        <v>40.35</v>
      </c>
      <c r="Q237" s="12" t="s">
        <v>8327</v>
      </c>
      <c r="R237" t="s">
        <v>8331</v>
      </c>
      <c r="S237" s="16">
        <f t="shared" si="14"/>
        <v>42723.63653935185</v>
      </c>
      <c r="T237" s="17">
        <f t="shared" si="15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>
        <f t="shared" si="13"/>
        <v>119.99</v>
      </c>
      <c r="Q238" s="12" t="s">
        <v>8321</v>
      </c>
      <c r="R238" t="s">
        <v>8322</v>
      </c>
      <c r="S238" s="16">
        <f t="shared" si="14"/>
        <v>42111.970995370371</v>
      </c>
      <c r="T238" s="17">
        <f t="shared" si="15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>
        <f t="shared" si="13"/>
        <v>83.97</v>
      </c>
      <c r="Q239" s="12" t="s">
        <v>8327</v>
      </c>
      <c r="R239" t="s">
        <v>8331</v>
      </c>
      <c r="S239" s="16">
        <f t="shared" si="14"/>
        <v>41710.594282407408</v>
      </c>
      <c r="T239" s="17">
        <f t="shared" si="15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>
        <f t="shared" si="13"/>
        <v>230.56</v>
      </c>
      <c r="Q240" s="12" t="s">
        <v>8308</v>
      </c>
      <c r="R240" t="s">
        <v>8309</v>
      </c>
      <c r="S240" s="16">
        <f t="shared" si="14"/>
        <v>40941.199826388889</v>
      </c>
      <c r="T240" s="17">
        <f t="shared" si="15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>
        <f t="shared" si="13"/>
        <v>99.97</v>
      </c>
      <c r="Q241" s="12" t="s">
        <v>8308</v>
      </c>
      <c r="R241" t="s">
        <v>8310</v>
      </c>
      <c r="S241" s="16">
        <f t="shared" si="14"/>
        <v>42678.459120370375</v>
      </c>
      <c r="T241" s="17">
        <f t="shared" si="15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>
        <f t="shared" si="13"/>
        <v>164.91</v>
      </c>
      <c r="Q242" s="12" t="s">
        <v>8308</v>
      </c>
      <c r="R242" t="s">
        <v>8309</v>
      </c>
      <c r="S242" s="16">
        <f t="shared" si="14"/>
        <v>41424.27107638889</v>
      </c>
      <c r="T242" s="17">
        <f t="shared" si="15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>
        <f t="shared" si="13"/>
        <v>117.49</v>
      </c>
      <c r="Q243" s="12" t="s">
        <v>8308</v>
      </c>
      <c r="R243" t="s">
        <v>8318</v>
      </c>
      <c r="S243" s="16">
        <f t="shared" si="14"/>
        <v>42264.963159722218</v>
      </c>
      <c r="T243" s="17">
        <f t="shared" si="15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>
        <f t="shared" si="13"/>
        <v>131.99</v>
      </c>
      <c r="Q244" s="12" t="s">
        <v>8308</v>
      </c>
      <c r="R244" t="s">
        <v>8309</v>
      </c>
      <c r="S244" s="16">
        <f t="shared" si="14"/>
        <v>41313.755219907405</v>
      </c>
      <c r="T244" s="17">
        <f t="shared" si="15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>
        <f t="shared" si="13"/>
        <v>90.5</v>
      </c>
      <c r="Q245" s="12" t="s">
        <v>8311</v>
      </c>
      <c r="R245" t="s">
        <v>8312</v>
      </c>
      <c r="S245" s="16">
        <f t="shared" si="14"/>
        <v>40840.615787037037</v>
      </c>
      <c r="T245" s="17">
        <f t="shared" si="15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>
        <f t="shared" si="13"/>
        <v>73.5</v>
      </c>
      <c r="Q246" s="12" t="s">
        <v>8308</v>
      </c>
      <c r="R246" t="s">
        <v>8309</v>
      </c>
      <c r="S246" s="16">
        <f t="shared" si="14"/>
        <v>41704.735937500001</v>
      </c>
      <c r="T246" s="17">
        <f t="shared" si="15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>
        <f t="shared" si="13"/>
        <v>96.88</v>
      </c>
      <c r="Q247" s="12" t="s">
        <v>8311</v>
      </c>
      <c r="R247" t="s">
        <v>8312</v>
      </c>
      <c r="S247" s="16">
        <f t="shared" si="14"/>
        <v>42073.957569444443</v>
      </c>
      <c r="T247" s="17">
        <f t="shared" si="15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>
        <f t="shared" si="13"/>
        <v>215.73</v>
      </c>
      <c r="Q248" s="12" t="s">
        <v>8311</v>
      </c>
      <c r="R248" t="s">
        <v>8333</v>
      </c>
      <c r="S248" s="16">
        <f t="shared" si="14"/>
        <v>40977.805300925924</v>
      </c>
      <c r="T248" s="17">
        <f t="shared" si="15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>
        <f t="shared" si="13"/>
        <v>94.55</v>
      </c>
      <c r="Q249" s="12" t="s">
        <v>8323</v>
      </c>
      <c r="R249" t="s">
        <v>8324</v>
      </c>
      <c r="S249" s="16">
        <f t="shared" si="14"/>
        <v>41932.708877314813</v>
      </c>
      <c r="T249" s="17">
        <f t="shared" si="15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>
        <f t="shared" si="13"/>
        <v>65.86</v>
      </c>
      <c r="Q250" s="12" t="s">
        <v>8327</v>
      </c>
      <c r="R250" t="s">
        <v>8336</v>
      </c>
      <c r="S250" s="16">
        <f t="shared" si="14"/>
        <v>42702.212337962963</v>
      </c>
      <c r="T250" s="17">
        <f t="shared" si="15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>
        <f t="shared" si="13"/>
        <v>150.9</v>
      </c>
      <c r="Q251" s="12" t="s">
        <v>8321</v>
      </c>
      <c r="R251" t="s">
        <v>8332</v>
      </c>
      <c r="S251" s="16">
        <f t="shared" si="14"/>
        <v>41754.047083333331</v>
      </c>
      <c r="T251" s="17">
        <f t="shared" si="15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>
        <f t="shared" si="13"/>
        <v>81.95</v>
      </c>
      <c r="Q252" s="12" t="s">
        <v>8308</v>
      </c>
      <c r="R252" t="s">
        <v>8315</v>
      </c>
      <c r="S252" s="16">
        <f t="shared" si="14"/>
        <v>42184.874675925923</v>
      </c>
      <c r="T252" s="17">
        <f t="shared" si="15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>
        <f t="shared" si="13"/>
        <v>55.76</v>
      </c>
      <c r="Q253" s="12" t="s">
        <v>8308</v>
      </c>
      <c r="R253" t="s">
        <v>8315</v>
      </c>
      <c r="S253" s="16">
        <f t="shared" si="14"/>
        <v>42564.881076388891</v>
      </c>
      <c r="T253" s="17">
        <f t="shared" si="15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>
        <f t="shared" si="13"/>
        <v>31.66</v>
      </c>
      <c r="Q254" s="12" t="s">
        <v>8308</v>
      </c>
      <c r="R254" t="s">
        <v>8310</v>
      </c>
      <c r="S254" s="16">
        <f t="shared" si="14"/>
        <v>42163.957326388889</v>
      </c>
      <c r="T254" s="17">
        <f t="shared" si="15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>
        <f t="shared" si="13"/>
        <v>56.9</v>
      </c>
      <c r="Q255" s="12" t="s">
        <v>8321</v>
      </c>
      <c r="R255" t="s">
        <v>8322</v>
      </c>
      <c r="S255" s="16">
        <f t="shared" si="14"/>
        <v>41506.756111111114</v>
      </c>
      <c r="T255" s="17">
        <f t="shared" si="15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>
        <f t="shared" si="13"/>
        <v>75.13</v>
      </c>
      <c r="Q256" s="12" t="s">
        <v>8316</v>
      </c>
      <c r="R256" t="s">
        <v>8317</v>
      </c>
      <c r="S256" s="16">
        <f t="shared" si="14"/>
        <v>41572.958495370374</v>
      </c>
      <c r="T256" s="17">
        <f t="shared" si="15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>
        <f t="shared" si="13"/>
        <v>93.26</v>
      </c>
      <c r="Q257" s="12" t="s">
        <v>8321</v>
      </c>
      <c r="R257" t="s">
        <v>8332</v>
      </c>
      <c r="S257" s="16">
        <f t="shared" si="14"/>
        <v>41869.542314814818</v>
      </c>
      <c r="T257" s="17">
        <f t="shared" si="15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2"/>
        <v>103</v>
      </c>
      <c r="P258">
        <f t="shared" si="13"/>
        <v>134.26</v>
      </c>
      <c r="Q258" s="12" t="s">
        <v>8323</v>
      </c>
      <c r="R258" t="s">
        <v>8326</v>
      </c>
      <c r="S258" s="16">
        <f t="shared" si="14"/>
        <v>42445.19430555556</v>
      </c>
      <c r="T258" s="17">
        <f t="shared" si="15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6">ROUND(E259/D259*100,0)</f>
        <v>265</v>
      </c>
      <c r="P259">
        <f t="shared" ref="P259:P322" si="17">IFERROR(ROUND(E259/L259,2),0)</f>
        <v>57.63</v>
      </c>
      <c r="Q259" s="12" t="s">
        <v>8323</v>
      </c>
      <c r="R259" t="s">
        <v>8324</v>
      </c>
      <c r="S259" s="16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>
        <f t="shared" si="17"/>
        <v>96.3</v>
      </c>
      <c r="Q260" s="12" t="s">
        <v>8323</v>
      </c>
      <c r="R260" t="s">
        <v>8324</v>
      </c>
      <c r="S260" s="16">
        <f t="shared" si="18"/>
        <v>41466.785231481481</v>
      </c>
      <c r="T260" s="17">
        <f t="shared" si="19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>
        <f t="shared" si="17"/>
        <v>72.48</v>
      </c>
      <c r="Q261" s="12" t="s">
        <v>8321</v>
      </c>
      <c r="R261" t="s">
        <v>8322</v>
      </c>
      <c r="S261" s="16">
        <f t="shared" si="18"/>
        <v>41401.565868055557</v>
      </c>
      <c r="T261" s="17">
        <f t="shared" si="19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>
        <f t="shared" si="17"/>
        <v>109.45</v>
      </c>
      <c r="Q262" s="12" t="s">
        <v>8327</v>
      </c>
      <c r="R262" t="s">
        <v>8331</v>
      </c>
      <c r="S262" s="16">
        <f t="shared" si="18"/>
        <v>41694.84065972222</v>
      </c>
      <c r="T262" s="17">
        <f t="shared" si="19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>
        <f t="shared" si="17"/>
        <v>109.42</v>
      </c>
      <c r="Q263" s="12" t="s">
        <v>8321</v>
      </c>
      <c r="R263" t="s">
        <v>8322</v>
      </c>
      <c r="S263" s="16">
        <f t="shared" si="18"/>
        <v>41612.10024305556</v>
      </c>
      <c r="T263" s="17">
        <f t="shared" si="19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>
        <f t="shared" si="17"/>
        <v>84.91</v>
      </c>
      <c r="Q264" s="12" t="s">
        <v>8313</v>
      </c>
      <c r="R264" t="s">
        <v>8314</v>
      </c>
      <c r="S264" s="16">
        <f t="shared" si="18"/>
        <v>42221.67432870371</v>
      </c>
      <c r="T264" s="17">
        <f t="shared" si="19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>
        <f t="shared" si="17"/>
        <v>845.7</v>
      </c>
      <c r="Q265" s="12" t="s">
        <v>8308</v>
      </c>
      <c r="R265" t="s">
        <v>8309</v>
      </c>
      <c r="S265" s="16">
        <f t="shared" si="18"/>
        <v>41872.525717592594</v>
      </c>
      <c r="T265" s="17">
        <f t="shared" si="19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>
        <f t="shared" si="17"/>
        <v>73.42</v>
      </c>
      <c r="Q266" s="12" t="s">
        <v>8308</v>
      </c>
      <c r="R266" t="s">
        <v>8309</v>
      </c>
      <c r="S266" s="16">
        <f t="shared" si="18"/>
        <v>40961.057349537034</v>
      </c>
      <c r="T266" s="17">
        <f t="shared" si="19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>
        <f t="shared" si="17"/>
        <v>100.23</v>
      </c>
      <c r="Q267" s="12" t="s">
        <v>8316</v>
      </c>
      <c r="R267" t="s">
        <v>8334</v>
      </c>
      <c r="S267" s="16">
        <f t="shared" si="18"/>
        <v>41963.759386574078</v>
      </c>
      <c r="T267" s="17">
        <f t="shared" si="19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>
        <f t="shared" si="17"/>
        <v>297.02999999999997</v>
      </c>
      <c r="Q268" s="12" t="s">
        <v>8323</v>
      </c>
      <c r="R268" t="s">
        <v>8326</v>
      </c>
      <c r="S268" s="16">
        <f t="shared" si="18"/>
        <v>41884.617314814815</v>
      </c>
      <c r="T268" s="17">
        <f t="shared" si="19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>
        <f t="shared" si="17"/>
        <v>117.36</v>
      </c>
      <c r="Q269" s="12" t="s">
        <v>8321</v>
      </c>
      <c r="R269" t="s">
        <v>8332</v>
      </c>
      <c r="S269" s="16">
        <f t="shared" si="18"/>
        <v>41802.790347222224</v>
      </c>
      <c r="T269" s="17">
        <f t="shared" si="19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>
        <f t="shared" si="17"/>
        <v>130.53</v>
      </c>
      <c r="Q270" s="12" t="s">
        <v>8313</v>
      </c>
      <c r="R270" t="s">
        <v>8314</v>
      </c>
      <c r="S270" s="16">
        <f t="shared" si="18"/>
        <v>41760.8200462963</v>
      </c>
      <c r="T270" s="17">
        <f t="shared" si="19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>
        <f t="shared" si="17"/>
        <v>171.79</v>
      </c>
      <c r="Q271" s="12" t="s">
        <v>8308</v>
      </c>
      <c r="R271" t="s">
        <v>8310</v>
      </c>
      <c r="S271" s="16">
        <f t="shared" si="18"/>
        <v>42574.667650462965</v>
      </c>
      <c r="T271" s="17">
        <f t="shared" si="19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>
        <f t="shared" si="17"/>
        <v>108.78</v>
      </c>
      <c r="Q272" s="12" t="s">
        <v>8319</v>
      </c>
      <c r="R272" t="s">
        <v>8320</v>
      </c>
      <c r="S272" s="16">
        <f t="shared" si="18"/>
        <v>42407.637557870374</v>
      </c>
      <c r="T272" s="17">
        <f t="shared" si="19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>
        <f t="shared" si="17"/>
        <v>141.71</v>
      </c>
      <c r="Q273" s="12" t="s">
        <v>8323</v>
      </c>
      <c r="R273" t="s">
        <v>8326</v>
      </c>
      <c r="S273" s="16">
        <f t="shared" si="18"/>
        <v>42697.850844907407</v>
      </c>
      <c r="T273" s="17">
        <f t="shared" si="19"/>
        <v>42745.208333333328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>
        <f t="shared" si="17"/>
        <v>58.41</v>
      </c>
      <c r="Q274" s="12" t="s">
        <v>8321</v>
      </c>
      <c r="R274" t="s">
        <v>8322</v>
      </c>
      <c r="S274" s="16">
        <f t="shared" si="18"/>
        <v>41926.73778935185</v>
      </c>
      <c r="T274" s="17">
        <f t="shared" si="19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>
        <f t="shared" si="17"/>
        <v>709.42</v>
      </c>
      <c r="Q275" s="12" t="s">
        <v>8321</v>
      </c>
      <c r="R275" t="s">
        <v>8322</v>
      </c>
      <c r="S275" s="16">
        <f t="shared" si="18"/>
        <v>42711.795138888891</v>
      </c>
      <c r="T275" s="17">
        <f t="shared" si="19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>
        <f t="shared" si="17"/>
        <v>42.73</v>
      </c>
      <c r="Q276" s="12" t="s">
        <v>8327</v>
      </c>
      <c r="R276" t="s">
        <v>8331</v>
      </c>
      <c r="S276" s="16">
        <f t="shared" si="18"/>
        <v>41855.783645833333</v>
      </c>
      <c r="T276" s="17">
        <f t="shared" si="19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>
        <f t="shared" si="17"/>
        <v>45.55</v>
      </c>
      <c r="Q277" s="12" t="s">
        <v>8308</v>
      </c>
      <c r="R277" t="s">
        <v>8309</v>
      </c>
      <c r="S277" s="16">
        <f t="shared" si="18"/>
        <v>42396.494583333333</v>
      </c>
      <c r="T277" s="17">
        <f t="shared" si="19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>
        <f t="shared" si="17"/>
        <v>125.79</v>
      </c>
      <c r="Q278" s="12" t="s">
        <v>8321</v>
      </c>
      <c r="R278" t="s">
        <v>8322</v>
      </c>
      <c r="S278" s="16">
        <f t="shared" si="18"/>
        <v>41598.17597222222</v>
      </c>
      <c r="T278" s="17">
        <f t="shared" si="19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>
        <f t="shared" si="17"/>
        <v>27.23</v>
      </c>
      <c r="Q279" s="12" t="s">
        <v>8316</v>
      </c>
      <c r="R279" t="s">
        <v>8317</v>
      </c>
      <c r="S279" s="16">
        <f t="shared" si="18"/>
        <v>41423.910891203705</v>
      </c>
      <c r="T279" s="17">
        <f t="shared" si="19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>
        <f t="shared" si="17"/>
        <v>77.23</v>
      </c>
      <c r="Q280" s="12" t="s">
        <v>8308</v>
      </c>
      <c r="R280" t="s">
        <v>8309</v>
      </c>
      <c r="S280" s="16">
        <f t="shared" si="18"/>
        <v>42333.59993055556</v>
      </c>
      <c r="T280" s="17">
        <f t="shared" si="19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>
        <f t="shared" si="17"/>
        <v>95.7</v>
      </c>
      <c r="Q281" s="12" t="s">
        <v>8321</v>
      </c>
      <c r="R281" t="s">
        <v>8322</v>
      </c>
      <c r="S281" s="16">
        <f t="shared" si="18"/>
        <v>41589.676886574074</v>
      </c>
      <c r="T281" s="17">
        <f t="shared" si="19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>
        <f t="shared" si="17"/>
        <v>81.25</v>
      </c>
      <c r="Q282" s="12" t="s">
        <v>8319</v>
      </c>
      <c r="R282" t="s">
        <v>8320</v>
      </c>
      <c r="S282" s="16">
        <f t="shared" si="18"/>
        <v>42052.666990740734</v>
      </c>
      <c r="T282" s="17">
        <f t="shared" si="19"/>
        <v>42082.625324074077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>
        <f t="shared" si="17"/>
        <v>109.34</v>
      </c>
      <c r="Q283" s="12" t="s">
        <v>8308</v>
      </c>
      <c r="R283" t="s">
        <v>8310</v>
      </c>
      <c r="S283" s="16">
        <f t="shared" si="18"/>
        <v>42179.160752314812</v>
      </c>
      <c r="T283" s="17">
        <f t="shared" si="19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>
        <f t="shared" si="17"/>
        <v>449.43</v>
      </c>
      <c r="Q284" s="12" t="s">
        <v>8321</v>
      </c>
      <c r="R284" t="s">
        <v>8337</v>
      </c>
      <c r="S284" s="16">
        <f t="shared" si="18"/>
        <v>42090.161828703705</v>
      </c>
      <c r="T284" s="17">
        <f t="shared" si="19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>
        <f t="shared" si="17"/>
        <v>70.040000000000006</v>
      </c>
      <c r="Q285" s="12" t="s">
        <v>8308</v>
      </c>
      <c r="R285" t="s">
        <v>8309</v>
      </c>
      <c r="S285" s="16">
        <f t="shared" si="18"/>
        <v>41578.210104166668</v>
      </c>
      <c r="T285" s="17">
        <f t="shared" si="19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>
        <f t="shared" si="17"/>
        <v>66.02</v>
      </c>
      <c r="Q286" s="12" t="s">
        <v>8313</v>
      </c>
      <c r="R286" t="s">
        <v>8314</v>
      </c>
      <c r="S286" s="16">
        <f t="shared" si="18"/>
        <v>42213.802199074074</v>
      </c>
      <c r="T286" s="17">
        <f t="shared" si="19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>
        <f t="shared" si="17"/>
        <v>92.39</v>
      </c>
      <c r="Q287" s="12" t="s">
        <v>8323</v>
      </c>
      <c r="R287" t="s">
        <v>8324</v>
      </c>
      <c r="S287" s="16">
        <f t="shared" si="18"/>
        <v>41934.914918981485</v>
      </c>
      <c r="T287" s="17">
        <f t="shared" si="19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>
        <f t="shared" si="17"/>
        <v>233.9</v>
      </c>
      <c r="Q288" s="12" t="s">
        <v>8323</v>
      </c>
      <c r="R288" t="s">
        <v>8324</v>
      </c>
      <c r="S288" s="16">
        <f t="shared" si="18"/>
        <v>41939.569907407407</v>
      </c>
      <c r="T288" s="17">
        <f t="shared" si="19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>
        <f t="shared" si="17"/>
        <v>230.09</v>
      </c>
      <c r="Q289" s="12" t="s">
        <v>8321</v>
      </c>
      <c r="R289" t="s">
        <v>8322</v>
      </c>
      <c r="S289" s="16">
        <f t="shared" si="18"/>
        <v>41134.475497685184</v>
      </c>
      <c r="T289" s="17">
        <f t="shared" si="19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>
        <f t="shared" si="17"/>
        <v>170.7</v>
      </c>
      <c r="Q290" s="12" t="s">
        <v>8323</v>
      </c>
      <c r="R290" t="s">
        <v>8324</v>
      </c>
      <c r="S290" s="16">
        <f t="shared" si="18"/>
        <v>42655.465891203698</v>
      </c>
      <c r="T290" s="17">
        <f t="shared" si="19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>
        <f t="shared" si="17"/>
        <v>30.65</v>
      </c>
      <c r="Q291" s="12" t="s">
        <v>8321</v>
      </c>
      <c r="R291" t="s">
        <v>8322</v>
      </c>
      <c r="S291" s="16">
        <f t="shared" si="18"/>
        <v>41149.954791666663</v>
      </c>
      <c r="T291" s="17">
        <f t="shared" si="19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>
        <f t="shared" si="17"/>
        <v>59.25</v>
      </c>
      <c r="Q292" s="12" t="s">
        <v>8321</v>
      </c>
      <c r="R292" t="s">
        <v>8322</v>
      </c>
      <c r="S292" s="16">
        <f t="shared" si="18"/>
        <v>42291.596273148149</v>
      </c>
      <c r="T292" s="17">
        <f t="shared" si="19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>
        <f t="shared" si="17"/>
        <v>95.37</v>
      </c>
      <c r="Q293" s="12" t="s">
        <v>8323</v>
      </c>
      <c r="R293" t="s">
        <v>8324</v>
      </c>
      <c r="S293" s="16">
        <f t="shared" si="18"/>
        <v>42629.655046296291</v>
      </c>
      <c r="T293" s="17">
        <f t="shared" si="19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>
        <f t="shared" si="17"/>
        <v>301.94</v>
      </c>
      <c r="Q294" s="12" t="s">
        <v>8308</v>
      </c>
      <c r="R294" t="s">
        <v>8310</v>
      </c>
      <c r="S294" s="16">
        <f t="shared" si="18"/>
        <v>42506.416990740734</v>
      </c>
      <c r="T294" s="17">
        <f t="shared" si="19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>
        <f t="shared" si="17"/>
        <v>47.47</v>
      </c>
      <c r="Q295" s="12" t="s">
        <v>8308</v>
      </c>
      <c r="R295" t="s">
        <v>8309</v>
      </c>
      <c r="S295" s="16">
        <f t="shared" si="18"/>
        <v>42150.71056712963</v>
      </c>
      <c r="T295" s="17">
        <f t="shared" si="19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>
        <f t="shared" si="17"/>
        <v>148.08000000000001</v>
      </c>
      <c r="Q296" s="12" t="s">
        <v>8316</v>
      </c>
      <c r="R296" t="s">
        <v>8317</v>
      </c>
      <c r="S296" s="16">
        <f t="shared" si="18"/>
        <v>42776.082349537035</v>
      </c>
      <c r="T296" s="17">
        <f t="shared" si="19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>
        <f t="shared" si="17"/>
        <v>129.82</v>
      </c>
      <c r="Q297" s="12" t="s">
        <v>8321</v>
      </c>
      <c r="R297" t="s">
        <v>8322</v>
      </c>
      <c r="S297" s="16">
        <f t="shared" si="18"/>
        <v>42586.066076388888</v>
      </c>
      <c r="T297" s="17">
        <f t="shared" si="19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>
        <f t="shared" si="17"/>
        <v>120.31</v>
      </c>
      <c r="Q298" s="12" t="s">
        <v>8308</v>
      </c>
      <c r="R298" t="s">
        <v>8315</v>
      </c>
      <c r="S298" s="16">
        <f t="shared" si="18"/>
        <v>42211.99454861111</v>
      </c>
      <c r="T298" s="17">
        <f t="shared" si="19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>
        <f t="shared" si="17"/>
        <v>320.45</v>
      </c>
      <c r="Q299" s="12" t="s">
        <v>8321</v>
      </c>
      <c r="R299" t="s">
        <v>8332</v>
      </c>
      <c r="S299" s="16">
        <f t="shared" si="18"/>
        <v>42461.627511574072</v>
      </c>
      <c r="T299" s="17">
        <f t="shared" si="19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>
        <f t="shared" si="17"/>
        <v>107.05</v>
      </c>
      <c r="Q300" s="12" t="s">
        <v>8316</v>
      </c>
      <c r="R300" t="s">
        <v>8317</v>
      </c>
      <c r="S300" s="16">
        <f t="shared" si="18"/>
        <v>42380.690289351856</v>
      </c>
      <c r="T300" s="17">
        <f t="shared" si="19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>
        <f t="shared" si="17"/>
        <v>64.17</v>
      </c>
      <c r="Q301" s="12" t="s">
        <v>8311</v>
      </c>
      <c r="R301" t="s">
        <v>8312</v>
      </c>
      <c r="S301" s="16">
        <f t="shared" si="18"/>
        <v>41960.722951388889</v>
      </c>
      <c r="T301" s="17">
        <f t="shared" si="19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>
        <f t="shared" si="17"/>
        <v>50.76</v>
      </c>
      <c r="Q302" s="12" t="s">
        <v>8323</v>
      </c>
      <c r="R302" t="s">
        <v>8324</v>
      </c>
      <c r="S302" s="16">
        <f t="shared" si="18"/>
        <v>41920.123611111114</v>
      </c>
      <c r="T302" s="17">
        <f t="shared" si="19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>
        <f t="shared" si="17"/>
        <v>39.07</v>
      </c>
      <c r="Q303" s="12" t="s">
        <v>8327</v>
      </c>
      <c r="R303" t="s">
        <v>8329</v>
      </c>
      <c r="S303" s="16">
        <f t="shared" si="18"/>
        <v>41184.849166666667</v>
      </c>
      <c r="T303" s="17">
        <f t="shared" si="19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>
        <f t="shared" si="17"/>
        <v>71.239999999999995</v>
      </c>
      <c r="Q304" s="12" t="s">
        <v>8323</v>
      </c>
      <c r="R304" t="s">
        <v>8324</v>
      </c>
      <c r="S304" s="16">
        <f t="shared" si="18"/>
        <v>41391.782905092594</v>
      </c>
      <c r="T304" s="17">
        <f t="shared" si="19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>
        <f t="shared" si="17"/>
        <v>89.39</v>
      </c>
      <c r="Q305" s="12" t="s">
        <v>8321</v>
      </c>
      <c r="R305" t="s">
        <v>8322</v>
      </c>
      <c r="S305" s="16">
        <f t="shared" si="18"/>
        <v>42263.952662037031</v>
      </c>
      <c r="T305" s="17">
        <f t="shared" si="19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>
        <f t="shared" si="17"/>
        <v>331.54</v>
      </c>
      <c r="Q306" s="12" t="s">
        <v>8321</v>
      </c>
      <c r="R306" t="s">
        <v>8325</v>
      </c>
      <c r="S306" s="16">
        <f t="shared" si="18"/>
        <v>42066.958761574075</v>
      </c>
      <c r="T306" s="17">
        <f t="shared" si="19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>
        <f t="shared" si="17"/>
        <v>98.84</v>
      </c>
      <c r="Q307" s="12" t="s">
        <v>8313</v>
      </c>
      <c r="R307" t="s">
        <v>8314</v>
      </c>
      <c r="S307" s="16">
        <f t="shared" si="18"/>
        <v>42339.276006944448</v>
      </c>
      <c r="T307" s="17">
        <f t="shared" si="19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>
        <f t="shared" si="17"/>
        <v>104.15</v>
      </c>
      <c r="Q308" s="12" t="s">
        <v>8323</v>
      </c>
      <c r="R308" t="s">
        <v>8324</v>
      </c>
      <c r="S308" s="16">
        <f t="shared" si="18"/>
        <v>42627.307303240741</v>
      </c>
      <c r="T308" s="17">
        <f t="shared" si="19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>
        <f t="shared" si="17"/>
        <v>85.53</v>
      </c>
      <c r="Q309" s="12" t="s">
        <v>8323</v>
      </c>
      <c r="R309" t="s">
        <v>8326</v>
      </c>
      <c r="S309" s="16">
        <f t="shared" si="18"/>
        <v>41834.586574074077</v>
      </c>
      <c r="T309" s="17">
        <f t="shared" si="19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>
        <f t="shared" si="17"/>
        <v>95.76</v>
      </c>
      <c r="Q310" s="12" t="s">
        <v>8313</v>
      </c>
      <c r="R310" t="s">
        <v>8314</v>
      </c>
      <c r="S310" s="16">
        <f t="shared" si="18"/>
        <v>42705.919201388882</v>
      </c>
      <c r="T310" s="17">
        <f t="shared" si="19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>
        <f t="shared" si="17"/>
        <v>88.59</v>
      </c>
      <c r="Q311" s="12" t="s">
        <v>8323</v>
      </c>
      <c r="R311" t="s">
        <v>8324</v>
      </c>
      <c r="S311" s="16">
        <f t="shared" si="18"/>
        <v>41368.560289351852</v>
      </c>
      <c r="T311" s="17">
        <f t="shared" si="19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>
        <f t="shared" si="17"/>
        <v>148.57</v>
      </c>
      <c r="Q312" s="12" t="s">
        <v>8313</v>
      </c>
      <c r="R312" t="s">
        <v>8314</v>
      </c>
      <c r="S312" s="16">
        <f t="shared" si="18"/>
        <v>42535.809490740736</v>
      </c>
      <c r="T312" s="17">
        <f t="shared" si="19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>
        <f t="shared" si="17"/>
        <v>145.04</v>
      </c>
      <c r="Q313" s="12" t="s">
        <v>8321</v>
      </c>
      <c r="R313" t="s">
        <v>8322</v>
      </c>
      <c r="S313" s="16">
        <f t="shared" si="18"/>
        <v>42473.57</v>
      </c>
      <c r="T313" s="17">
        <f t="shared" si="19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>
        <f t="shared" si="17"/>
        <v>87.69</v>
      </c>
      <c r="Q314" s="12" t="s">
        <v>8321</v>
      </c>
      <c r="R314" t="s">
        <v>8322</v>
      </c>
      <c r="S314" s="16">
        <f t="shared" si="18"/>
        <v>42759.244166666671</v>
      </c>
      <c r="T314" s="17">
        <f t="shared" si="19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>
        <f t="shared" si="17"/>
        <v>151.24</v>
      </c>
      <c r="Q315" s="12" t="s">
        <v>8313</v>
      </c>
      <c r="R315" t="s">
        <v>8314</v>
      </c>
      <c r="S315" s="16">
        <f t="shared" si="18"/>
        <v>42234.597685185188</v>
      </c>
      <c r="T315" s="17">
        <f t="shared" si="19"/>
        <v>42274.597685185188</v>
      </c>
    </row>
    <row r="316" spans="1:20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>
        <f t="shared" si="17"/>
        <v>75.5</v>
      </c>
      <c r="Q316" s="12" t="s">
        <v>8319</v>
      </c>
      <c r="R316" t="s">
        <v>8320</v>
      </c>
      <c r="S316" s="16">
        <f t="shared" si="18"/>
        <v>42011.628136574072</v>
      </c>
      <c r="T316" s="17">
        <f t="shared" si="19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>
        <f t="shared" si="17"/>
        <v>111.8</v>
      </c>
      <c r="Q317" s="12" t="s">
        <v>8321</v>
      </c>
      <c r="R317" t="s">
        <v>8322</v>
      </c>
      <c r="S317" s="16">
        <f t="shared" si="18"/>
        <v>41934.584502314814</v>
      </c>
      <c r="T317" s="17">
        <f t="shared" si="19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>
        <f t="shared" si="17"/>
        <v>211.84</v>
      </c>
      <c r="Q318" s="12" t="s">
        <v>8319</v>
      </c>
      <c r="R318" t="s">
        <v>8320</v>
      </c>
      <c r="S318" s="16">
        <f t="shared" si="18"/>
        <v>41807.624374999999</v>
      </c>
      <c r="T318" s="17">
        <f t="shared" si="19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>
        <f t="shared" si="17"/>
        <v>174.03</v>
      </c>
      <c r="Q319" s="12" t="s">
        <v>8308</v>
      </c>
      <c r="R319" t="s">
        <v>8310</v>
      </c>
      <c r="S319" s="16">
        <f t="shared" si="18"/>
        <v>42100.642071759255</v>
      </c>
      <c r="T319" s="17">
        <f t="shared" si="19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>
        <f t="shared" si="17"/>
        <v>91.19</v>
      </c>
      <c r="Q320" s="12" t="s">
        <v>8321</v>
      </c>
      <c r="R320" t="s">
        <v>8322</v>
      </c>
      <c r="S320" s="16">
        <f t="shared" si="18"/>
        <v>41184.277986111112</v>
      </c>
      <c r="T320" s="17">
        <f t="shared" si="19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>
        <f t="shared" si="17"/>
        <v>99.77</v>
      </c>
      <c r="Q321" s="12" t="s">
        <v>8311</v>
      </c>
      <c r="R321" t="s">
        <v>8333</v>
      </c>
      <c r="S321" s="16">
        <f t="shared" si="18"/>
        <v>40854.745266203703</v>
      </c>
      <c r="T321" s="17">
        <f t="shared" si="19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101</v>
      </c>
      <c r="P322">
        <f t="shared" si="17"/>
        <v>201.22</v>
      </c>
      <c r="Q322" s="12" t="s">
        <v>8321</v>
      </c>
      <c r="R322" t="s">
        <v>8322</v>
      </c>
      <c r="S322" s="16">
        <f t="shared" si="18"/>
        <v>41719.667986111112</v>
      </c>
      <c r="T322" s="17">
        <f t="shared" si="19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ROUND(E323/D323*100,0)</f>
        <v>29</v>
      </c>
      <c r="P323">
        <f t="shared" ref="P323:P386" si="21">IFERROR(ROUND(E323/L323,2),0)</f>
        <v>85</v>
      </c>
      <c r="Q323" s="12" t="s">
        <v>8308</v>
      </c>
      <c r="R323" t="s">
        <v>8310</v>
      </c>
      <c r="S323" s="16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>
        <f t="shared" si="21"/>
        <v>346.13</v>
      </c>
      <c r="Q324" s="12" t="s">
        <v>8308</v>
      </c>
      <c r="R324" t="s">
        <v>8309</v>
      </c>
      <c r="S324" s="16">
        <f t="shared" si="22"/>
        <v>42633.841608796298</v>
      </c>
      <c r="T324" s="17">
        <f t="shared" si="23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>
        <f t="shared" si="21"/>
        <v>546.69000000000005</v>
      </c>
      <c r="Q325" s="12" t="s">
        <v>8308</v>
      </c>
      <c r="R325" t="s">
        <v>8309</v>
      </c>
      <c r="S325" s="16">
        <f t="shared" si="22"/>
        <v>42692.771493055552</v>
      </c>
      <c r="T325" s="17">
        <f t="shared" si="23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>
        <f t="shared" si="21"/>
        <v>118.7</v>
      </c>
      <c r="Q326" s="12" t="s">
        <v>8327</v>
      </c>
      <c r="R326" t="s">
        <v>8338</v>
      </c>
      <c r="S326" s="16">
        <f t="shared" si="22"/>
        <v>41023.782037037039</v>
      </c>
      <c r="T326" s="17">
        <f t="shared" si="23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>
        <f t="shared" si="21"/>
        <v>104.31</v>
      </c>
      <c r="Q327" s="12" t="s">
        <v>8321</v>
      </c>
      <c r="R327" t="s">
        <v>8322</v>
      </c>
      <c r="S327" s="16">
        <f t="shared" si="22"/>
        <v>41085.698113425926</v>
      </c>
      <c r="T327" s="17">
        <f t="shared" si="23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>
        <f t="shared" si="21"/>
        <v>86.14</v>
      </c>
      <c r="Q328" s="12" t="s">
        <v>8321</v>
      </c>
      <c r="R328" t="s">
        <v>8322</v>
      </c>
      <c r="S328" s="16">
        <f t="shared" si="22"/>
        <v>42078.222187499996</v>
      </c>
      <c r="T328" s="17">
        <f t="shared" si="23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>
        <f t="shared" si="21"/>
        <v>102.86</v>
      </c>
      <c r="Q329" s="12" t="s">
        <v>8313</v>
      </c>
      <c r="R329" t="s">
        <v>8314</v>
      </c>
      <c r="S329" s="16">
        <f t="shared" si="22"/>
        <v>42633.461956018517</v>
      </c>
      <c r="T329" s="17">
        <f t="shared" si="23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>
        <f t="shared" si="21"/>
        <v>175.51</v>
      </c>
      <c r="Q330" s="12" t="s">
        <v>8323</v>
      </c>
      <c r="R330" t="s">
        <v>8335</v>
      </c>
      <c r="S330" s="16">
        <f t="shared" si="22"/>
        <v>42103.556828703702</v>
      </c>
      <c r="T330" s="17">
        <f t="shared" si="23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>
        <f t="shared" si="21"/>
        <v>99.38</v>
      </c>
      <c r="Q331" s="12" t="s">
        <v>8327</v>
      </c>
      <c r="R331" t="s">
        <v>8328</v>
      </c>
      <c r="S331" s="16">
        <f t="shared" si="22"/>
        <v>41348.168287037035</v>
      </c>
      <c r="T331" s="17">
        <f t="shared" si="23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>
        <f t="shared" si="21"/>
        <v>136.46</v>
      </c>
      <c r="Q332" s="12" t="s">
        <v>8308</v>
      </c>
      <c r="R332" t="s">
        <v>8310</v>
      </c>
      <c r="S332" s="16">
        <f t="shared" si="22"/>
        <v>42766.626793981486</v>
      </c>
      <c r="T332" s="17">
        <f t="shared" si="23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>
        <f t="shared" si="21"/>
        <v>78.2</v>
      </c>
      <c r="Q333" s="12" t="s">
        <v>8321</v>
      </c>
      <c r="R333" t="s">
        <v>8322</v>
      </c>
      <c r="S333" s="16">
        <f t="shared" si="22"/>
        <v>41662.047500000001</v>
      </c>
      <c r="T333" s="17">
        <f t="shared" si="23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>
        <f t="shared" si="21"/>
        <v>38.18</v>
      </c>
      <c r="Q334" s="12" t="s">
        <v>8327</v>
      </c>
      <c r="R334" t="s">
        <v>8331</v>
      </c>
      <c r="S334" s="16">
        <f t="shared" si="22"/>
        <v>41487.611250000002</v>
      </c>
      <c r="T334" s="17">
        <f t="shared" si="23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>
        <f t="shared" si="21"/>
        <v>115.69</v>
      </c>
      <c r="Q335" s="12" t="s">
        <v>8319</v>
      </c>
      <c r="R335" t="s">
        <v>8320</v>
      </c>
      <c r="S335" s="16">
        <f t="shared" si="22"/>
        <v>41771.572256944448</v>
      </c>
      <c r="T335" s="17">
        <f t="shared" si="23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>
        <f t="shared" si="21"/>
        <v>47.38</v>
      </c>
      <c r="Q336" s="12" t="s">
        <v>8319</v>
      </c>
      <c r="R336" t="s">
        <v>8320</v>
      </c>
      <c r="S336" s="16">
        <f t="shared" si="22"/>
        <v>42139.781678240746</v>
      </c>
      <c r="T336" s="17">
        <f t="shared" si="23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>
        <f t="shared" si="21"/>
        <v>85.34</v>
      </c>
      <c r="Q337" s="12" t="s">
        <v>8321</v>
      </c>
      <c r="R337" t="s">
        <v>8322</v>
      </c>
      <c r="S337" s="16">
        <f t="shared" si="22"/>
        <v>40626.959930555553</v>
      </c>
      <c r="T337" s="17">
        <f t="shared" si="23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>
        <f t="shared" si="21"/>
        <v>119.19</v>
      </c>
      <c r="Q338" s="12" t="s">
        <v>8323</v>
      </c>
      <c r="R338" t="s">
        <v>8326</v>
      </c>
      <c r="S338" s="16">
        <f t="shared" si="22"/>
        <v>41918.742175925923</v>
      </c>
      <c r="T338" s="17">
        <f t="shared" si="23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>
        <f t="shared" si="21"/>
        <v>84.02</v>
      </c>
      <c r="Q339" s="12" t="s">
        <v>8321</v>
      </c>
      <c r="R339" t="s">
        <v>8322</v>
      </c>
      <c r="S339" s="16">
        <f t="shared" si="22"/>
        <v>41935.070486111108</v>
      </c>
      <c r="T339" s="17">
        <f t="shared" si="23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>
        <f t="shared" si="21"/>
        <v>200.89</v>
      </c>
      <c r="Q340" s="12" t="s">
        <v>8321</v>
      </c>
      <c r="R340" t="s">
        <v>8322</v>
      </c>
      <c r="S340" s="16">
        <f t="shared" si="22"/>
        <v>41113.77238425926</v>
      </c>
      <c r="T340" s="17">
        <f t="shared" si="23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>
        <f t="shared" si="21"/>
        <v>267.81</v>
      </c>
      <c r="Q341" s="12" t="s">
        <v>8316</v>
      </c>
      <c r="R341" t="s">
        <v>8334</v>
      </c>
      <c r="S341" s="16">
        <f t="shared" si="22"/>
        <v>41486.537268518521</v>
      </c>
      <c r="T341" s="17">
        <f t="shared" si="23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>
        <f t="shared" si="21"/>
        <v>239.35</v>
      </c>
      <c r="Q342" s="12" t="s">
        <v>8308</v>
      </c>
      <c r="R342" t="s">
        <v>8310</v>
      </c>
      <c r="S342" s="16">
        <f t="shared" si="22"/>
        <v>41956.017488425925</v>
      </c>
      <c r="T342" s="17">
        <f t="shared" si="23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>
        <f t="shared" si="21"/>
        <v>115.08</v>
      </c>
      <c r="Q343" s="12" t="s">
        <v>8323</v>
      </c>
      <c r="R343" t="s">
        <v>8324</v>
      </c>
      <c r="S343" s="16">
        <f t="shared" si="22"/>
        <v>42576.278715277775</v>
      </c>
      <c r="T343" s="17">
        <f t="shared" si="23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>
        <f t="shared" si="21"/>
        <v>25.09</v>
      </c>
      <c r="Q344" s="12" t="s">
        <v>8316</v>
      </c>
      <c r="R344" t="s">
        <v>8317</v>
      </c>
      <c r="S344" s="16">
        <f t="shared" si="22"/>
        <v>41806.794074074074</v>
      </c>
      <c r="T344" s="17">
        <f t="shared" si="23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>
        <f t="shared" si="21"/>
        <v>176.36</v>
      </c>
      <c r="Q345" s="12" t="s">
        <v>8308</v>
      </c>
      <c r="R345" t="s">
        <v>8310</v>
      </c>
      <c r="S345" s="16">
        <f t="shared" si="22"/>
        <v>42767.577303240745</v>
      </c>
      <c r="T345" s="17">
        <f t="shared" si="23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>
        <f t="shared" si="21"/>
        <v>725.03</v>
      </c>
      <c r="Q346" s="12" t="s">
        <v>8321</v>
      </c>
      <c r="R346" t="s">
        <v>8339</v>
      </c>
      <c r="S346" s="16">
        <f t="shared" si="22"/>
        <v>42327.490752314814</v>
      </c>
      <c r="T346" s="17">
        <f t="shared" si="23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>
        <f t="shared" si="21"/>
        <v>98.41</v>
      </c>
      <c r="Q347" s="12" t="s">
        <v>8316</v>
      </c>
      <c r="R347" t="s">
        <v>8317</v>
      </c>
      <c r="S347" s="16">
        <f t="shared" si="22"/>
        <v>42573.327986111108</v>
      </c>
      <c r="T347" s="17">
        <f t="shared" si="23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>
        <f t="shared" si="21"/>
        <v>42.52</v>
      </c>
      <c r="Q348" s="12" t="s">
        <v>8321</v>
      </c>
      <c r="R348" t="s">
        <v>8322</v>
      </c>
      <c r="S348" s="16">
        <f t="shared" si="22"/>
        <v>41282.944456018515</v>
      </c>
      <c r="T348" s="17">
        <f t="shared" si="23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>
        <f t="shared" si="21"/>
        <v>251.74</v>
      </c>
      <c r="Q349" s="12" t="s">
        <v>8323</v>
      </c>
      <c r="R349" t="s">
        <v>8326</v>
      </c>
      <c r="S349" s="16">
        <f t="shared" si="22"/>
        <v>42614.760937500003</v>
      </c>
      <c r="T349" s="17">
        <f t="shared" si="23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>
        <f t="shared" si="21"/>
        <v>62.52</v>
      </c>
      <c r="Q350" s="12" t="s">
        <v>8327</v>
      </c>
      <c r="R350" t="s">
        <v>8331</v>
      </c>
      <c r="S350" s="16">
        <f t="shared" si="22"/>
        <v>41458.867905092593</v>
      </c>
      <c r="T350" s="17">
        <f t="shared" si="23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>
        <f t="shared" si="21"/>
        <v>82.15</v>
      </c>
      <c r="Q351" s="12" t="s">
        <v>8316</v>
      </c>
      <c r="R351" t="s">
        <v>8317</v>
      </c>
      <c r="S351" s="16">
        <f t="shared" si="22"/>
        <v>42644.667534722219</v>
      </c>
      <c r="T351" s="17">
        <f t="shared" si="23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>
        <f t="shared" si="21"/>
        <v>39.51</v>
      </c>
      <c r="Q352" s="12" t="s">
        <v>8313</v>
      </c>
      <c r="R352" t="s">
        <v>8314</v>
      </c>
      <c r="S352" s="16">
        <f t="shared" si="22"/>
        <v>41948.56658564815</v>
      </c>
      <c r="T352" s="17">
        <f t="shared" si="23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>
        <f t="shared" si="21"/>
        <v>82.32</v>
      </c>
      <c r="Q353" s="12" t="s">
        <v>8313</v>
      </c>
      <c r="R353" t="s">
        <v>8314</v>
      </c>
      <c r="S353" s="16">
        <f t="shared" si="22"/>
        <v>42391.475289351853</v>
      </c>
      <c r="T353" s="17">
        <f t="shared" si="23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>
        <f t="shared" si="21"/>
        <v>117.6</v>
      </c>
      <c r="Q354" s="12" t="s">
        <v>8308</v>
      </c>
      <c r="R354" t="s">
        <v>8309</v>
      </c>
      <c r="S354" s="16">
        <f t="shared" si="22"/>
        <v>41863.429791666669</v>
      </c>
      <c r="T354" s="17">
        <f t="shared" si="23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>
        <f t="shared" si="21"/>
        <v>177.39</v>
      </c>
      <c r="Q355" s="12" t="s">
        <v>8308</v>
      </c>
      <c r="R355" t="s">
        <v>8310</v>
      </c>
      <c r="S355" s="16">
        <f t="shared" si="22"/>
        <v>41809.473275462966</v>
      </c>
      <c r="T355" s="17">
        <f t="shared" si="23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>
        <f t="shared" si="21"/>
        <v>388.98</v>
      </c>
      <c r="Q356" s="12" t="s">
        <v>8327</v>
      </c>
      <c r="R356" t="s">
        <v>8329</v>
      </c>
      <c r="S356" s="16">
        <f t="shared" si="22"/>
        <v>42370.580590277779</v>
      </c>
      <c r="T356" s="17">
        <f t="shared" si="23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>
        <f t="shared" si="21"/>
        <v>189.76</v>
      </c>
      <c r="Q357" s="12" t="s">
        <v>8319</v>
      </c>
      <c r="R357" t="s">
        <v>8320</v>
      </c>
      <c r="S357" s="16">
        <f t="shared" si="22"/>
        <v>42423.602500000001</v>
      </c>
      <c r="T357" s="17">
        <f t="shared" si="23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>
        <f t="shared" si="21"/>
        <v>110.35</v>
      </c>
      <c r="Q358" s="12" t="s">
        <v>8323</v>
      </c>
      <c r="R358" t="s">
        <v>8326</v>
      </c>
      <c r="S358" s="16">
        <f t="shared" si="22"/>
        <v>41909.969386574077</v>
      </c>
      <c r="T358" s="17">
        <f t="shared" si="23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>
        <f t="shared" si="21"/>
        <v>222.99</v>
      </c>
      <c r="Q359" s="12" t="s">
        <v>8308</v>
      </c>
      <c r="R359" t="s">
        <v>8309</v>
      </c>
      <c r="S359" s="16">
        <f t="shared" si="22"/>
        <v>41099.966944444444</v>
      </c>
      <c r="T359" s="17">
        <f t="shared" si="23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>
        <f t="shared" si="21"/>
        <v>146.44999999999999</v>
      </c>
      <c r="Q360" s="12" t="s">
        <v>8323</v>
      </c>
      <c r="R360" t="s">
        <v>8324</v>
      </c>
      <c r="S360" s="16">
        <f t="shared" si="22"/>
        <v>41841.850034722222</v>
      </c>
      <c r="T360" s="17">
        <f t="shared" si="23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>
        <f t="shared" si="21"/>
        <v>95.83</v>
      </c>
      <c r="Q361" s="12" t="s">
        <v>8313</v>
      </c>
      <c r="R361" t="s">
        <v>8314</v>
      </c>
      <c r="S361" s="16">
        <f t="shared" si="22"/>
        <v>41964.751342592594</v>
      </c>
      <c r="T361" s="17">
        <f t="shared" si="23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>
        <f t="shared" si="21"/>
        <v>61.56</v>
      </c>
      <c r="Q362" s="12" t="s">
        <v>8313</v>
      </c>
      <c r="R362" t="s">
        <v>8314</v>
      </c>
      <c r="S362" s="16">
        <f t="shared" si="22"/>
        <v>42741.599664351852</v>
      </c>
      <c r="T362" s="17">
        <f t="shared" si="23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>
        <f t="shared" si="21"/>
        <v>131.38</v>
      </c>
      <c r="Q363" s="12" t="s">
        <v>8323</v>
      </c>
      <c r="R363" t="s">
        <v>8324</v>
      </c>
      <c r="S363" s="16">
        <f t="shared" si="22"/>
        <v>42534.895625000005</v>
      </c>
      <c r="T363" s="17">
        <f t="shared" si="23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>
        <f t="shared" si="21"/>
        <v>80.19</v>
      </c>
      <c r="Q364" s="12" t="s">
        <v>8308</v>
      </c>
      <c r="R364" t="s">
        <v>8315</v>
      </c>
      <c r="S364" s="16">
        <f t="shared" si="22"/>
        <v>42218.169293981482</v>
      </c>
      <c r="T364" s="17">
        <f t="shared" si="23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>
        <f t="shared" si="21"/>
        <v>44.06</v>
      </c>
      <c r="Q365" s="12" t="s">
        <v>8316</v>
      </c>
      <c r="R365" t="s">
        <v>8317</v>
      </c>
      <c r="S365" s="16">
        <f t="shared" si="22"/>
        <v>42633.586122685185</v>
      </c>
      <c r="T365" s="17">
        <f t="shared" si="23"/>
        <v>42668.708333333328</v>
      </c>
    </row>
    <row r="366" spans="1:20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>
        <f t="shared" si="21"/>
        <v>138.66999999999999</v>
      </c>
      <c r="Q366" s="12" t="s">
        <v>8308</v>
      </c>
      <c r="R366" t="s">
        <v>8309</v>
      </c>
      <c r="S366" s="16">
        <f t="shared" si="22"/>
        <v>42626.668888888889</v>
      </c>
      <c r="T366" s="17">
        <f t="shared" si="23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>
        <f t="shared" si="21"/>
        <v>216.75</v>
      </c>
      <c r="Q367" s="12" t="s">
        <v>8321</v>
      </c>
      <c r="R367" t="s">
        <v>8322</v>
      </c>
      <c r="S367" s="16">
        <f t="shared" si="22"/>
        <v>42178.282372685186</v>
      </c>
      <c r="T367" s="17">
        <f t="shared" si="23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>
        <f t="shared" si="21"/>
        <v>58.54</v>
      </c>
      <c r="Q368" s="12" t="s">
        <v>8321</v>
      </c>
      <c r="R368" t="s">
        <v>8322</v>
      </c>
      <c r="S368" s="16">
        <f t="shared" si="22"/>
        <v>41980.781793981485</v>
      </c>
      <c r="T368" s="17">
        <f t="shared" si="23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>
        <f t="shared" si="21"/>
        <v>140.86000000000001</v>
      </c>
      <c r="Q369" s="12" t="s">
        <v>8327</v>
      </c>
      <c r="R369" t="s">
        <v>8331</v>
      </c>
      <c r="S369" s="16">
        <f t="shared" si="22"/>
        <v>41449.585162037038</v>
      </c>
      <c r="T369" s="17">
        <f t="shared" si="23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>
        <f t="shared" si="21"/>
        <v>148.97</v>
      </c>
      <c r="Q370" s="12" t="s">
        <v>8321</v>
      </c>
      <c r="R370" t="s">
        <v>8332</v>
      </c>
      <c r="S370" s="16">
        <f t="shared" si="22"/>
        <v>41929.164733796293</v>
      </c>
      <c r="T370" s="17">
        <f t="shared" si="23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>
        <f t="shared" si="21"/>
        <v>67.84</v>
      </c>
      <c r="Q371" s="12" t="s">
        <v>8313</v>
      </c>
      <c r="R371" t="s">
        <v>8314</v>
      </c>
      <c r="S371" s="16">
        <f t="shared" si="22"/>
        <v>42426.542592592596</v>
      </c>
      <c r="T371" s="17">
        <f t="shared" si="23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>
        <f t="shared" si="21"/>
        <v>207.62</v>
      </c>
      <c r="Q372" s="12" t="s">
        <v>8313</v>
      </c>
      <c r="R372" t="s">
        <v>8314</v>
      </c>
      <c r="S372" s="16">
        <f t="shared" si="22"/>
        <v>42668.176701388889</v>
      </c>
      <c r="T372" s="17">
        <f t="shared" si="23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>
        <f t="shared" si="21"/>
        <v>116.21</v>
      </c>
      <c r="Q373" s="12" t="s">
        <v>8313</v>
      </c>
      <c r="R373" t="s">
        <v>8314</v>
      </c>
      <c r="S373" s="16">
        <f t="shared" si="22"/>
        <v>42654.177187499998</v>
      </c>
      <c r="T373" s="17">
        <f t="shared" si="23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>
        <f t="shared" si="21"/>
        <v>128.62</v>
      </c>
      <c r="Q374" s="12" t="s">
        <v>8308</v>
      </c>
      <c r="R374" t="s">
        <v>8340</v>
      </c>
      <c r="S374" s="16">
        <f t="shared" si="22"/>
        <v>42529.632754629631</v>
      </c>
      <c r="T374" s="17">
        <f t="shared" si="23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>
        <f t="shared" si="21"/>
        <v>55.96</v>
      </c>
      <c r="Q375" s="12" t="s">
        <v>8316</v>
      </c>
      <c r="R375" t="s">
        <v>8317</v>
      </c>
      <c r="S375" s="16">
        <f t="shared" si="22"/>
        <v>42583.615081018521</v>
      </c>
      <c r="T375" s="17">
        <f t="shared" si="23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>
        <f t="shared" si="21"/>
        <v>92.04</v>
      </c>
      <c r="Q376" s="12" t="s">
        <v>8323</v>
      </c>
      <c r="R376" t="s">
        <v>8326</v>
      </c>
      <c r="S376" s="16">
        <f t="shared" si="22"/>
        <v>42461.747199074074</v>
      </c>
      <c r="T376" s="17">
        <f t="shared" si="23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>
        <f t="shared" si="21"/>
        <v>81.13</v>
      </c>
      <c r="Q377" s="12" t="s">
        <v>8323</v>
      </c>
      <c r="R377" t="s">
        <v>8326</v>
      </c>
      <c r="S377" s="16">
        <f t="shared" si="22"/>
        <v>42135.60020833333</v>
      </c>
      <c r="T377" s="17">
        <f t="shared" si="23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>
        <f t="shared" si="21"/>
        <v>64.37</v>
      </c>
      <c r="Q378" s="12" t="s">
        <v>8327</v>
      </c>
      <c r="R378" t="s">
        <v>8331</v>
      </c>
      <c r="S378" s="16">
        <f t="shared" si="22"/>
        <v>42745.600243055553</v>
      </c>
      <c r="T378" s="17">
        <f t="shared" si="23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>
        <f t="shared" si="21"/>
        <v>47.06</v>
      </c>
      <c r="Q379" s="12" t="s">
        <v>8308</v>
      </c>
      <c r="R379" t="s">
        <v>8315</v>
      </c>
      <c r="S379" s="16">
        <f t="shared" si="22"/>
        <v>42115.74754629629</v>
      </c>
      <c r="T379" s="17">
        <f t="shared" si="23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>
        <f t="shared" si="21"/>
        <v>79.97</v>
      </c>
      <c r="Q380" s="12" t="s">
        <v>8313</v>
      </c>
      <c r="R380" t="s">
        <v>8314</v>
      </c>
      <c r="S380" s="16">
        <f t="shared" si="22"/>
        <v>42409.776076388895</v>
      </c>
      <c r="T380" s="17">
        <f t="shared" si="23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>
        <f t="shared" si="21"/>
        <v>92.13</v>
      </c>
      <c r="Q381" s="12" t="s">
        <v>8323</v>
      </c>
      <c r="R381" t="s">
        <v>8324</v>
      </c>
      <c r="S381" s="16">
        <f t="shared" si="22"/>
        <v>41610.794421296298</v>
      </c>
      <c r="T381" s="17">
        <f t="shared" si="23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>
        <f t="shared" si="21"/>
        <v>88.15</v>
      </c>
      <c r="Q382" s="12" t="s">
        <v>8327</v>
      </c>
      <c r="R382" t="s">
        <v>8328</v>
      </c>
      <c r="S382" s="16">
        <f t="shared" si="22"/>
        <v>40555.322662037033</v>
      </c>
      <c r="T382" s="17">
        <f t="shared" si="23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>
        <f t="shared" si="21"/>
        <v>65.3</v>
      </c>
      <c r="Q383" s="12" t="s">
        <v>8321</v>
      </c>
      <c r="R383" t="s">
        <v>8322</v>
      </c>
      <c r="S383" s="16">
        <f t="shared" si="22"/>
        <v>41193.032013888893</v>
      </c>
      <c r="T383" s="17">
        <f t="shared" si="23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>
        <f t="shared" si="21"/>
        <v>110.39</v>
      </c>
      <c r="Q384" s="12" t="s">
        <v>8313</v>
      </c>
      <c r="R384" t="s">
        <v>8314</v>
      </c>
      <c r="S384" s="16">
        <f t="shared" si="22"/>
        <v>42751.533391203702</v>
      </c>
      <c r="T384" s="17">
        <f t="shared" si="23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>
        <f t="shared" si="21"/>
        <v>96.38</v>
      </c>
      <c r="Q385" s="12" t="s">
        <v>8313</v>
      </c>
      <c r="R385" t="s">
        <v>8314</v>
      </c>
      <c r="S385" s="16">
        <f t="shared" si="22"/>
        <v>42552.315127314811</v>
      </c>
      <c r="T385" s="17">
        <f t="shared" si="23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0"/>
        <v>108</v>
      </c>
      <c r="P386">
        <f t="shared" si="21"/>
        <v>106.8</v>
      </c>
      <c r="Q386" s="12" t="s">
        <v>8323</v>
      </c>
      <c r="R386" t="s">
        <v>8326</v>
      </c>
      <c r="S386" s="16">
        <f t="shared" si="22"/>
        <v>41933.291643518518</v>
      </c>
      <c r="T386" s="17">
        <f t="shared" si="23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ROUND(E387/D387*100,0)</f>
        <v>107</v>
      </c>
      <c r="P387">
        <f t="shared" ref="P387:P450" si="25">IFERROR(ROUND(E387/L387,2),0)</f>
        <v>97.64</v>
      </c>
      <c r="Q387" s="12" t="s">
        <v>8321</v>
      </c>
      <c r="R387" t="s">
        <v>8322</v>
      </c>
      <c r="S387" s="16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>
        <f t="shared" si="25"/>
        <v>89.96</v>
      </c>
      <c r="Q388" s="12" t="s">
        <v>8321</v>
      </c>
      <c r="R388" t="s">
        <v>8322</v>
      </c>
      <c r="S388" s="16">
        <f t="shared" si="26"/>
        <v>41134.751550925925</v>
      </c>
      <c r="T388" s="17">
        <f t="shared" si="27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>
        <f t="shared" si="25"/>
        <v>215.96</v>
      </c>
      <c r="Q389" s="12" t="s">
        <v>8308</v>
      </c>
      <c r="R389" t="s">
        <v>8318</v>
      </c>
      <c r="S389" s="16">
        <f t="shared" si="26"/>
        <v>42514.671099537038</v>
      </c>
      <c r="T389" s="17">
        <f t="shared" si="27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>
        <f t="shared" si="25"/>
        <v>224.85</v>
      </c>
      <c r="Q390" s="12" t="s">
        <v>8321</v>
      </c>
      <c r="R390" t="s">
        <v>8322</v>
      </c>
      <c r="S390" s="16">
        <f t="shared" si="26"/>
        <v>42687.875775462962</v>
      </c>
      <c r="T390" s="17">
        <f t="shared" si="27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>
        <f t="shared" si="25"/>
        <v>267</v>
      </c>
      <c r="Q391" s="12" t="s">
        <v>8308</v>
      </c>
      <c r="R391" t="s">
        <v>8340</v>
      </c>
      <c r="S391" s="16">
        <f t="shared" si="26"/>
        <v>42207.746678240743</v>
      </c>
      <c r="T391" s="17">
        <f t="shared" si="27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>
        <f t="shared" si="25"/>
        <v>134.91</v>
      </c>
      <c r="Q392" s="12" t="s">
        <v>8321</v>
      </c>
      <c r="R392" t="s">
        <v>8322</v>
      </c>
      <c r="S392" s="16">
        <f t="shared" si="26"/>
        <v>42331.551307870366</v>
      </c>
      <c r="T392" s="17">
        <f t="shared" si="27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>
        <f t="shared" si="25"/>
        <v>53.25</v>
      </c>
      <c r="Q393" s="12" t="s">
        <v>8308</v>
      </c>
      <c r="R393" t="s">
        <v>8310</v>
      </c>
      <c r="S393" s="16">
        <f t="shared" si="26"/>
        <v>42009.973946759259</v>
      </c>
      <c r="T393" s="17">
        <f t="shared" si="27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>
        <f t="shared" si="25"/>
        <v>170.63</v>
      </c>
      <c r="Q394" s="12" t="s">
        <v>8313</v>
      </c>
      <c r="R394" t="s">
        <v>8314</v>
      </c>
      <c r="S394" s="16">
        <f t="shared" si="26"/>
        <v>41891.976388888892</v>
      </c>
      <c r="T394" s="17">
        <f t="shared" si="27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>
        <f t="shared" si="25"/>
        <v>370.95</v>
      </c>
      <c r="Q395" s="12" t="s">
        <v>8316</v>
      </c>
      <c r="R395" t="s">
        <v>8334</v>
      </c>
      <c r="S395" s="16">
        <f t="shared" si="26"/>
        <v>42694.98128472222</v>
      </c>
      <c r="T395" s="17">
        <f t="shared" si="27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>
        <f t="shared" si="25"/>
        <v>373.56</v>
      </c>
      <c r="Q396" s="12" t="s">
        <v>8308</v>
      </c>
      <c r="R396" t="s">
        <v>8340</v>
      </c>
      <c r="S396" s="16">
        <f t="shared" si="26"/>
        <v>42222.622766203705</v>
      </c>
      <c r="T396" s="17">
        <f t="shared" si="27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>
        <f t="shared" si="25"/>
        <v>64.930000000000007</v>
      </c>
      <c r="Q397" s="12" t="s">
        <v>8308</v>
      </c>
      <c r="R397" t="s">
        <v>8315</v>
      </c>
      <c r="S397" s="16">
        <f t="shared" si="26"/>
        <v>40998.051192129627</v>
      </c>
      <c r="T397" s="17">
        <f t="shared" si="27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>
        <f t="shared" si="25"/>
        <v>138.80000000000001</v>
      </c>
      <c r="Q398" s="12" t="s">
        <v>8321</v>
      </c>
      <c r="R398" t="s">
        <v>8322</v>
      </c>
      <c r="S398" s="16">
        <f t="shared" si="26"/>
        <v>40868.219814814816</v>
      </c>
      <c r="T398" s="17">
        <f t="shared" si="27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>
        <f t="shared" si="25"/>
        <v>266.08999999999997</v>
      </c>
      <c r="Q399" s="12" t="s">
        <v>8327</v>
      </c>
      <c r="R399" t="s">
        <v>8341</v>
      </c>
      <c r="S399" s="16">
        <f t="shared" si="26"/>
        <v>41943.791030092594</v>
      </c>
      <c r="T399" s="17">
        <f t="shared" si="27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>
        <f t="shared" si="25"/>
        <v>98.99</v>
      </c>
      <c r="Q400" s="12" t="s">
        <v>8327</v>
      </c>
      <c r="R400" t="s">
        <v>8331</v>
      </c>
      <c r="S400" s="16">
        <f t="shared" si="26"/>
        <v>41228.650196759263</v>
      </c>
      <c r="T400" s="17">
        <f t="shared" si="27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>
        <f t="shared" si="25"/>
        <v>206.31</v>
      </c>
      <c r="Q401" s="12" t="s">
        <v>8316</v>
      </c>
      <c r="R401" t="s">
        <v>8317</v>
      </c>
      <c r="S401" s="16">
        <f t="shared" si="26"/>
        <v>42152.640833333338</v>
      </c>
      <c r="T401" s="17">
        <f t="shared" si="27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>
        <f t="shared" si="25"/>
        <v>101.83</v>
      </c>
      <c r="Q402" s="12" t="s">
        <v>8321</v>
      </c>
      <c r="R402" t="s">
        <v>8322</v>
      </c>
      <c r="S402" s="16">
        <f t="shared" si="26"/>
        <v>40675.71</v>
      </c>
      <c r="T402" s="17">
        <f t="shared" si="27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>
        <f t="shared" si="25"/>
        <v>216.34</v>
      </c>
      <c r="Q403" s="12" t="s">
        <v>8308</v>
      </c>
      <c r="R403" t="s">
        <v>8310</v>
      </c>
      <c r="S403" s="16">
        <f t="shared" si="26"/>
        <v>42388.708645833336</v>
      </c>
      <c r="T403" s="17">
        <f t="shared" si="27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>
        <f t="shared" si="25"/>
        <v>97.11</v>
      </c>
      <c r="Q404" s="12" t="s">
        <v>8313</v>
      </c>
      <c r="R404" t="s">
        <v>8314</v>
      </c>
      <c r="S404" s="16">
        <f t="shared" si="26"/>
        <v>41786.614363425928</v>
      </c>
      <c r="T404" s="17">
        <f t="shared" si="27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>
        <f t="shared" si="25"/>
        <v>67.97</v>
      </c>
      <c r="Q405" s="12" t="s">
        <v>8316</v>
      </c>
      <c r="R405" t="s">
        <v>8317</v>
      </c>
      <c r="S405" s="16">
        <f t="shared" si="26"/>
        <v>41561.807349537034</v>
      </c>
      <c r="T405" s="17">
        <f t="shared" si="27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>
        <f t="shared" si="25"/>
        <v>99.16</v>
      </c>
      <c r="Q406" s="12" t="s">
        <v>8327</v>
      </c>
      <c r="R406" t="s">
        <v>8331</v>
      </c>
      <c r="S406" s="16">
        <f t="shared" si="26"/>
        <v>42445.823055555549</v>
      </c>
      <c r="T406" s="17">
        <f t="shared" si="27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>
        <f t="shared" si="25"/>
        <v>91.88</v>
      </c>
      <c r="Q407" s="12" t="s">
        <v>8313</v>
      </c>
      <c r="R407" t="s">
        <v>8314</v>
      </c>
      <c r="S407" s="16">
        <f t="shared" si="26"/>
        <v>42247.616400462968</v>
      </c>
      <c r="T407" s="17">
        <f t="shared" si="27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>
        <f t="shared" si="25"/>
        <v>177.09</v>
      </c>
      <c r="Q408" s="12" t="s">
        <v>8323</v>
      </c>
      <c r="R408" t="s">
        <v>8326</v>
      </c>
      <c r="S408" s="16">
        <f t="shared" si="26"/>
        <v>42602.576712962968</v>
      </c>
      <c r="T408" s="17">
        <f t="shared" si="27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>
        <f t="shared" si="25"/>
        <v>109.96</v>
      </c>
      <c r="Q409" s="12" t="s">
        <v>8327</v>
      </c>
      <c r="R409" t="s">
        <v>8341</v>
      </c>
      <c r="S409" s="16">
        <f t="shared" si="26"/>
        <v>41298.509965277779</v>
      </c>
      <c r="T409" s="17">
        <f t="shared" si="27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>
        <f t="shared" si="25"/>
        <v>168.78</v>
      </c>
      <c r="Q410" s="12" t="s">
        <v>8311</v>
      </c>
      <c r="R410" t="s">
        <v>8333</v>
      </c>
      <c r="S410" s="16">
        <f t="shared" si="26"/>
        <v>42382.74009259259</v>
      </c>
      <c r="T410" s="17">
        <f t="shared" si="27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>
        <f t="shared" si="25"/>
        <v>199.9</v>
      </c>
      <c r="Q411" s="12" t="s">
        <v>8321</v>
      </c>
      <c r="R411" t="s">
        <v>8332</v>
      </c>
      <c r="S411" s="16">
        <f t="shared" si="26"/>
        <v>41878.627187500002</v>
      </c>
      <c r="T411" s="17">
        <f t="shared" si="27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>
        <f t="shared" si="25"/>
        <v>141.75</v>
      </c>
      <c r="Q412" s="12" t="s">
        <v>8321</v>
      </c>
      <c r="R412" t="s">
        <v>8322</v>
      </c>
      <c r="S412" s="16">
        <f t="shared" si="26"/>
        <v>42089.72802083334</v>
      </c>
      <c r="T412" s="17">
        <f t="shared" si="27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>
        <f t="shared" si="25"/>
        <v>104.26</v>
      </c>
      <c r="Q413" s="12" t="s">
        <v>8321</v>
      </c>
      <c r="R413" t="s">
        <v>8322</v>
      </c>
      <c r="S413" s="16">
        <f t="shared" si="26"/>
        <v>40865.042256944449</v>
      </c>
      <c r="T413" s="17">
        <f t="shared" si="27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>
        <f t="shared" si="25"/>
        <v>182.91</v>
      </c>
      <c r="Q414" s="12" t="s">
        <v>8323</v>
      </c>
      <c r="R414" t="s">
        <v>8326</v>
      </c>
      <c r="S414" s="16">
        <f t="shared" si="26"/>
        <v>42702.917048611111</v>
      </c>
      <c r="T414" s="17">
        <f t="shared" si="27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>
        <f t="shared" si="25"/>
        <v>143.36000000000001</v>
      </c>
      <c r="Q415" s="12" t="s">
        <v>8311</v>
      </c>
      <c r="R415" t="s">
        <v>8333</v>
      </c>
      <c r="S415" s="16">
        <f t="shared" si="26"/>
        <v>42321.626296296294</v>
      </c>
      <c r="T415" s="17">
        <f t="shared" si="27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>
        <f t="shared" si="25"/>
        <v>417.33</v>
      </c>
      <c r="Q416" s="12" t="s">
        <v>8327</v>
      </c>
      <c r="R416" t="s">
        <v>8331</v>
      </c>
      <c r="S416" s="16">
        <f t="shared" si="26"/>
        <v>41736.899652777778</v>
      </c>
      <c r="T416" s="17">
        <f t="shared" si="27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>
        <f t="shared" si="25"/>
        <v>606.82000000000005</v>
      </c>
      <c r="Q417" s="12" t="s">
        <v>8321</v>
      </c>
      <c r="R417" t="s">
        <v>8332</v>
      </c>
      <c r="S417" s="16">
        <f t="shared" si="26"/>
        <v>42230.23583333334</v>
      </c>
      <c r="T417" s="17">
        <f t="shared" si="27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>
        <f t="shared" si="25"/>
        <v>168.25</v>
      </c>
      <c r="Q418" s="12" t="s">
        <v>8323</v>
      </c>
      <c r="R418" t="s">
        <v>8326</v>
      </c>
      <c r="S418" s="16">
        <f t="shared" si="26"/>
        <v>42050.983182870375</v>
      </c>
      <c r="T418" s="17">
        <f t="shared" si="27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>
        <f t="shared" si="25"/>
        <v>135.59</v>
      </c>
      <c r="Q419" s="12" t="s">
        <v>8316</v>
      </c>
      <c r="R419" t="s">
        <v>8317</v>
      </c>
      <c r="S419" s="16">
        <f t="shared" si="26"/>
        <v>42062.022118055553</v>
      </c>
      <c r="T419" s="17">
        <f t="shared" si="27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>
        <f t="shared" si="25"/>
        <v>117.51</v>
      </c>
      <c r="Q420" s="12" t="s">
        <v>8321</v>
      </c>
      <c r="R420" t="s">
        <v>8332</v>
      </c>
      <c r="S420" s="16">
        <f t="shared" si="26"/>
        <v>41971.639189814814</v>
      </c>
      <c r="T420" s="17">
        <f t="shared" si="27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>
        <f t="shared" si="25"/>
        <v>3304</v>
      </c>
      <c r="Q421" s="12" t="s">
        <v>8308</v>
      </c>
      <c r="R421" t="s">
        <v>8310</v>
      </c>
      <c r="S421" s="16">
        <f t="shared" si="26"/>
        <v>42749.059722222228</v>
      </c>
      <c r="T421" s="17">
        <f t="shared" si="27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>
        <f t="shared" si="25"/>
        <v>63.57</v>
      </c>
      <c r="Q422" s="12" t="s">
        <v>8316</v>
      </c>
      <c r="R422" t="s">
        <v>8334</v>
      </c>
      <c r="S422" s="16">
        <f t="shared" si="26"/>
        <v>41264.853865740741</v>
      </c>
      <c r="T422" s="17">
        <f t="shared" si="27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>
        <f t="shared" si="25"/>
        <v>99.86</v>
      </c>
      <c r="Q423" s="12" t="s">
        <v>8308</v>
      </c>
      <c r="R423" t="s">
        <v>8310</v>
      </c>
      <c r="S423" s="16">
        <f t="shared" si="26"/>
        <v>42662.613564814819</v>
      </c>
      <c r="T423" s="17">
        <f t="shared" si="27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>
        <f t="shared" si="25"/>
        <v>58.38</v>
      </c>
      <c r="Q424" s="12" t="s">
        <v>8313</v>
      </c>
      <c r="R424" t="s">
        <v>8314</v>
      </c>
      <c r="S424" s="16">
        <f t="shared" si="26"/>
        <v>42741.684479166666</v>
      </c>
      <c r="T424" s="17">
        <f t="shared" si="27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>
        <f t="shared" si="25"/>
        <v>60.82</v>
      </c>
      <c r="Q425" s="12" t="s">
        <v>8316</v>
      </c>
      <c r="R425" t="s">
        <v>8317</v>
      </c>
      <c r="S425" s="16">
        <f t="shared" si="26"/>
        <v>42381.79886574074</v>
      </c>
      <c r="T425" s="17">
        <f t="shared" si="27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>
        <f t="shared" si="25"/>
        <v>150.65</v>
      </c>
      <c r="Q426" s="12" t="s">
        <v>8308</v>
      </c>
      <c r="R426" t="s">
        <v>8310</v>
      </c>
      <c r="S426" s="16">
        <f t="shared" si="26"/>
        <v>41864.501516203702</v>
      </c>
      <c r="T426" s="17">
        <f t="shared" si="27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>
        <f t="shared" si="25"/>
        <v>113.63</v>
      </c>
      <c r="Q427" s="12" t="s">
        <v>8308</v>
      </c>
      <c r="R427" t="s">
        <v>8310</v>
      </c>
      <c r="S427" s="16">
        <f t="shared" si="26"/>
        <v>41993.174363425926</v>
      </c>
      <c r="T427" s="17">
        <f t="shared" si="27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>
        <f t="shared" si="25"/>
        <v>50.85</v>
      </c>
      <c r="Q428" s="12" t="s">
        <v>8316</v>
      </c>
      <c r="R428" t="s">
        <v>8317</v>
      </c>
      <c r="S428" s="16">
        <f t="shared" si="26"/>
        <v>42200.666261574079</v>
      </c>
      <c r="T428" s="17">
        <f t="shared" si="27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>
        <f t="shared" si="25"/>
        <v>63.05</v>
      </c>
      <c r="Q429" s="12" t="s">
        <v>8308</v>
      </c>
      <c r="R429" t="s">
        <v>8309</v>
      </c>
      <c r="S429" s="16">
        <f t="shared" si="26"/>
        <v>41742.780509259261</v>
      </c>
      <c r="T429" s="17">
        <f t="shared" si="27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>
        <f t="shared" si="25"/>
        <v>158.63999999999999</v>
      </c>
      <c r="Q430" s="12" t="s">
        <v>8308</v>
      </c>
      <c r="R430" t="s">
        <v>8310</v>
      </c>
      <c r="S430" s="16">
        <f t="shared" si="26"/>
        <v>42480.653611111105</v>
      </c>
      <c r="T430" s="17">
        <f t="shared" si="27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>
        <f t="shared" si="25"/>
        <v>135.66999999999999</v>
      </c>
      <c r="Q431" s="12" t="s">
        <v>8313</v>
      </c>
      <c r="R431" t="s">
        <v>8314</v>
      </c>
      <c r="S431" s="16">
        <f t="shared" si="26"/>
        <v>42052.628703703704</v>
      </c>
      <c r="T431" s="17">
        <f t="shared" si="27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>
        <f t="shared" si="25"/>
        <v>91.48</v>
      </c>
      <c r="Q432" s="12" t="s">
        <v>8321</v>
      </c>
      <c r="R432" t="s">
        <v>8322</v>
      </c>
      <c r="S432" s="16">
        <f t="shared" si="26"/>
        <v>41529.063252314816</v>
      </c>
      <c r="T432" s="17">
        <f t="shared" si="27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>
        <f t="shared" si="25"/>
        <v>190.45</v>
      </c>
      <c r="Q433" s="12" t="s">
        <v>8308</v>
      </c>
      <c r="R433" t="s">
        <v>8310</v>
      </c>
      <c r="S433" s="16">
        <f t="shared" si="26"/>
        <v>42331.84574074074</v>
      </c>
      <c r="T433" s="17">
        <f t="shared" si="27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>
        <f t="shared" si="25"/>
        <v>65</v>
      </c>
      <c r="Q434" s="12" t="s">
        <v>8316</v>
      </c>
      <c r="R434" t="s">
        <v>8317</v>
      </c>
      <c r="S434" s="16">
        <f t="shared" si="26"/>
        <v>42647.818819444445</v>
      </c>
      <c r="T434" s="17">
        <f t="shared" si="27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>
        <f t="shared" si="25"/>
        <v>90.64</v>
      </c>
      <c r="Q435" s="12" t="s">
        <v>8316</v>
      </c>
      <c r="R435" t="s">
        <v>8317</v>
      </c>
      <c r="S435" s="16">
        <f t="shared" si="26"/>
        <v>42702.804814814815</v>
      </c>
      <c r="T435" s="17">
        <f t="shared" si="27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>
        <f t="shared" si="25"/>
        <v>90.62</v>
      </c>
      <c r="Q436" s="12" t="s">
        <v>8321</v>
      </c>
      <c r="R436" t="s">
        <v>8322</v>
      </c>
      <c r="S436" s="16">
        <f t="shared" si="26"/>
        <v>40763.717256944445</v>
      </c>
      <c r="T436" s="17">
        <f t="shared" si="27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>
        <f t="shared" si="25"/>
        <v>125.98</v>
      </c>
      <c r="Q437" s="12" t="s">
        <v>8323</v>
      </c>
      <c r="R437" t="s">
        <v>8324</v>
      </c>
      <c r="S437" s="16">
        <f t="shared" si="26"/>
        <v>42465.596585648149</v>
      </c>
      <c r="T437" s="17">
        <f t="shared" si="27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>
        <f t="shared" si="25"/>
        <v>111.53</v>
      </c>
      <c r="Q438" s="12" t="s">
        <v>8313</v>
      </c>
      <c r="R438" t="s">
        <v>8314</v>
      </c>
      <c r="S438" s="16">
        <f t="shared" si="26"/>
        <v>41955.857789351852</v>
      </c>
      <c r="T438" s="17">
        <f t="shared" si="27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>
        <f t="shared" si="25"/>
        <v>67.67</v>
      </c>
      <c r="Q439" s="12" t="s">
        <v>8327</v>
      </c>
      <c r="R439" t="s">
        <v>8331</v>
      </c>
      <c r="S439" s="16">
        <f t="shared" si="26"/>
        <v>41586.475173611114</v>
      </c>
      <c r="T439" s="17">
        <f t="shared" si="27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>
        <f t="shared" si="25"/>
        <v>159.24</v>
      </c>
      <c r="Q440" s="12" t="s">
        <v>8313</v>
      </c>
      <c r="R440" t="s">
        <v>8314</v>
      </c>
      <c r="S440" s="16">
        <f t="shared" si="26"/>
        <v>42619.466342592597</v>
      </c>
      <c r="T440" s="17">
        <f t="shared" si="27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>
        <f t="shared" si="25"/>
        <v>109.11</v>
      </c>
      <c r="Q441" s="12" t="s">
        <v>8327</v>
      </c>
      <c r="R441" t="s">
        <v>8328</v>
      </c>
      <c r="S441" s="16">
        <f t="shared" si="26"/>
        <v>41834.695277777777</v>
      </c>
      <c r="T441" s="17">
        <f t="shared" si="27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>
        <f t="shared" si="25"/>
        <v>80.459999999999994</v>
      </c>
      <c r="Q442" s="12" t="s">
        <v>8323</v>
      </c>
      <c r="R442" t="s">
        <v>8324</v>
      </c>
      <c r="S442" s="16">
        <f t="shared" si="26"/>
        <v>41758.833564814813</v>
      </c>
      <c r="T442" s="17">
        <f t="shared" si="27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>
        <f t="shared" si="25"/>
        <v>174.04</v>
      </c>
      <c r="Q443" s="12" t="s">
        <v>8308</v>
      </c>
      <c r="R443" t="s">
        <v>8340</v>
      </c>
      <c r="S443" s="16">
        <f t="shared" si="26"/>
        <v>42313.02542824074</v>
      </c>
      <c r="T443" s="17">
        <f t="shared" si="27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>
        <f t="shared" si="25"/>
        <v>65.760000000000005</v>
      </c>
      <c r="Q444" s="12" t="s">
        <v>8321</v>
      </c>
      <c r="R444" t="s">
        <v>8322</v>
      </c>
      <c r="S444" s="16">
        <f t="shared" si="26"/>
        <v>41319.769293981481</v>
      </c>
      <c r="T444" s="17">
        <f t="shared" si="27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>
        <f t="shared" si="25"/>
        <v>67.16</v>
      </c>
      <c r="Q445" s="12" t="s">
        <v>8313</v>
      </c>
      <c r="R445" t="s">
        <v>8314</v>
      </c>
      <c r="S445" s="16">
        <f t="shared" si="26"/>
        <v>41772.657685185186</v>
      </c>
      <c r="T445" s="17">
        <f t="shared" si="27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>
        <f t="shared" si="25"/>
        <v>58.93</v>
      </c>
      <c r="Q446" s="12" t="s">
        <v>8308</v>
      </c>
      <c r="R446" t="s">
        <v>8315</v>
      </c>
      <c r="S446" s="16">
        <f t="shared" si="26"/>
        <v>42767.801712962959</v>
      </c>
      <c r="T446" s="17">
        <f t="shared" si="27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>
        <f t="shared" si="25"/>
        <v>73.34</v>
      </c>
      <c r="Q447" s="12" t="s">
        <v>8321</v>
      </c>
      <c r="R447" t="s">
        <v>8322</v>
      </c>
      <c r="S447" s="16">
        <f t="shared" si="26"/>
        <v>40469.225231481483</v>
      </c>
      <c r="T447" s="17">
        <f t="shared" si="27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>
        <f t="shared" si="25"/>
        <v>99.86</v>
      </c>
      <c r="Q448" s="12" t="s">
        <v>8321</v>
      </c>
      <c r="R448" t="s">
        <v>8322</v>
      </c>
      <c r="S448" s="16">
        <f t="shared" si="26"/>
        <v>42114.944328703699</v>
      </c>
      <c r="T448" s="17">
        <f t="shared" si="27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>
        <f t="shared" si="25"/>
        <v>80.2</v>
      </c>
      <c r="Q449" s="12" t="s">
        <v>8321</v>
      </c>
      <c r="R449" t="s">
        <v>8322</v>
      </c>
      <c r="S449" s="16">
        <f t="shared" si="26"/>
        <v>40357.227939814817</v>
      </c>
      <c r="T449" s="17">
        <f t="shared" si="27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355</v>
      </c>
      <c r="P450">
        <f t="shared" si="25"/>
        <v>89.1</v>
      </c>
      <c r="Q450" s="12" t="s">
        <v>8308</v>
      </c>
      <c r="R450" t="s">
        <v>8315</v>
      </c>
      <c r="S450" s="16">
        <f t="shared" si="26"/>
        <v>41667.823287037041</v>
      </c>
      <c r="T450" s="17">
        <f t="shared" si="27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ROUND(E451/D451*100,0)</f>
        <v>118</v>
      </c>
      <c r="P451">
        <f t="shared" ref="P451:P514" si="29">IFERROR(ROUND(E451/L451,2),0)</f>
        <v>180.41</v>
      </c>
      <c r="Q451" s="12" t="s">
        <v>8313</v>
      </c>
      <c r="R451" t="s">
        <v>8314</v>
      </c>
      <c r="S451" s="16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>
        <f t="shared" si="29"/>
        <v>382.39</v>
      </c>
      <c r="Q452" s="12" t="s">
        <v>8308</v>
      </c>
      <c r="R452" t="s">
        <v>8310</v>
      </c>
      <c r="S452" s="16">
        <f t="shared" si="30"/>
        <v>42612.624039351853</v>
      </c>
      <c r="T452" s="17">
        <f t="shared" si="31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>
        <f t="shared" si="29"/>
        <v>89.6</v>
      </c>
      <c r="Q453" s="12" t="s">
        <v>8308</v>
      </c>
      <c r="R453" t="s">
        <v>8310</v>
      </c>
      <c r="S453" s="16">
        <f t="shared" si="30"/>
        <v>42652.964907407411</v>
      </c>
      <c r="T453" s="17">
        <f t="shared" si="31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>
        <f t="shared" si="29"/>
        <v>133.93</v>
      </c>
      <c r="Q454" s="12" t="s">
        <v>8327</v>
      </c>
      <c r="R454" t="s">
        <v>8331</v>
      </c>
      <c r="S454" s="16">
        <f t="shared" si="30"/>
        <v>42081.77143518519</v>
      </c>
      <c r="T454" s="17">
        <f t="shared" si="31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>
        <f t="shared" si="29"/>
        <v>224.13</v>
      </c>
      <c r="Q455" s="12" t="s">
        <v>8327</v>
      </c>
      <c r="R455" t="s">
        <v>8331</v>
      </c>
      <c r="S455" s="16">
        <f t="shared" si="30"/>
        <v>42093.922048611115</v>
      </c>
      <c r="T455" s="17">
        <f t="shared" si="31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>
        <f t="shared" si="29"/>
        <v>71.489999999999995</v>
      </c>
      <c r="Q456" s="12" t="s">
        <v>8323</v>
      </c>
      <c r="R456" t="s">
        <v>8326</v>
      </c>
      <c r="S456" s="16">
        <f t="shared" si="30"/>
        <v>41835.666354166664</v>
      </c>
      <c r="T456" s="17">
        <f t="shared" si="31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>
        <f t="shared" si="29"/>
        <v>116.86</v>
      </c>
      <c r="Q457" s="12" t="s">
        <v>8321</v>
      </c>
      <c r="R457" t="s">
        <v>8322</v>
      </c>
      <c r="S457" s="16">
        <f t="shared" si="30"/>
        <v>40987.688333333332</v>
      </c>
      <c r="T457" s="17">
        <f t="shared" si="31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>
        <f t="shared" si="29"/>
        <v>123.38</v>
      </c>
      <c r="Q458" s="12" t="s">
        <v>8313</v>
      </c>
      <c r="R458" t="s">
        <v>8314</v>
      </c>
      <c r="S458" s="16">
        <f t="shared" si="30"/>
        <v>42430.430243055554</v>
      </c>
      <c r="T458" s="17">
        <f t="shared" si="31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>
        <f t="shared" si="29"/>
        <v>152.54</v>
      </c>
      <c r="Q459" s="12" t="s">
        <v>8327</v>
      </c>
      <c r="R459" t="s">
        <v>8328</v>
      </c>
      <c r="S459" s="16">
        <f t="shared" si="30"/>
        <v>41426.259618055556</v>
      </c>
      <c r="T459" s="17">
        <f t="shared" si="31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>
        <f t="shared" si="29"/>
        <v>70.53</v>
      </c>
      <c r="Q460" s="12" t="s">
        <v>8327</v>
      </c>
      <c r="R460" t="s">
        <v>8328</v>
      </c>
      <c r="S460" s="16">
        <f t="shared" si="30"/>
        <v>41228.786203703705</v>
      </c>
      <c r="T460" s="17">
        <f t="shared" si="31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>
        <f t="shared" si="29"/>
        <v>143.97999999999999</v>
      </c>
      <c r="Q461" s="12" t="s">
        <v>8308</v>
      </c>
      <c r="R461" t="s">
        <v>8309</v>
      </c>
      <c r="S461" s="16">
        <f t="shared" si="30"/>
        <v>42654.525775462964</v>
      </c>
      <c r="T461" s="17">
        <f t="shared" si="31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>
        <f t="shared" si="29"/>
        <v>69.599999999999994</v>
      </c>
      <c r="Q462" s="12" t="s">
        <v>8311</v>
      </c>
      <c r="R462" t="s">
        <v>8312</v>
      </c>
      <c r="S462" s="16">
        <f t="shared" si="30"/>
        <v>42340.172060185185</v>
      </c>
      <c r="T462" s="17">
        <f t="shared" si="31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>
        <f t="shared" si="29"/>
        <v>58.42</v>
      </c>
      <c r="Q463" s="12" t="s">
        <v>8308</v>
      </c>
      <c r="R463" t="s">
        <v>8315</v>
      </c>
      <c r="S463" s="16">
        <f t="shared" si="30"/>
        <v>41982.143171296295</v>
      </c>
      <c r="T463" s="17">
        <f t="shared" si="31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>
        <f t="shared" si="29"/>
        <v>89.9</v>
      </c>
      <c r="Q464" s="12" t="s">
        <v>8327</v>
      </c>
      <c r="R464" t="s">
        <v>8328</v>
      </c>
      <c r="S464" s="16">
        <f t="shared" si="30"/>
        <v>41135.175694444442</v>
      </c>
      <c r="T464" s="17">
        <f t="shared" si="31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>
        <f t="shared" si="29"/>
        <v>112.86</v>
      </c>
      <c r="Q465" s="12" t="s">
        <v>8308</v>
      </c>
      <c r="R465" t="s">
        <v>8315</v>
      </c>
      <c r="S465" s="16">
        <f t="shared" si="30"/>
        <v>42767.688518518517</v>
      </c>
      <c r="T465" s="17">
        <f t="shared" si="31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>
        <f t="shared" si="29"/>
        <v>108.01</v>
      </c>
      <c r="Q466" s="12" t="s">
        <v>8321</v>
      </c>
      <c r="R466" t="s">
        <v>8322</v>
      </c>
      <c r="S466" s="16">
        <f t="shared" si="30"/>
        <v>41950.923576388886</v>
      </c>
      <c r="T466" s="17">
        <f t="shared" si="31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>
        <f t="shared" si="29"/>
        <v>90.58</v>
      </c>
      <c r="Q467" s="12" t="s">
        <v>8321</v>
      </c>
      <c r="R467" t="s">
        <v>8322</v>
      </c>
      <c r="S467" s="16">
        <f t="shared" si="30"/>
        <v>42261.500243055561</v>
      </c>
      <c r="T467" s="17">
        <f t="shared" si="31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>
        <f t="shared" si="29"/>
        <v>182.62</v>
      </c>
      <c r="Q468" s="12" t="s">
        <v>8308</v>
      </c>
      <c r="R468" t="s">
        <v>8310</v>
      </c>
      <c r="S468" s="16">
        <f t="shared" si="30"/>
        <v>42586.295138888891</v>
      </c>
      <c r="T468" s="17">
        <f t="shared" si="31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>
        <f t="shared" si="29"/>
        <v>70.849999999999994</v>
      </c>
      <c r="Q469" s="12" t="s">
        <v>8308</v>
      </c>
      <c r="R469" t="s">
        <v>8309</v>
      </c>
      <c r="S469" s="16">
        <f t="shared" si="30"/>
        <v>41201.012083333335</v>
      </c>
      <c r="T469" s="17">
        <f t="shared" si="31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>
        <f t="shared" si="29"/>
        <v>95.49</v>
      </c>
      <c r="Q470" s="12" t="s">
        <v>8308</v>
      </c>
      <c r="R470" t="s">
        <v>8309</v>
      </c>
      <c r="S470" s="16">
        <f t="shared" si="30"/>
        <v>41944.83898148148</v>
      </c>
      <c r="T470" s="17">
        <f t="shared" si="31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>
        <f t="shared" si="29"/>
        <v>165.35</v>
      </c>
      <c r="Q471" s="12" t="s">
        <v>8313</v>
      </c>
      <c r="R471" t="s">
        <v>8314</v>
      </c>
      <c r="S471" s="16">
        <f t="shared" si="30"/>
        <v>42125.614895833336</v>
      </c>
      <c r="T471" s="17">
        <f t="shared" si="31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>
        <f t="shared" si="29"/>
        <v>127.98</v>
      </c>
      <c r="Q472" s="12" t="s">
        <v>8327</v>
      </c>
      <c r="R472" t="s">
        <v>8331</v>
      </c>
      <c r="S472" s="16">
        <f t="shared" si="30"/>
        <v>40513.757569444446</v>
      </c>
      <c r="T472" s="17">
        <f t="shared" si="31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>
        <f t="shared" si="29"/>
        <v>48.04</v>
      </c>
      <c r="Q473" s="12" t="s">
        <v>8313</v>
      </c>
      <c r="R473" t="s">
        <v>8314</v>
      </c>
      <c r="S473" s="16">
        <f t="shared" si="30"/>
        <v>42414.44332175926</v>
      </c>
      <c r="T473" s="17">
        <f t="shared" si="31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>
        <f t="shared" si="29"/>
        <v>70</v>
      </c>
      <c r="Q474" s="12" t="s">
        <v>8321</v>
      </c>
      <c r="R474" t="s">
        <v>8322</v>
      </c>
      <c r="S474" s="16">
        <f t="shared" si="30"/>
        <v>42559.755671296298</v>
      </c>
      <c r="T474" s="17">
        <f t="shared" si="31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>
        <f t="shared" si="29"/>
        <v>128.91</v>
      </c>
      <c r="Q475" s="12" t="s">
        <v>8323</v>
      </c>
      <c r="R475" t="s">
        <v>8324</v>
      </c>
      <c r="S475" s="16">
        <f t="shared" si="30"/>
        <v>42083.070590277777</v>
      </c>
      <c r="T475" s="17">
        <f t="shared" si="31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>
        <f t="shared" si="29"/>
        <v>99.79</v>
      </c>
      <c r="Q476" s="12" t="s">
        <v>8323</v>
      </c>
      <c r="R476" t="s">
        <v>8326</v>
      </c>
      <c r="S476" s="16">
        <f t="shared" si="30"/>
        <v>42290.61855324074</v>
      </c>
      <c r="T476" s="17">
        <f t="shared" si="31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>
        <f t="shared" si="29"/>
        <v>121.28</v>
      </c>
      <c r="Q477" s="12" t="s">
        <v>8321</v>
      </c>
      <c r="R477" t="s">
        <v>8322</v>
      </c>
      <c r="S477" s="16">
        <f t="shared" si="30"/>
        <v>41313.816249999996</v>
      </c>
      <c r="T477" s="17">
        <f t="shared" si="31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>
        <f t="shared" si="29"/>
        <v>139.24</v>
      </c>
      <c r="Q478" s="12" t="s">
        <v>8323</v>
      </c>
      <c r="R478" t="s">
        <v>8326</v>
      </c>
      <c r="S478" s="16">
        <f t="shared" si="30"/>
        <v>42780.825706018513</v>
      </c>
      <c r="T478" s="17">
        <f t="shared" si="31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>
        <f t="shared" si="29"/>
        <v>90.18</v>
      </c>
      <c r="Q479" s="12" t="s">
        <v>8308</v>
      </c>
      <c r="R479" t="s">
        <v>8309</v>
      </c>
      <c r="S479" s="16">
        <f t="shared" si="30"/>
        <v>42138.684189814812</v>
      </c>
      <c r="T479" s="17">
        <f t="shared" si="31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>
        <f t="shared" si="29"/>
        <v>92.1</v>
      </c>
      <c r="Q480" s="12" t="s">
        <v>8327</v>
      </c>
      <c r="R480" t="s">
        <v>8331</v>
      </c>
      <c r="S480" s="16">
        <f t="shared" si="30"/>
        <v>40587.085532407407</v>
      </c>
      <c r="T480" s="17">
        <f t="shared" si="31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>
        <f t="shared" si="29"/>
        <v>462.86</v>
      </c>
      <c r="Q481" s="12" t="s">
        <v>8313</v>
      </c>
      <c r="R481" t="s">
        <v>8314</v>
      </c>
      <c r="S481" s="16">
        <f t="shared" si="30"/>
        <v>42420.74962962963</v>
      </c>
      <c r="T481" s="17">
        <f t="shared" si="31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>
        <f t="shared" si="29"/>
        <v>39.92</v>
      </c>
      <c r="Q482" s="12" t="s">
        <v>8313</v>
      </c>
      <c r="R482" t="s">
        <v>8314</v>
      </c>
      <c r="S482" s="16">
        <f t="shared" si="30"/>
        <v>41809.385162037033</v>
      </c>
      <c r="T482" s="17">
        <f t="shared" si="31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>
        <f t="shared" si="29"/>
        <v>117.85</v>
      </c>
      <c r="Q483" s="12" t="s">
        <v>8321</v>
      </c>
      <c r="R483" t="s">
        <v>8322</v>
      </c>
      <c r="S483" s="16">
        <f t="shared" si="30"/>
        <v>41354.708460648151</v>
      </c>
      <c r="T483" s="17">
        <f t="shared" si="31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>
        <f t="shared" si="29"/>
        <v>81.63</v>
      </c>
      <c r="Q484" s="12" t="s">
        <v>8321</v>
      </c>
      <c r="R484" t="s">
        <v>8322</v>
      </c>
      <c r="S484" s="16">
        <f t="shared" si="30"/>
        <v>41082.564884259256</v>
      </c>
      <c r="T484" s="17">
        <f t="shared" si="31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>
        <f t="shared" si="29"/>
        <v>68.11</v>
      </c>
      <c r="Q485" s="12" t="s">
        <v>8316</v>
      </c>
      <c r="R485" t="s">
        <v>8317</v>
      </c>
      <c r="S485" s="16">
        <f t="shared" si="30"/>
        <v>42675.487291666665</v>
      </c>
      <c r="T485" s="17">
        <f t="shared" si="31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>
        <f t="shared" si="29"/>
        <v>77.33</v>
      </c>
      <c r="Q486" s="12" t="s">
        <v>8308</v>
      </c>
      <c r="R486" t="s">
        <v>8340</v>
      </c>
      <c r="S486" s="16">
        <f t="shared" si="30"/>
        <v>42235.764340277776</v>
      </c>
      <c r="T486" s="17">
        <f t="shared" si="31"/>
        <v>42272.875</v>
      </c>
    </row>
    <row r="487" spans="1:20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>
        <f t="shared" si="29"/>
        <v>38.54</v>
      </c>
      <c r="Q487" s="12" t="s">
        <v>8327</v>
      </c>
      <c r="R487" t="s">
        <v>8331</v>
      </c>
      <c r="S487" s="16">
        <f t="shared" si="30"/>
        <v>41121.561886574076</v>
      </c>
      <c r="T487" s="17">
        <f t="shared" si="31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>
        <f t="shared" si="29"/>
        <v>94.1</v>
      </c>
      <c r="Q488" s="12" t="s">
        <v>8316</v>
      </c>
      <c r="R488" t="s">
        <v>8317</v>
      </c>
      <c r="S488" s="16">
        <f t="shared" si="30"/>
        <v>42505.936678240745</v>
      </c>
      <c r="T488" s="17">
        <f t="shared" si="31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>
        <f t="shared" si="29"/>
        <v>152.41</v>
      </c>
      <c r="Q489" s="12" t="s">
        <v>8308</v>
      </c>
      <c r="R489" t="s">
        <v>8310</v>
      </c>
      <c r="S489" s="16">
        <f t="shared" si="30"/>
        <v>42747.194502314815</v>
      </c>
      <c r="T489" s="17">
        <f t="shared" si="31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>
        <f t="shared" si="29"/>
        <v>205.3</v>
      </c>
      <c r="Q490" s="12" t="s">
        <v>8308</v>
      </c>
      <c r="R490" t="s">
        <v>8315</v>
      </c>
      <c r="S490" s="16">
        <f t="shared" si="30"/>
        <v>42279.792372685188</v>
      </c>
      <c r="T490" s="17">
        <f t="shared" si="31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>
        <f t="shared" si="29"/>
        <v>63.23</v>
      </c>
      <c r="Q491" s="12" t="s">
        <v>8323</v>
      </c>
      <c r="R491" t="s">
        <v>8324</v>
      </c>
      <c r="S491" s="16">
        <f t="shared" si="30"/>
        <v>42724.665173611109</v>
      </c>
      <c r="T491" s="17">
        <f t="shared" si="31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>
        <f t="shared" si="29"/>
        <v>44.17</v>
      </c>
      <c r="Q492" s="12" t="s">
        <v>8316</v>
      </c>
      <c r="R492" t="s">
        <v>8317</v>
      </c>
      <c r="S492" s="16">
        <f t="shared" si="30"/>
        <v>41879.900752314818</v>
      </c>
      <c r="T492" s="17">
        <f t="shared" si="31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>
        <f t="shared" si="29"/>
        <v>67.77</v>
      </c>
      <c r="Q493" s="12" t="s">
        <v>8321</v>
      </c>
      <c r="R493" t="s">
        <v>8322</v>
      </c>
      <c r="S493" s="16">
        <f t="shared" si="30"/>
        <v>41550.456412037034</v>
      </c>
      <c r="T493" s="17">
        <f t="shared" si="31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>
        <f t="shared" si="29"/>
        <v>54.91</v>
      </c>
      <c r="Q494" s="12" t="s">
        <v>8323</v>
      </c>
      <c r="R494" t="s">
        <v>8326</v>
      </c>
      <c r="S494" s="16">
        <f t="shared" si="30"/>
        <v>42400.704537037032</v>
      </c>
      <c r="T494" s="17">
        <f t="shared" si="31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>
        <f t="shared" si="29"/>
        <v>327.08</v>
      </c>
      <c r="Q495" s="12" t="s">
        <v>8323</v>
      </c>
      <c r="R495" t="s">
        <v>8326</v>
      </c>
      <c r="S495" s="16">
        <f t="shared" si="30"/>
        <v>42270.810995370368</v>
      </c>
      <c r="T495" s="17">
        <f t="shared" si="31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>
        <f t="shared" si="29"/>
        <v>146.69</v>
      </c>
      <c r="Q496" s="12" t="s">
        <v>8323</v>
      </c>
      <c r="R496" t="s">
        <v>8324</v>
      </c>
      <c r="S496" s="16">
        <f t="shared" si="30"/>
        <v>42146.836215277777</v>
      </c>
      <c r="T496" s="17">
        <f t="shared" si="31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>
        <f t="shared" si="29"/>
        <v>89.59</v>
      </c>
      <c r="Q497" s="12" t="s">
        <v>8323</v>
      </c>
      <c r="R497" t="s">
        <v>8326</v>
      </c>
      <c r="S497" s="16">
        <f t="shared" si="30"/>
        <v>42696.624444444446</v>
      </c>
      <c r="T497" s="17">
        <f t="shared" si="31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>
        <f t="shared" si="29"/>
        <v>36.97</v>
      </c>
      <c r="Q498" s="12" t="s">
        <v>8308</v>
      </c>
      <c r="R498" t="s">
        <v>8309</v>
      </c>
      <c r="S498" s="16">
        <f t="shared" si="30"/>
        <v>41871.845601851855</v>
      </c>
      <c r="T498" s="17">
        <f t="shared" si="31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>
        <f t="shared" si="29"/>
        <v>75.98</v>
      </c>
      <c r="Q499" s="12" t="s">
        <v>8313</v>
      </c>
      <c r="R499" t="s">
        <v>8314</v>
      </c>
      <c r="S499" s="16">
        <f t="shared" si="30"/>
        <v>42296.583379629628</v>
      </c>
      <c r="T499" s="17">
        <f t="shared" si="31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>
        <f t="shared" si="29"/>
        <v>85.05</v>
      </c>
      <c r="Q500" s="12" t="s">
        <v>8327</v>
      </c>
      <c r="R500" t="s">
        <v>8331</v>
      </c>
      <c r="S500" s="16">
        <f t="shared" si="30"/>
        <v>40963.613032407404</v>
      </c>
      <c r="T500" s="17">
        <f t="shared" si="31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>
        <f t="shared" si="29"/>
        <v>78.03</v>
      </c>
      <c r="Q501" s="12" t="s">
        <v>8327</v>
      </c>
      <c r="R501" t="s">
        <v>8328</v>
      </c>
      <c r="S501" s="16">
        <f t="shared" si="30"/>
        <v>40079.725115740745</v>
      </c>
      <c r="T501" s="17">
        <f t="shared" si="31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>
        <f t="shared" si="29"/>
        <v>135.63</v>
      </c>
      <c r="Q502" s="12" t="s">
        <v>8323</v>
      </c>
      <c r="R502" t="s">
        <v>8335</v>
      </c>
      <c r="S502" s="16">
        <f t="shared" si="30"/>
        <v>42425.735416666663</v>
      </c>
      <c r="T502" s="17">
        <f t="shared" si="31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>
        <f t="shared" si="29"/>
        <v>239.94</v>
      </c>
      <c r="Q503" s="12" t="s">
        <v>8321</v>
      </c>
      <c r="R503" t="s">
        <v>8322</v>
      </c>
      <c r="S503" s="16">
        <f t="shared" si="30"/>
        <v>41668.606469907405</v>
      </c>
      <c r="T503" s="17">
        <f t="shared" si="31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>
        <f t="shared" si="29"/>
        <v>117.23</v>
      </c>
      <c r="Q504" s="12" t="s">
        <v>8327</v>
      </c>
      <c r="R504" t="s">
        <v>8331</v>
      </c>
      <c r="S504" s="16">
        <f t="shared" si="30"/>
        <v>41164.859502314815</v>
      </c>
      <c r="T504" s="17">
        <f t="shared" si="31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>
        <f t="shared" si="29"/>
        <v>111.18</v>
      </c>
      <c r="Q505" s="12" t="s">
        <v>8313</v>
      </c>
      <c r="R505" t="s">
        <v>8314</v>
      </c>
      <c r="S505" s="16">
        <f t="shared" si="30"/>
        <v>42211.628611111111</v>
      </c>
      <c r="T505" s="17">
        <f t="shared" si="31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>
        <f t="shared" si="29"/>
        <v>199.17</v>
      </c>
      <c r="Q506" s="12" t="s">
        <v>8323</v>
      </c>
      <c r="R506" t="s">
        <v>8326</v>
      </c>
      <c r="S506" s="16">
        <f t="shared" si="30"/>
        <v>42265.022824074069</v>
      </c>
      <c r="T506" s="17">
        <f t="shared" si="31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>
        <f t="shared" si="29"/>
        <v>207.07</v>
      </c>
      <c r="Q507" s="12" t="s">
        <v>8313</v>
      </c>
      <c r="R507" t="s">
        <v>8314</v>
      </c>
      <c r="S507" s="16">
        <f t="shared" si="30"/>
        <v>42423.709074074075</v>
      </c>
      <c r="T507" s="17">
        <f t="shared" si="31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>
        <f t="shared" si="29"/>
        <v>174.21</v>
      </c>
      <c r="Q508" s="12" t="s">
        <v>8313</v>
      </c>
      <c r="R508" t="s">
        <v>8314</v>
      </c>
      <c r="S508" s="16">
        <f t="shared" si="30"/>
        <v>42278.662037037036</v>
      </c>
      <c r="T508" s="17">
        <f t="shared" si="31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>
        <f t="shared" si="29"/>
        <v>85.53</v>
      </c>
      <c r="Q509" s="12" t="s">
        <v>8323</v>
      </c>
      <c r="R509" t="s">
        <v>8326</v>
      </c>
      <c r="S509" s="16">
        <f t="shared" si="30"/>
        <v>42522.347812499997</v>
      </c>
      <c r="T509" s="17">
        <f t="shared" si="31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>
        <f t="shared" si="29"/>
        <v>106.5</v>
      </c>
      <c r="Q510" s="12" t="s">
        <v>8323</v>
      </c>
      <c r="R510" t="s">
        <v>8326</v>
      </c>
      <c r="S510" s="16">
        <f t="shared" si="30"/>
        <v>42284.500104166669</v>
      </c>
      <c r="T510" s="17">
        <f t="shared" si="31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>
        <f t="shared" si="29"/>
        <v>61.5</v>
      </c>
      <c r="Q511" s="12" t="s">
        <v>8321</v>
      </c>
      <c r="R511" t="s">
        <v>8322</v>
      </c>
      <c r="S511" s="16">
        <f t="shared" si="30"/>
        <v>41312.737673611111</v>
      </c>
      <c r="T511" s="17">
        <f t="shared" si="31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>
        <f t="shared" si="29"/>
        <v>530.69000000000005</v>
      </c>
      <c r="Q512" s="12" t="s">
        <v>8308</v>
      </c>
      <c r="R512" t="s">
        <v>8310</v>
      </c>
      <c r="S512" s="16">
        <f t="shared" si="30"/>
        <v>41866.931076388886</v>
      </c>
      <c r="T512" s="17">
        <f t="shared" si="31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>
        <f t="shared" si="29"/>
        <v>127.79</v>
      </c>
      <c r="Q513" s="12" t="s">
        <v>8323</v>
      </c>
      <c r="R513" t="s">
        <v>8326</v>
      </c>
      <c r="S513" s="16">
        <f t="shared" si="30"/>
        <v>42292.701053240744</v>
      </c>
      <c r="T513" s="17">
        <f t="shared" si="31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8"/>
        <v>102</v>
      </c>
      <c r="P514">
        <f t="shared" si="29"/>
        <v>136.85</v>
      </c>
      <c r="Q514" s="12" t="s">
        <v>8323</v>
      </c>
      <c r="R514" t="s">
        <v>8326</v>
      </c>
      <c r="S514" s="16">
        <f t="shared" si="30"/>
        <v>42769.574999999997</v>
      </c>
      <c r="T514" s="17">
        <f t="shared" si="31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ROUND(E515/D515*100,0)</f>
        <v>102</v>
      </c>
      <c r="P515">
        <f t="shared" ref="P515:P578" si="33">IFERROR(ROUND(E515/L515,2),0)</f>
        <v>88.04</v>
      </c>
      <c r="Q515" s="12" t="s">
        <v>8327</v>
      </c>
      <c r="R515" t="s">
        <v>8331</v>
      </c>
      <c r="S515" s="16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>
        <f t="shared" si="33"/>
        <v>53.18</v>
      </c>
      <c r="Q516" s="12" t="s">
        <v>8323</v>
      </c>
      <c r="R516" t="s">
        <v>8326</v>
      </c>
      <c r="S516" s="16">
        <f t="shared" si="34"/>
        <v>42172.757638888885</v>
      </c>
      <c r="T516" s="17">
        <f t="shared" si="35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>
        <f t="shared" si="33"/>
        <v>221.52</v>
      </c>
      <c r="Q517" s="12" t="s">
        <v>8321</v>
      </c>
      <c r="R517" t="s">
        <v>8332</v>
      </c>
      <c r="S517" s="16">
        <f t="shared" si="34"/>
        <v>42089.83289351852</v>
      </c>
      <c r="T517" s="17">
        <f t="shared" si="35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>
        <f t="shared" si="33"/>
        <v>109.94</v>
      </c>
      <c r="Q518" s="12" t="s">
        <v>8313</v>
      </c>
      <c r="R518" t="s">
        <v>8314</v>
      </c>
      <c r="S518" s="16">
        <f t="shared" si="34"/>
        <v>42189.031041666662</v>
      </c>
      <c r="T518" s="17">
        <f t="shared" si="35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>
        <f t="shared" si="33"/>
        <v>68.489999999999995</v>
      </c>
      <c r="Q519" s="12" t="s">
        <v>8321</v>
      </c>
      <c r="R519" t="s">
        <v>8322</v>
      </c>
      <c r="S519" s="16">
        <f t="shared" si="34"/>
        <v>40480.363483796296</v>
      </c>
      <c r="T519" s="17">
        <f t="shared" si="35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>
        <f t="shared" si="33"/>
        <v>125.12</v>
      </c>
      <c r="Q520" s="12" t="s">
        <v>8323</v>
      </c>
      <c r="R520" t="s">
        <v>8326</v>
      </c>
      <c r="S520" s="16">
        <f t="shared" si="34"/>
        <v>42567.840069444443</v>
      </c>
      <c r="T520" s="17">
        <f t="shared" si="35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>
        <f t="shared" si="33"/>
        <v>149.31</v>
      </c>
      <c r="Q521" s="12" t="s">
        <v>8319</v>
      </c>
      <c r="R521" t="s">
        <v>8320</v>
      </c>
      <c r="S521" s="16">
        <f t="shared" si="34"/>
        <v>41902.07240740741</v>
      </c>
      <c r="T521" s="17">
        <f t="shared" si="35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>
        <f t="shared" si="33"/>
        <v>67.39</v>
      </c>
      <c r="Q522" s="12" t="s">
        <v>8327</v>
      </c>
      <c r="R522" t="s">
        <v>8331</v>
      </c>
      <c r="S522" s="16">
        <f t="shared" si="34"/>
        <v>41664.684108796297</v>
      </c>
      <c r="T522" s="17">
        <f t="shared" si="35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>
        <f t="shared" si="33"/>
        <v>44.67</v>
      </c>
      <c r="Q523" s="12" t="s">
        <v>8311</v>
      </c>
      <c r="R523" t="s">
        <v>8312</v>
      </c>
      <c r="S523" s="16">
        <f t="shared" si="34"/>
        <v>41899.645300925928</v>
      </c>
      <c r="T523" s="17">
        <f t="shared" si="35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>
        <f t="shared" si="33"/>
        <v>123.35</v>
      </c>
      <c r="Q524" s="12" t="s">
        <v>8319</v>
      </c>
      <c r="R524" t="s">
        <v>8320</v>
      </c>
      <c r="S524" s="16">
        <f t="shared" si="34"/>
        <v>41789.896805555552</v>
      </c>
      <c r="T524" s="17">
        <f t="shared" si="35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>
        <f t="shared" si="33"/>
        <v>256.37</v>
      </c>
      <c r="Q525" s="12" t="s">
        <v>8323</v>
      </c>
      <c r="R525" t="s">
        <v>8326</v>
      </c>
      <c r="S525" s="16">
        <f t="shared" si="34"/>
        <v>42772.833379629628</v>
      </c>
      <c r="T525" s="17">
        <f t="shared" si="35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>
        <f t="shared" si="33"/>
        <v>252.02</v>
      </c>
      <c r="Q526" s="12" t="s">
        <v>8323</v>
      </c>
      <c r="R526" t="s">
        <v>8326</v>
      </c>
      <c r="S526" s="16">
        <f t="shared" si="34"/>
        <v>42473.794710648144</v>
      </c>
      <c r="T526" s="17">
        <f t="shared" si="35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>
        <f t="shared" si="33"/>
        <v>97.99</v>
      </c>
      <c r="Q527" s="12" t="s">
        <v>8327</v>
      </c>
      <c r="R527" t="s">
        <v>8331</v>
      </c>
      <c r="S527" s="16">
        <f t="shared" si="34"/>
        <v>40869.675173611111</v>
      </c>
      <c r="T527" s="17">
        <f t="shared" si="35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>
        <f t="shared" si="33"/>
        <v>259.95</v>
      </c>
      <c r="Q528" s="12" t="s">
        <v>8323</v>
      </c>
      <c r="R528" t="s">
        <v>8324</v>
      </c>
      <c r="S528" s="16">
        <f t="shared" si="34"/>
        <v>41862.803078703706</v>
      </c>
      <c r="T528" s="17">
        <f t="shared" si="35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>
        <f t="shared" si="33"/>
        <v>22.12</v>
      </c>
      <c r="Q529" s="12" t="s">
        <v>8316</v>
      </c>
      <c r="R529" t="s">
        <v>8317</v>
      </c>
      <c r="S529" s="16">
        <f t="shared" si="34"/>
        <v>42371.617164351846</v>
      </c>
      <c r="T529" s="17">
        <f t="shared" si="35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>
        <f t="shared" si="33"/>
        <v>73.02</v>
      </c>
      <c r="Q530" s="12" t="s">
        <v>8321</v>
      </c>
      <c r="R530" t="s">
        <v>8322</v>
      </c>
      <c r="S530" s="16">
        <f t="shared" si="34"/>
        <v>40862.492939814816</v>
      </c>
      <c r="T530" s="17">
        <f t="shared" si="35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>
        <f t="shared" si="33"/>
        <v>185.48</v>
      </c>
      <c r="Q531" s="12" t="s">
        <v>8321</v>
      </c>
      <c r="R531" t="s">
        <v>8332</v>
      </c>
      <c r="S531" s="16">
        <f t="shared" si="34"/>
        <v>42766.600497685184</v>
      </c>
      <c r="T531" s="17">
        <f t="shared" si="35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>
        <f t="shared" si="33"/>
        <v>405.5</v>
      </c>
      <c r="Q532" s="12" t="s">
        <v>8308</v>
      </c>
      <c r="R532" t="s">
        <v>8310</v>
      </c>
      <c r="S532" s="16">
        <f t="shared" si="34"/>
        <v>42262.104780092588</v>
      </c>
      <c r="T532" s="17">
        <f t="shared" si="35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>
        <f t="shared" si="33"/>
        <v>70.790000000000006</v>
      </c>
      <c r="Q533" s="12" t="s">
        <v>8327</v>
      </c>
      <c r="R533" t="s">
        <v>8331</v>
      </c>
      <c r="S533" s="16">
        <f t="shared" si="34"/>
        <v>41053.80846064815</v>
      </c>
      <c r="T533" s="17">
        <f t="shared" si="35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>
        <f t="shared" si="33"/>
        <v>200.69</v>
      </c>
      <c r="Q534" s="12" t="s">
        <v>8323</v>
      </c>
      <c r="R534" t="s">
        <v>8326</v>
      </c>
      <c r="S534" s="16">
        <f t="shared" si="34"/>
        <v>41775.753761574073</v>
      </c>
      <c r="T534" s="17">
        <f t="shared" si="35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>
        <f t="shared" si="33"/>
        <v>92.55</v>
      </c>
      <c r="Q535" s="12" t="s">
        <v>8327</v>
      </c>
      <c r="R535" t="s">
        <v>8331</v>
      </c>
      <c r="S535" s="16">
        <f t="shared" si="34"/>
        <v>41276.047905092593</v>
      </c>
      <c r="T535" s="17">
        <f t="shared" si="35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>
        <f t="shared" si="33"/>
        <v>51.82</v>
      </c>
      <c r="Q536" s="12" t="s">
        <v>8308</v>
      </c>
      <c r="R536" t="s">
        <v>8310</v>
      </c>
      <c r="S536" s="16">
        <f t="shared" si="34"/>
        <v>42410.774155092593</v>
      </c>
      <c r="T536" s="17">
        <f t="shared" si="35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>
        <f t="shared" si="33"/>
        <v>26.6</v>
      </c>
      <c r="Q537" s="12" t="s">
        <v>8316</v>
      </c>
      <c r="R537" t="s">
        <v>8334</v>
      </c>
      <c r="S537" s="16">
        <f t="shared" si="34"/>
        <v>41948.771168981482</v>
      </c>
      <c r="T537" s="17">
        <f t="shared" si="35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>
        <f t="shared" si="33"/>
        <v>97.19</v>
      </c>
      <c r="Q538" s="12" t="s">
        <v>8308</v>
      </c>
      <c r="R538" t="s">
        <v>8309</v>
      </c>
      <c r="S538" s="16">
        <f t="shared" si="34"/>
        <v>41389.808194444442</v>
      </c>
      <c r="T538" s="17">
        <f t="shared" si="35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>
        <f t="shared" si="33"/>
        <v>49.88</v>
      </c>
      <c r="Q539" s="12" t="s">
        <v>8321</v>
      </c>
      <c r="R539" t="s">
        <v>8322</v>
      </c>
      <c r="S539" s="16">
        <f t="shared" si="34"/>
        <v>41330.038784722223</v>
      </c>
      <c r="T539" s="17">
        <f t="shared" si="35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>
        <f t="shared" si="33"/>
        <v>118.34</v>
      </c>
      <c r="Q540" s="12" t="s">
        <v>8321</v>
      </c>
      <c r="R540" t="s">
        <v>8332</v>
      </c>
      <c r="S540" s="16">
        <f t="shared" si="34"/>
        <v>42196.928668981483</v>
      </c>
      <c r="T540" s="17">
        <f t="shared" si="35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>
        <f t="shared" si="33"/>
        <v>147.94999999999999</v>
      </c>
      <c r="Q541" s="12" t="s">
        <v>8308</v>
      </c>
      <c r="R541" t="s">
        <v>8309</v>
      </c>
      <c r="S541" s="16">
        <f t="shared" si="34"/>
        <v>41861.070567129631</v>
      </c>
      <c r="T541" s="17">
        <f t="shared" si="35"/>
        <v>41906.070567129631</v>
      </c>
    </row>
    <row r="542" spans="1:20" ht="29" hidden="1" x14ac:dyDescent="0.3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 s="10">
        <f t="shared" si="32"/>
        <v>117</v>
      </c>
      <c r="P542">
        <f t="shared" si="33"/>
        <v>76.92</v>
      </c>
      <c r="Q542" s="12" t="s">
        <v>8327</v>
      </c>
      <c r="R542" t="s">
        <v>8331</v>
      </c>
      <c r="S542" s="16">
        <f t="shared" si="34"/>
        <v>41507.845451388886</v>
      </c>
      <c r="T542" s="17">
        <f t="shared" si="35"/>
        <v>41537.845451388886</v>
      </c>
    </row>
    <row r="543" spans="1:20" ht="29" hidden="1" x14ac:dyDescent="0.35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 s="10">
        <f t="shared" si="32"/>
        <v>47</v>
      </c>
      <c r="P543">
        <f t="shared" si="33"/>
        <v>1272.73</v>
      </c>
      <c r="Q543" s="12" t="s">
        <v>8308</v>
      </c>
      <c r="R543" t="s">
        <v>8310</v>
      </c>
      <c r="S543" s="16">
        <f t="shared" si="34"/>
        <v>42742.30332175926</v>
      </c>
      <c r="T543" s="17">
        <f t="shared" si="35"/>
        <v>42775.30332175926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>
        <f t="shared" si="33"/>
        <v>73.36</v>
      </c>
      <c r="Q544" s="12" t="s">
        <v>8327</v>
      </c>
      <c r="R544" t="s">
        <v>8331</v>
      </c>
      <c r="S544" s="16">
        <f t="shared" si="34"/>
        <v>41682.099189814813</v>
      </c>
      <c r="T544" s="17">
        <f t="shared" si="35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>
        <f t="shared" si="33"/>
        <v>29.31</v>
      </c>
      <c r="Q545" s="12" t="s">
        <v>8308</v>
      </c>
      <c r="R545" t="s">
        <v>8309</v>
      </c>
      <c r="S545" s="16">
        <f t="shared" si="34"/>
        <v>41438.899594907409</v>
      </c>
      <c r="T545" s="17">
        <f t="shared" si="35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>
        <f t="shared" si="33"/>
        <v>150.5</v>
      </c>
      <c r="Q546" s="12" t="s">
        <v>8313</v>
      </c>
      <c r="R546" t="s">
        <v>8314</v>
      </c>
      <c r="S546" s="16">
        <f t="shared" si="34"/>
        <v>41891.780023148152</v>
      </c>
      <c r="T546" s="17">
        <f t="shared" si="35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>
        <f t="shared" si="33"/>
        <v>103.22</v>
      </c>
      <c r="Q547" s="12" t="s">
        <v>8321</v>
      </c>
      <c r="R547" t="s">
        <v>8322</v>
      </c>
      <c r="S547" s="16">
        <f t="shared" si="34"/>
        <v>42292.250787037032</v>
      </c>
      <c r="T547" s="17">
        <f t="shared" si="35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>
        <f t="shared" si="33"/>
        <v>25.43</v>
      </c>
      <c r="Q548" s="12" t="s">
        <v>8316</v>
      </c>
      <c r="R548" t="s">
        <v>8317</v>
      </c>
      <c r="S548" s="16">
        <f t="shared" si="34"/>
        <v>41484.664247685185</v>
      </c>
      <c r="T548" s="17">
        <f t="shared" si="35"/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>
        <f t="shared" si="33"/>
        <v>402.71</v>
      </c>
      <c r="Q549" s="12" t="s">
        <v>8308</v>
      </c>
      <c r="R549" t="s">
        <v>8342</v>
      </c>
      <c r="S549" s="16">
        <f t="shared" si="34"/>
        <v>42283.592465277776</v>
      </c>
      <c r="T549" s="17">
        <f t="shared" si="35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>
        <f t="shared" si="33"/>
        <v>103.68</v>
      </c>
      <c r="Q550" s="12" t="s">
        <v>8327</v>
      </c>
      <c r="R550" t="s">
        <v>8341</v>
      </c>
      <c r="S550" s="16">
        <f t="shared" si="34"/>
        <v>42269.967835648145</v>
      </c>
      <c r="T550" s="17">
        <f t="shared" si="35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>
        <f t="shared" si="33"/>
        <v>59.97</v>
      </c>
      <c r="Q551" s="12" t="s">
        <v>8311</v>
      </c>
      <c r="R551" t="s">
        <v>8333</v>
      </c>
      <c r="S551" s="16">
        <f t="shared" si="34"/>
        <v>42200.578310185185</v>
      </c>
      <c r="T551" s="17">
        <f t="shared" si="35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>
        <f t="shared" si="33"/>
        <v>14.37</v>
      </c>
      <c r="Q552" s="12" t="s">
        <v>8316</v>
      </c>
      <c r="R552" t="s">
        <v>8317</v>
      </c>
      <c r="S552" s="16">
        <f t="shared" si="34"/>
        <v>42315.699490740735</v>
      </c>
      <c r="T552" s="17">
        <f t="shared" si="35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>
        <f t="shared" si="33"/>
        <v>140.97999999999999</v>
      </c>
      <c r="Q553" s="12" t="s">
        <v>8316</v>
      </c>
      <c r="R553" t="s">
        <v>8317</v>
      </c>
      <c r="S553" s="16">
        <f t="shared" si="34"/>
        <v>42452.825740740736</v>
      </c>
      <c r="T553" s="17">
        <f t="shared" si="35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>
        <f t="shared" si="33"/>
        <v>79.41</v>
      </c>
      <c r="Q554" s="12" t="s">
        <v>8313</v>
      </c>
      <c r="R554" t="s">
        <v>8314</v>
      </c>
      <c r="S554" s="16">
        <f t="shared" si="34"/>
        <v>42298.34783564815</v>
      </c>
      <c r="T554" s="17">
        <f t="shared" si="35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>
        <f t="shared" si="33"/>
        <v>70.58</v>
      </c>
      <c r="Q555" s="12" t="s">
        <v>8327</v>
      </c>
      <c r="R555" t="s">
        <v>8331</v>
      </c>
      <c r="S555" s="16">
        <f t="shared" si="34"/>
        <v>41600.538657407407</v>
      </c>
      <c r="T555" s="17">
        <f t="shared" si="35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>
        <f t="shared" si="33"/>
        <v>78.66</v>
      </c>
      <c r="Q556" s="12" t="s">
        <v>8321</v>
      </c>
      <c r="R556" t="s">
        <v>8322</v>
      </c>
      <c r="S556" s="16">
        <f t="shared" si="34"/>
        <v>41079.877442129626</v>
      </c>
      <c r="T556" s="17">
        <f t="shared" si="35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>
        <f t="shared" si="33"/>
        <v>234.79</v>
      </c>
      <c r="Q557" s="12" t="s">
        <v>8313</v>
      </c>
      <c r="R557" t="s">
        <v>8314</v>
      </c>
      <c r="S557" s="16">
        <f t="shared" si="34"/>
        <v>42297.748067129629</v>
      </c>
      <c r="T557" s="17">
        <f t="shared" si="35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>
        <f t="shared" si="33"/>
        <v>94.49</v>
      </c>
      <c r="Q558" s="12" t="s">
        <v>8327</v>
      </c>
      <c r="R558" t="s">
        <v>8331</v>
      </c>
      <c r="S558" s="16">
        <f t="shared" si="34"/>
        <v>40487.621365740742</v>
      </c>
      <c r="T558" s="17">
        <f t="shared" si="35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>
        <f t="shared" si="33"/>
        <v>174.95</v>
      </c>
      <c r="Q559" s="12" t="s">
        <v>8308</v>
      </c>
      <c r="R559" t="s">
        <v>8310</v>
      </c>
      <c r="S559" s="16">
        <f t="shared" si="34"/>
        <v>42676.583599537036</v>
      </c>
      <c r="T559" s="17">
        <f t="shared" si="35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>
        <f t="shared" si="33"/>
        <v>141.41999999999999</v>
      </c>
      <c r="Q560" s="12" t="s">
        <v>8311</v>
      </c>
      <c r="R560" t="s">
        <v>8333</v>
      </c>
      <c r="S560" s="16">
        <f t="shared" si="34"/>
        <v>41401.648217592592</v>
      </c>
      <c r="T560" s="17">
        <f t="shared" si="35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>
        <f t="shared" si="33"/>
        <v>74.180000000000007</v>
      </c>
      <c r="Q561" s="12" t="s">
        <v>8319</v>
      </c>
      <c r="R561" t="s">
        <v>8320</v>
      </c>
      <c r="S561" s="16">
        <f t="shared" si="34"/>
        <v>41786.640543981484</v>
      </c>
      <c r="T561" s="17">
        <f t="shared" si="35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>
        <f t="shared" si="33"/>
        <v>52.7</v>
      </c>
      <c r="Q562" s="12" t="s">
        <v>8316</v>
      </c>
      <c r="R562" t="s">
        <v>8317</v>
      </c>
      <c r="S562" s="16">
        <f t="shared" si="34"/>
        <v>42262.416643518518</v>
      </c>
      <c r="T562" s="17">
        <f t="shared" si="35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>
        <f t="shared" si="33"/>
        <v>118.74</v>
      </c>
      <c r="Q563" s="12" t="s">
        <v>8313</v>
      </c>
      <c r="R563" t="s">
        <v>8314</v>
      </c>
      <c r="S563" s="16">
        <f t="shared" si="34"/>
        <v>42130.865150462967</v>
      </c>
      <c r="T563" s="17">
        <f t="shared" si="35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>
        <f t="shared" si="33"/>
        <v>70.77</v>
      </c>
      <c r="Q564" s="12" t="s">
        <v>8323</v>
      </c>
      <c r="R564" t="s">
        <v>8326</v>
      </c>
      <c r="S564" s="16">
        <f t="shared" si="34"/>
        <v>42059.085752314815</v>
      </c>
      <c r="T564" s="17">
        <f t="shared" si="35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>
        <f t="shared" si="33"/>
        <v>84.11</v>
      </c>
      <c r="Q565" s="12" t="s">
        <v>8323</v>
      </c>
      <c r="R565" t="s">
        <v>8324</v>
      </c>
      <c r="S565" s="16">
        <f t="shared" si="34"/>
        <v>42387.7268287037</v>
      </c>
      <c r="T565" s="17">
        <f t="shared" si="35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>
        <f t="shared" si="33"/>
        <v>127.32</v>
      </c>
      <c r="Q566" s="12" t="s">
        <v>8308</v>
      </c>
      <c r="R566" t="s">
        <v>8309</v>
      </c>
      <c r="S566" s="16">
        <f t="shared" si="34"/>
        <v>40898.089236111111</v>
      </c>
      <c r="T566" s="17">
        <f t="shared" si="35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>
        <f t="shared" si="33"/>
        <v>211.48</v>
      </c>
      <c r="Q567" s="12" t="s">
        <v>8313</v>
      </c>
      <c r="R567" t="s">
        <v>8314</v>
      </c>
      <c r="S567" s="16">
        <f t="shared" si="34"/>
        <v>42138.506377314814</v>
      </c>
      <c r="T567" s="17">
        <f t="shared" si="35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>
        <f t="shared" si="33"/>
        <v>81.849999999999994</v>
      </c>
      <c r="Q568" s="12" t="s">
        <v>8321</v>
      </c>
      <c r="R568" t="s">
        <v>8322</v>
      </c>
      <c r="S568" s="16">
        <f t="shared" si="34"/>
        <v>42043.605578703704</v>
      </c>
      <c r="T568" s="17">
        <f t="shared" si="35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>
        <f t="shared" si="33"/>
        <v>78.58</v>
      </c>
      <c r="Q569" s="12" t="s">
        <v>8321</v>
      </c>
      <c r="R569" t="s">
        <v>8322</v>
      </c>
      <c r="S569" s="16">
        <f t="shared" si="34"/>
        <v>41785.452534722222</v>
      </c>
      <c r="T569" s="17">
        <f t="shared" si="35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>
        <f t="shared" si="33"/>
        <v>56.46</v>
      </c>
      <c r="Q570" s="12" t="s">
        <v>8321</v>
      </c>
      <c r="R570" t="s">
        <v>8322</v>
      </c>
      <c r="S570" s="16">
        <f t="shared" si="34"/>
        <v>40379.776435185187</v>
      </c>
      <c r="T570" s="17">
        <f t="shared" si="35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>
        <f t="shared" si="33"/>
        <v>367.97</v>
      </c>
      <c r="Q571" s="12" t="s">
        <v>8308</v>
      </c>
      <c r="R571" t="s">
        <v>8310</v>
      </c>
      <c r="S571" s="16">
        <f t="shared" si="34"/>
        <v>42257.882731481484</v>
      </c>
      <c r="T571" s="17">
        <f t="shared" si="35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>
        <f t="shared" si="33"/>
        <v>273.83</v>
      </c>
      <c r="Q572" s="12" t="s">
        <v>8321</v>
      </c>
      <c r="R572" t="s">
        <v>8343</v>
      </c>
      <c r="S572" s="16">
        <f t="shared" si="34"/>
        <v>41583.083981481483</v>
      </c>
      <c r="T572" s="17">
        <f t="shared" si="35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>
        <f t="shared" si="33"/>
        <v>105.93</v>
      </c>
      <c r="Q573" s="12" t="s">
        <v>8308</v>
      </c>
      <c r="R573" t="s">
        <v>8342</v>
      </c>
      <c r="S573" s="16">
        <f t="shared" si="34"/>
        <v>42247.496759259258</v>
      </c>
      <c r="T573" s="17">
        <f t="shared" si="35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>
        <f t="shared" si="33"/>
        <v>72.760000000000005</v>
      </c>
      <c r="Q574" s="12" t="s">
        <v>8323</v>
      </c>
      <c r="R574" t="s">
        <v>8326</v>
      </c>
      <c r="S574" s="16">
        <f t="shared" si="34"/>
        <v>42144.573807870373</v>
      </c>
      <c r="T574" s="17">
        <f t="shared" si="35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>
        <f t="shared" si="33"/>
        <v>492.31</v>
      </c>
      <c r="Q575" s="12" t="s">
        <v>8311</v>
      </c>
      <c r="R575" t="s">
        <v>8333</v>
      </c>
      <c r="S575" s="16">
        <f t="shared" si="34"/>
        <v>42019.590173611112</v>
      </c>
      <c r="T575" s="17">
        <f t="shared" si="35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>
        <f t="shared" si="33"/>
        <v>90.74</v>
      </c>
      <c r="Q576" s="12" t="s">
        <v>8323</v>
      </c>
      <c r="R576" t="s">
        <v>8326</v>
      </c>
      <c r="S576" s="16">
        <f t="shared" si="34"/>
        <v>42158.065694444449</v>
      </c>
      <c r="T576" s="17">
        <f t="shared" si="35"/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>
        <f t="shared" si="33"/>
        <v>133.25</v>
      </c>
      <c r="Q577" s="12" t="s">
        <v>8308</v>
      </c>
      <c r="R577" t="s">
        <v>8310</v>
      </c>
      <c r="S577" s="16">
        <f t="shared" si="34"/>
        <v>42504.403877314813</v>
      </c>
      <c r="T577" s="17">
        <f t="shared" si="35"/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2"/>
        <v>120</v>
      </c>
      <c r="P578">
        <f t="shared" si="33"/>
        <v>108.24</v>
      </c>
      <c r="Q578" s="12" t="s">
        <v>8323</v>
      </c>
      <c r="R578" t="s">
        <v>8324</v>
      </c>
      <c r="S578" s="16">
        <f t="shared" si="34"/>
        <v>41888.674826388888</v>
      </c>
      <c r="T578" s="17">
        <f t="shared" si="35"/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6">ROUND(E579/D579*100,0)</f>
        <v>127</v>
      </c>
      <c r="P579">
        <f t="shared" ref="P579:P642" si="37">IFERROR(ROUND(E579/L579,2),0)</f>
        <v>69.569999999999993</v>
      </c>
      <c r="Q579" s="12" t="s">
        <v>8323</v>
      </c>
      <c r="R579" t="s">
        <v>8326</v>
      </c>
      <c r="S579" s="16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>
        <f t="shared" si="37"/>
        <v>62.71</v>
      </c>
      <c r="Q580" s="12" t="s">
        <v>8321</v>
      </c>
      <c r="R580" t="s">
        <v>8322</v>
      </c>
      <c r="S580" s="16">
        <f t="shared" si="38"/>
        <v>40567.694560185184</v>
      </c>
      <c r="T580" s="17">
        <f t="shared" si="39"/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>
        <f t="shared" si="37"/>
        <v>68.25</v>
      </c>
      <c r="Q581" s="12" t="s">
        <v>8308</v>
      </c>
      <c r="R581" t="s">
        <v>8309</v>
      </c>
      <c r="S581" s="16">
        <f t="shared" si="38"/>
        <v>42704.857094907406</v>
      </c>
      <c r="T581" s="17">
        <f t="shared" si="39"/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>
        <f t="shared" si="37"/>
        <v>93.81</v>
      </c>
      <c r="Q582" s="12" t="s">
        <v>8323</v>
      </c>
      <c r="R582" t="s">
        <v>8326</v>
      </c>
      <c r="S582" s="16">
        <f t="shared" si="38"/>
        <v>41964.315532407403</v>
      </c>
      <c r="T582" s="17">
        <f t="shared" si="39"/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>
        <f t="shared" si="37"/>
        <v>126.81</v>
      </c>
      <c r="Q583" s="12" t="s">
        <v>8327</v>
      </c>
      <c r="R583" t="s">
        <v>8331</v>
      </c>
      <c r="S583" s="16">
        <f t="shared" si="38"/>
        <v>41186.306527777779</v>
      </c>
      <c r="T583" s="17">
        <f t="shared" si="39"/>
        <v>41211.306527777779</v>
      </c>
    </row>
    <row r="584" spans="1:20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>
        <f t="shared" si="37"/>
        <v>63.56</v>
      </c>
      <c r="Q584" s="12" t="s">
        <v>8323</v>
      </c>
      <c r="R584" t="s">
        <v>8326</v>
      </c>
      <c r="S584" s="16">
        <f t="shared" si="38"/>
        <v>41990.584108796291</v>
      </c>
      <c r="T584" s="17">
        <f t="shared" si="39"/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>
        <f t="shared" si="37"/>
        <v>102.02</v>
      </c>
      <c r="Q585" s="12" t="s">
        <v>8308</v>
      </c>
      <c r="R585" t="s">
        <v>8310</v>
      </c>
      <c r="S585" s="16">
        <f t="shared" si="38"/>
        <v>42402.709652777776</v>
      </c>
      <c r="T585" s="17">
        <f t="shared" si="39"/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>
        <f t="shared" si="37"/>
        <v>51.72</v>
      </c>
      <c r="Q586" s="12" t="s">
        <v>8327</v>
      </c>
      <c r="R586" t="s">
        <v>8331</v>
      </c>
      <c r="S586" s="16">
        <f t="shared" si="38"/>
        <v>41399.99622685185</v>
      </c>
      <c r="T586" s="17">
        <f t="shared" si="39"/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>
        <f t="shared" si="37"/>
        <v>94.74</v>
      </c>
      <c r="Q587" s="12" t="s">
        <v>8313</v>
      </c>
      <c r="R587" t="s">
        <v>8314</v>
      </c>
      <c r="S587" s="16">
        <f t="shared" si="38"/>
        <v>42758.975937499999</v>
      </c>
      <c r="T587" s="17">
        <f t="shared" si="39"/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>
        <f t="shared" si="37"/>
        <v>92.54</v>
      </c>
      <c r="Q588" s="12" t="s">
        <v>8327</v>
      </c>
      <c r="R588" t="s">
        <v>8331</v>
      </c>
      <c r="S588" s="16">
        <f t="shared" si="38"/>
        <v>40564.994837962964</v>
      </c>
      <c r="T588" s="17">
        <f t="shared" si="39"/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>
        <f t="shared" si="37"/>
        <v>88.24</v>
      </c>
      <c r="Q589" s="12" t="s">
        <v>8308</v>
      </c>
      <c r="R589" t="s">
        <v>8309</v>
      </c>
      <c r="S589" s="16">
        <f t="shared" si="38"/>
        <v>42331.708032407405</v>
      </c>
      <c r="T589" s="17">
        <f t="shared" si="39"/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>
        <f t="shared" si="37"/>
        <v>62.05</v>
      </c>
      <c r="Q590" s="12" t="s">
        <v>8323</v>
      </c>
      <c r="R590" t="s">
        <v>8326</v>
      </c>
      <c r="S590" s="16">
        <f t="shared" si="38"/>
        <v>41802.574282407404</v>
      </c>
      <c r="T590" s="17">
        <f t="shared" si="39"/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>
        <f t="shared" si="37"/>
        <v>71.239999999999995</v>
      </c>
      <c r="Q591" s="12" t="s">
        <v>8323</v>
      </c>
      <c r="R591" t="s">
        <v>8326</v>
      </c>
      <c r="S591" s="16">
        <f t="shared" si="38"/>
        <v>42473.007037037038</v>
      </c>
      <c r="T591" s="17">
        <f t="shared" si="39"/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>
        <f t="shared" si="37"/>
        <v>67.7</v>
      </c>
      <c r="Q592" s="12" t="s">
        <v>8323</v>
      </c>
      <c r="R592" t="s">
        <v>8324</v>
      </c>
      <c r="S592" s="16">
        <f t="shared" si="38"/>
        <v>41158.993923611109</v>
      </c>
      <c r="T592" s="17">
        <f t="shared" si="3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>
        <f t="shared" si="37"/>
        <v>106.57</v>
      </c>
      <c r="Q593" s="12" t="s">
        <v>8323</v>
      </c>
      <c r="R593" t="s">
        <v>8326</v>
      </c>
      <c r="S593" s="16">
        <f t="shared" si="38"/>
        <v>42337.792511574073</v>
      </c>
      <c r="T593" s="17">
        <f t="shared" si="3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>
        <f t="shared" si="37"/>
        <v>66.59</v>
      </c>
      <c r="Q594" s="12" t="s">
        <v>8323</v>
      </c>
      <c r="R594" t="s">
        <v>8326</v>
      </c>
      <c r="S594" s="16">
        <f t="shared" si="38"/>
        <v>41971.002152777779</v>
      </c>
      <c r="T594" s="17">
        <f t="shared" si="3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>
        <f t="shared" si="37"/>
        <v>103.64</v>
      </c>
      <c r="Q595" s="12" t="s">
        <v>8313</v>
      </c>
      <c r="R595" t="s">
        <v>8314</v>
      </c>
      <c r="S595" s="16">
        <f t="shared" si="38"/>
        <v>42636.868518518517</v>
      </c>
      <c r="T595" s="17">
        <f t="shared" si="3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>
        <f t="shared" si="37"/>
        <v>716.35</v>
      </c>
      <c r="Q596" s="12" t="s">
        <v>8323</v>
      </c>
      <c r="R596" t="s">
        <v>8326</v>
      </c>
      <c r="S596" s="16">
        <f t="shared" si="38"/>
        <v>42605.765381944439</v>
      </c>
      <c r="T596" s="17">
        <f t="shared" si="39"/>
        <v>42634.125</v>
      </c>
    </row>
    <row r="597" spans="1:20" ht="58" hidden="1" x14ac:dyDescent="0.35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 s="10">
        <f t="shared" si="36"/>
        <v>122</v>
      </c>
      <c r="P597">
        <f t="shared" si="37"/>
        <v>109.59</v>
      </c>
      <c r="Q597" s="12" t="s">
        <v>8323</v>
      </c>
      <c r="R597" t="s">
        <v>8324</v>
      </c>
      <c r="S597" s="16">
        <f t="shared" si="38"/>
        <v>42654.973703703698</v>
      </c>
      <c r="T597" s="17">
        <f t="shared" si="39"/>
        <v>42674.166666666672</v>
      </c>
    </row>
    <row r="598" spans="1:20" ht="43.5" hidden="1" x14ac:dyDescent="0.35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 s="10">
        <f t="shared" si="36"/>
        <v>101</v>
      </c>
      <c r="P598">
        <f t="shared" si="37"/>
        <v>139.83000000000001</v>
      </c>
      <c r="Q598" s="12" t="s">
        <v>8321</v>
      </c>
      <c r="R598" t="s">
        <v>8322</v>
      </c>
      <c r="S598" s="16">
        <f t="shared" si="38"/>
        <v>42163.897916666669</v>
      </c>
      <c r="T598" s="17">
        <f t="shared" si="39"/>
        <v>42208.132638888885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>
        <f t="shared" si="37"/>
        <v>55.81</v>
      </c>
      <c r="Q599" s="12" t="s">
        <v>8308</v>
      </c>
      <c r="R599" t="s">
        <v>8309</v>
      </c>
      <c r="S599" s="16">
        <f t="shared" si="38"/>
        <v>41387.171805555554</v>
      </c>
      <c r="T599" s="17">
        <f t="shared" si="3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>
        <f t="shared" si="37"/>
        <v>31.44</v>
      </c>
      <c r="Q600" s="12" t="s">
        <v>8308</v>
      </c>
      <c r="R600" t="s">
        <v>8315</v>
      </c>
      <c r="S600" s="16">
        <f t="shared" si="38"/>
        <v>41726.712754629632</v>
      </c>
      <c r="T600" s="17">
        <f t="shared" si="3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>
        <f t="shared" si="37"/>
        <v>60.48</v>
      </c>
      <c r="Q601" s="12" t="s">
        <v>8323</v>
      </c>
      <c r="R601" t="s">
        <v>8326</v>
      </c>
      <c r="S601" s="16">
        <f t="shared" si="38"/>
        <v>42068.888391203705</v>
      </c>
      <c r="T601" s="17">
        <f t="shared" si="3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>
        <f t="shared" si="37"/>
        <v>169.61</v>
      </c>
      <c r="Q602" s="12" t="s">
        <v>8321</v>
      </c>
      <c r="R602" t="s">
        <v>8332</v>
      </c>
      <c r="S602" s="16">
        <f t="shared" si="38"/>
        <v>42324.96393518518</v>
      </c>
      <c r="T602" s="17">
        <f t="shared" si="3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>
        <f t="shared" si="37"/>
        <v>63.38</v>
      </c>
      <c r="Q603" s="12" t="s">
        <v>8327</v>
      </c>
      <c r="R603" t="s">
        <v>8336</v>
      </c>
      <c r="S603" s="16">
        <f t="shared" si="38"/>
        <v>42607.226701388892</v>
      </c>
      <c r="T603" s="17">
        <f t="shared" si="3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>
        <f t="shared" si="37"/>
        <v>171.84</v>
      </c>
      <c r="Q604" s="12" t="s">
        <v>8321</v>
      </c>
      <c r="R604" t="s">
        <v>8332</v>
      </c>
      <c r="S604" s="16">
        <f t="shared" si="38"/>
        <v>41760.796423611115</v>
      </c>
      <c r="T604" s="17">
        <f t="shared" si="3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>
        <f t="shared" si="37"/>
        <v>71.900000000000006</v>
      </c>
      <c r="Q605" s="12" t="s">
        <v>8321</v>
      </c>
      <c r="R605" t="s">
        <v>8322</v>
      </c>
      <c r="S605" s="16">
        <f t="shared" si="38"/>
        <v>42760.498935185184</v>
      </c>
      <c r="T605" s="17">
        <f t="shared" si="3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>
        <f t="shared" si="37"/>
        <v>55.82</v>
      </c>
      <c r="Q606" s="12" t="s">
        <v>8313</v>
      </c>
      <c r="R606" t="s">
        <v>8314</v>
      </c>
      <c r="S606" s="16">
        <f t="shared" si="38"/>
        <v>41806.637337962966</v>
      </c>
      <c r="T606" s="17">
        <f t="shared" si="39"/>
        <v>41836.637337962966</v>
      </c>
    </row>
    <row r="607" spans="1:20" ht="58" hidden="1" x14ac:dyDescent="0.3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 s="10">
        <f t="shared" si="36"/>
        <v>124</v>
      </c>
      <c r="P607">
        <f t="shared" si="37"/>
        <v>139.53</v>
      </c>
      <c r="Q607" s="12" t="s">
        <v>8321</v>
      </c>
      <c r="R607" t="s">
        <v>8322</v>
      </c>
      <c r="S607" s="16">
        <f t="shared" si="38"/>
        <v>41837.210543981484</v>
      </c>
      <c r="T607" s="17">
        <f t="shared" si="39"/>
        <v>41859</v>
      </c>
    </row>
    <row r="608" spans="1:20" hidden="1" x14ac:dyDescent="0.35">
      <c r="A608">
        <v>49</v>
      </c>
      <c r="B608" s="3" t="s">
        <v>51</v>
      </c>
      <c r="C608" s="3" t="s">
        <v>4160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 s="10">
        <f t="shared" si="36"/>
        <v>100</v>
      </c>
      <c r="P608">
        <f t="shared" si="37"/>
        <v>137.93</v>
      </c>
      <c r="Q608" s="12" t="s">
        <v>8321</v>
      </c>
      <c r="R608" t="s">
        <v>8332</v>
      </c>
      <c r="S608" s="16">
        <f t="shared" si="38"/>
        <v>42271.176446759258</v>
      </c>
      <c r="T608" s="17">
        <f t="shared" si="39"/>
        <v>42301.176446759258</v>
      </c>
    </row>
    <row r="609" spans="1:20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36"/>
        <v>100</v>
      </c>
      <c r="P609">
        <f t="shared" si="37"/>
        <v>1000</v>
      </c>
      <c r="Q609" s="12" t="s">
        <v>8323</v>
      </c>
      <c r="R609" t="s">
        <v>8326</v>
      </c>
      <c r="S609" s="16">
        <f t="shared" si="38"/>
        <v>41850.400937500002</v>
      </c>
      <c r="T609" s="17">
        <f t="shared" si="39"/>
        <v>41895.400937500002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>
        <f t="shared" si="37"/>
        <v>64.16</v>
      </c>
      <c r="Q610" s="12" t="s">
        <v>8323</v>
      </c>
      <c r="R610" t="s">
        <v>8324</v>
      </c>
      <c r="S610" s="16">
        <f t="shared" si="38"/>
        <v>42255.333252314813</v>
      </c>
      <c r="T610" s="17">
        <f t="shared" si="3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>
        <f t="shared" si="37"/>
        <v>57.93</v>
      </c>
      <c r="Q611" s="12" t="s">
        <v>8316</v>
      </c>
      <c r="R611" t="s">
        <v>8317</v>
      </c>
      <c r="S611" s="16">
        <f t="shared" si="38"/>
        <v>40936.678506944445</v>
      </c>
      <c r="T611" s="17">
        <f t="shared" si="3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>
        <f t="shared" si="37"/>
        <v>314.29000000000002</v>
      </c>
      <c r="Q612" s="12" t="s">
        <v>8321</v>
      </c>
      <c r="R612" t="s">
        <v>8325</v>
      </c>
      <c r="S612" s="16">
        <f t="shared" si="38"/>
        <v>41970.64061342593</v>
      </c>
      <c r="T612" s="17">
        <f t="shared" si="3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>
        <f t="shared" si="37"/>
        <v>78.44</v>
      </c>
      <c r="Q613" s="12" t="s">
        <v>8313</v>
      </c>
      <c r="R613" t="s">
        <v>8314</v>
      </c>
      <c r="S613" s="16">
        <f t="shared" si="38"/>
        <v>42493.600810185191</v>
      </c>
      <c r="T613" s="17">
        <f t="shared" si="3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>
        <f t="shared" si="37"/>
        <v>125.05</v>
      </c>
      <c r="Q614" s="12" t="s">
        <v>8323</v>
      </c>
      <c r="R614" t="s">
        <v>8326</v>
      </c>
      <c r="S614" s="16">
        <f t="shared" si="38"/>
        <v>41989.24754629629</v>
      </c>
      <c r="T614" s="17">
        <f t="shared" si="3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>
        <f t="shared" si="37"/>
        <v>788.53</v>
      </c>
      <c r="Q615" s="12" t="s">
        <v>8308</v>
      </c>
      <c r="R615" t="s">
        <v>8310</v>
      </c>
      <c r="S615" s="16">
        <f t="shared" si="38"/>
        <v>41984.692731481482</v>
      </c>
      <c r="T615" s="17">
        <f t="shared" si="3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>
        <f t="shared" si="37"/>
        <v>131.16999999999999</v>
      </c>
      <c r="Q616" s="12" t="s">
        <v>8327</v>
      </c>
      <c r="R616" t="s">
        <v>8331</v>
      </c>
      <c r="S616" s="16">
        <f t="shared" si="38"/>
        <v>41988.964062500003</v>
      </c>
      <c r="T616" s="17">
        <f t="shared" si="3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>
        <f t="shared" si="37"/>
        <v>42.89</v>
      </c>
      <c r="Q617" s="12" t="s">
        <v>8308</v>
      </c>
      <c r="R617" t="s">
        <v>8310</v>
      </c>
      <c r="S617" s="16">
        <f t="shared" si="38"/>
        <v>42045.957314814819</v>
      </c>
      <c r="T617" s="17">
        <f t="shared" si="3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>
        <f t="shared" si="37"/>
        <v>93.98</v>
      </c>
      <c r="Q618" s="12" t="s">
        <v>8323</v>
      </c>
      <c r="R618" t="s">
        <v>8326</v>
      </c>
      <c r="S618" s="16">
        <f t="shared" si="38"/>
        <v>41826.871238425927</v>
      </c>
      <c r="T618" s="17">
        <f t="shared" si="3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>
        <f t="shared" si="37"/>
        <v>64.180000000000007</v>
      </c>
      <c r="Q619" s="12" t="s">
        <v>8308</v>
      </c>
      <c r="R619" t="s">
        <v>8309</v>
      </c>
      <c r="S619" s="16">
        <f t="shared" si="38"/>
        <v>42010.822233796294</v>
      </c>
      <c r="T619" s="17">
        <f t="shared" si="3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>
        <f t="shared" si="37"/>
        <v>81.56</v>
      </c>
      <c r="Q620" s="12" t="s">
        <v>8316</v>
      </c>
      <c r="R620" t="s">
        <v>8317</v>
      </c>
      <c r="S620" s="16">
        <f t="shared" si="38"/>
        <v>42202.278194444443</v>
      </c>
      <c r="T620" s="17">
        <f t="shared" si="3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>
        <f t="shared" si="37"/>
        <v>45.99</v>
      </c>
      <c r="Q621" s="12" t="s">
        <v>8327</v>
      </c>
      <c r="R621" t="s">
        <v>8329</v>
      </c>
      <c r="S621" s="16">
        <f t="shared" si="38"/>
        <v>42755.627372685187</v>
      </c>
      <c r="T621" s="17">
        <f t="shared" si="3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>
        <f t="shared" si="37"/>
        <v>292.08</v>
      </c>
      <c r="Q622" s="12" t="s">
        <v>8308</v>
      </c>
      <c r="R622" t="s">
        <v>8310</v>
      </c>
      <c r="S622" s="16">
        <f t="shared" si="38"/>
        <v>41926.29965277778</v>
      </c>
      <c r="T622" s="17">
        <f t="shared" si="3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>
        <f t="shared" si="37"/>
        <v>40.76</v>
      </c>
      <c r="Q623" s="12" t="s">
        <v>8321</v>
      </c>
      <c r="R623" t="s">
        <v>8322</v>
      </c>
      <c r="S623" s="16">
        <f t="shared" si="38"/>
        <v>41890.167453703703</v>
      </c>
      <c r="T623" s="17">
        <f t="shared" si="3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>
        <f t="shared" si="37"/>
        <v>112.02</v>
      </c>
      <c r="Q624" s="12" t="s">
        <v>8327</v>
      </c>
      <c r="R624" t="s">
        <v>8331</v>
      </c>
      <c r="S624" s="16">
        <f t="shared" si="38"/>
        <v>41135.699687500004</v>
      </c>
      <c r="T624" s="17">
        <f t="shared" si="3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>
        <f t="shared" si="37"/>
        <v>63.92</v>
      </c>
      <c r="Q625" s="12" t="s">
        <v>8321</v>
      </c>
      <c r="R625" t="s">
        <v>8332</v>
      </c>
      <c r="S625" s="16">
        <f t="shared" si="38"/>
        <v>42177.007071759261</v>
      </c>
      <c r="T625" s="17">
        <f t="shared" si="3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>
        <f t="shared" si="37"/>
        <v>223.48</v>
      </c>
      <c r="Q626" s="12" t="s">
        <v>8321</v>
      </c>
      <c r="R626" t="s">
        <v>8332</v>
      </c>
      <c r="S626" s="16">
        <f t="shared" si="38"/>
        <v>41807.701921296299</v>
      </c>
      <c r="T626" s="17">
        <f t="shared" si="3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>
        <f t="shared" si="37"/>
        <v>120.77</v>
      </c>
      <c r="Q627" s="12" t="s">
        <v>8313</v>
      </c>
      <c r="R627" t="s">
        <v>8314</v>
      </c>
      <c r="S627" s="16">
        <f t="shared" si="38"/>
        <v>42742.680902777778</v>
      </c>
      <c r="T627" s="17">
        <f t="shared" si="3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>
        <f t="shared" si="37"/>
        <v>84.46</v>
      </c>
      <c r="Q628" s="12" t="s">
        <v>8308</v>
      </c>
      <c r="R628" t="s">
        <v>8309</v>
      </c>
      <c r="S628" s="16">
        <f t="shared" si="38"/>
        <v>40347.837800925925</v>
      </c>
      <c r="T628" s="17">
        <f t="shared" si="3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>
        <f t="shared" si="37"/>
        <v>40.799999999999997</v>
      </c>
      <c r="Q629" s="12" t="s">
        <v>8319</v>
      </c>
      <c r="R629" t="s">
        <v>8320</v>
      </c>
      <c r="S629" s="16">
        <f t="shared" si="38"/>
        <v>41839.005671296298</v>
      </c>
      <c r="T629" s="17">
        <f t="shared" si="3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>
        <f t="shared" si="37"/>
        <v>62.07</v>
      </c>
      <c r="Q630" s="12" t="s">
        <v>8319</v>
      </c>
      <c r="R630" t="s">
        <v>8320</v>
      </c>
      <c r="S630" s="16">
        <f t="shared" si="38"/>
        <v>42779.908449074079</v>
      </c>
      <c r="T630" s="17">
        <f t="shared" si="3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>
        <f t="shared" si="37"/>
        <v>110.87</v>
      </c>
      <c r="Q631" s="12" t="s">
        <v>8323</v>
      </c>
      <c r="R631" t="s">
        <v>8326</v>
      </c>
      <c r="S631" s="16">
        <f t="shared" si="38"/>
        <v>42134.172071759262</v>
      </c>
      <c r="T631" s="17">
        <f t="shared" si="3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>
        <f t="shared" si="37"/>
        <v>136.9</v>
      </c>
      <c r="Q632" s="12" t="s">
        <v>8308</v>
      </c>
      <c r="R632" t="s">
        <v>8315</v>
      </c>
      <c r="S632" s="16">
        <f t="shared" si="38"/>
        <v>42037.950937500005</v>
      </c>
      <c r="T632" s="17">
        <f t="shared" si="3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>
        <f t="shared" si="37"/>
        <v>67.88</v>
      </c>
      <c r="Q633" s="12" t="s">
        <v>8327</v>
      </c>
      <c r="R633" t="s">
        <v>8331</v>
      </c>
      <c r="S633" s="16">
        <f t="shared" si="38"/>
        <v>40933.856967592597</v>
      </c>
      <c r="T633" s="17">
        <f t="shared" si="3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>
        <f t="shared" si="37"/>
        <v>603.53</v>
      </c>
      <c r="Q634" s="12" t="s">
        <v>8308</v>
      </c>
      <c r="R634" t="s">
        <v>8310</v>
      </c>
      <c r="S634" s="16">
        <f t="shared" si="38"/>
        <v>42520.235486111109</v>
      </c>
      <c r="T634" s="17">
        <f t="shared" si="3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>
        <f t="shared" si="37"/>
        <v>184.68</v>
      </c>
      <c r="Q635" s="12" t="s">
        <v>8323</v>
      </c>
      <c r="R635" t="s">
        <v>8326</v>
      </c>
      <c r="S635" s="16">
        <f t="shared" si="38"/>
        <v>42494.563449074078</v>
      </c>
      <c r="T635" s="17">
        <f t="shared" si="3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>
        <f t="shared" si="37"/>
        <v>1270.22</v>
      </c>
      <c r="Q636" s="12" t="s">
        <v>8323</v>
      </c>
      <c r="R636" t="s">
        <v>8324</v>
      </c>
      <c r="S636" s="16">
        <f t="shared" si="38"/>
        <v>42065.818807870368</v>
      </c>
      <c r="T636" s="17">
        <f t="shared" si="3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>
        <f t="shared" si="37"/>
        <v>23.81</v>
      </c>
      <c r="Q637" s="12" t="s">
        <v>8316</v>
      </c>
      <c r="R637" t="s">
        <v>8317</v>
      </c>
      <c r="S637" s="16">
        <f t="shared" si="38"/>
        <v>41846.34579861111</v>
      </c>
      <c r="T637" s="17">
        <f t="shared" si="3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>
        <f t="shared" si="37"/>
        <v>72.06</v>
      </c>
      <c r="Q638" s="12" t="s">
        <v>8327</v>
      </c>
      <c r="R638" t="s">
        <v>8331</v>
      </c>
      <c r="S638" s="16">
        <f t="shared" si="38"/>
        <v>42640.917939814812</v>
      </c>
      <c r="T638" s="17">
        <f t="shared" si="3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>
        <f t="shared" si="37"/>
        <v>98.82</v>
      </c>
      <c r="Q639" s="12" t="s">
        <v>8327</v>
      </c>
      <c r="R639" t="s">
        <v>8328</v>
      </c>
      <c r="S639" s="16">
        <f t="shared" si="38"/>
        <v>41192.754942129628</v>
      </c>
      <c r="T639" s="17">
        <f t="shared" si="3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>
        <f t="shared" si="37"/>
        <v>88.77</v>
      </c>
      <c r="Q640" s="12" t="s">
        <v>8323</v>
      </c>
      <c r="R640" t="s">
        <v>8326</v>
      </c>
      <c r="S640" s="16">
        <f t="shared" si="38"/>
        <v>42233.738564814819</v>
      </c>
      <c r="T640" s="17">
        <f t="shared" si="3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>
        <f t="shared" si="37"/>
        <v>61.7</v>
      </c>
      <c r="Q641" s="12" t="s">
        <v>8327</v>
      </c>
      <c r="R641" t="s">
        <v>8331</v>
      </c>
      <c r="S641" s="16">
        <f t="shared" si="38"/>
        <v>41889.004317129627</v>
      </c>
      <c r="T641" s="17">
        <f t="shared" si="3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315</v>
      </c>
      <c r="P642">
        <f t="shared" si="37"/>
        <v>105.05</v>
      </c>
      <c r="Q642" s="12" t="s">
        <v>8311</v>
      </c>
      <c r="R642" t="s">
        <v>8333</v>
      </c>
      <c r="S642" s="16">
        <f t="shared" si="38"/>
        <v>41579.734259259261</v>
      </c>
      <c r="T642" s="17">
        <f t="shared" si="3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0">ROUND(E643/D643*100,0)</f>
        <v>119</v>
      </c>
      <c r="P643">
        <f t="shared" ref="P643:P706" si="41">IFERROR(ROUND(E643/L643,2),0)</f>
        <v>50.16</v>
      </c>
      <c r="Q643" s="12" t="s">
        <v>8323</v>
      </c>
      <c r="R643" t="s">
        <v>8326</v>
      </c>
      <c r="S643" s="16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>
        <f t="shared" si="41"/>
        <v>41.78</v>
      </c>
      <c r="Q644" s="12" t="s">
        <v>8316</v>
      </c>
      <c r="R644" t="s">
        <v>8317</v>
      </c>
      <c r="S644" s="16">
        <f t="shared" si="42"/>
        <v>42467.951979166668</v>
      </c>
      <c r="T644" s="17">
        <f t="shared" si="43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>
        <f t="shared" si="41"/>
        <v>48.05</v>
      </c>
      <c r="Q645" s="12" t="s">
        <v>8321</v>
      </c>
      <c r="R645" t="s">
        <v>8322</v>
      </c>
      <c r="S645" s="16">
        <f t="shared" si="42"/>
        <v>40332.923842592594</v>
      </c>
      <c r="T645" s="17">
        <f t="shared" si="43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>
        <f t="shared" si="41"/>
        <v>160.44</v>
      </c>
      <c r="Q646" s="12" t="s">
        <v>8308</v>
      </c>
      <c r="R646" t="s">
        <v>8309</v>
      </c>
      <c r="S646" s="16">
        <f t="shared" si="42"/>
        <v>41689.150011574071</v>
      </c>
      <c r="T646" s="17">
        <f t="shared" si="43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>
        <f t="shared" si="41"/>
        <v>181.13</v>
      </c>
      <c r="Q647" s="12" t="s">
        <v>8321</v>
      </c>
      <c r="R647" t="s">
        <v>8322</v>
      </c>
      <c r="S647" s="16">
        <f t="shared" si="42"/>
        <v>41745.635960648149</v>
      </c>
      <c r="T647" s="17">
        <f t="shared" si="43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>
        <f t="shared" si="41"/>
        <v>415.78</v>
      </c>
      <c r="Q648" s="12" t="s">
        <v>8323</v>
      </c>
      <c r="R648" t="s">
        <v>8324</v>
      </c>
      <c r="S648" s="16">
        <f t="shared" si="42"/>
        <v>42055.713368055556</v>
      </c>
      <c r="T648" s="17">
        <f t="shared" si="43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>
        <f t="shared" si="41"/>
        <v>81.27</v>
      </c>
      <c r="Q649" s="12" t="s">
        <v>8313</v>
      </c>
      <c r="R649" t="s">
        <v>8314</v>
      </c>
      <c r="S649" s="16">
        <f t="shared" si="42"/>
        <v>42430.720451388886</v>
      </c>
      <c r="T649" s="17">
        <f t="shared" si="43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>
        <f t="shared" si="41"/>
        <v>79.260000000000005</v>
      </c>
      <c r="Q650" s="12" t="s">
        <v>8327</v>
      </c>
      <c r="R650" t="s">
        <v>8329</v>
      </c>
      <c r="S650" s="16">
        <f t="shared" si="42"/>
        <v>42044.711886574078</v>
      </c>
      <c r="T650" s="17">
        <f t="shared" si="43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>
        <f t="shared" si="41"/>
        <v>73.91</v>
      </c>
      <c r="Q651" s="12" t="s">
        <v>8327</v>
      </c>
      <c r="R651" t="s">
        <v>8331</v>
      </c>
      <c r="S651" s="16">
        <f t="shared" si="42"/>
        <v>42130.491620370376</v>
      </c>
      <c r="T651" s="17">
        <f t="shared" si="43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>
        <f t="shared" si="41"/>
        <v>57.63</v>
      </c>
      <c r="Q652" s="12" t="s">
        <v>8323</v>
      </c>
      <c r="R652" t="s">
        <v>8326</v>
      </c>
      <c r="S652" s="16">
        <f t="shared" si="42"/>
        <v>42230.472222222219</v>
      </c>
      <c r="T652" s="17">
        <f t="shared" si="43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>
        <f t="shared" si="41"/>
        <v>62.33</v>
      </c>
      <c r="Q653" s="12" t="s">
        <v>8321</v>
      </c>
      <c r="R653" t="s">
        <v>8343</v>
      </c>
      <c r="S653" s="16">
        <f t="shared" si="42"/>
        <v>40786.187789351854</v>
      </c>
      <c r="T653" s="17">
        <f t="shared" si="43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>
        <f t="shared" si="41"/>
        <v>128.94999999999999</v>
      </c>
      <c r="Q654" s="12" t="s">
        <v>8321</v>
      </c>
      <c r="R654" t="s">
        <v>8332</v>
      </c>
      <c r="S654" s="16">
        <f t="shared" si="42"/>
        <v>42496.968935185185</v>
      </c>
      <c r="T654" s="17">
        <f t="shared" si="43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>
        <f t="shared" si="41"/>
        <v>115.31</v>
      </c>
      <c r="Q655" s="12" t="s">
        <v>8327</v>
      </c>
      <c r="R655" t="s">
        <v>8328</v>
      </c>
      <c r="S655" s="16">
        <f t="shared" si="42"/>
        <v>41313.985046296293</v>
      </c>
      <c r="T655" s="17">
        <f t="shared" si="43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>
        <f t="shared" si="41"/>
        <v>151.46</v>
      </c>
      <c r="Q656" s="12" t="s">
        <v>8323</v>
      </c>
      <c r="R656" t="s">
        <v>8326</v>
      </c>
      <c r="S656" s="16">
        <f t="shared" si="42"/>
        <v>42176.419039351851</v>
      </c>
      <c r="T656" s="17">
        <f t="shared" si="43"/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>
        <f t="shared" si="41"/>
        <v>56.07</v>
      </c>
      <c r="Q657" s="12" t="s">
        <v>8323</v>
      </c>
      <c r="R657" t="s">
        <v>8326</v>
      </c>
      <c r="S657" s="16">
        <f t="shared" si="42"/>
        <v>42037.938206018516</v>
      </c>
      <c r="T657" s="17">
        <f t="shared" si="43"/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>
        <f t="shared" si="41"/>
        <v>167.15</v>
      </c>
      <c r="Q658" s="12" t="s">
        <v>8308</v>
      </c>
      <c r="R658" t="s">
        <v>8340</v>
      </c>
      <c r="S658" s="16">
        <f t="shared" si="42"/>
        <v>41912.541655092595</v>
      </c>
      <c r="T658" s="17">
        <f t="shared" si="43"/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>
        <f t="shared" si="41"/>
        <v>40.76</v>
      </c>
      <c r="Q659" s="12" t="s">
        <v>8308</v>
      </c>
      <c r="R659" t="s">
        <v>8309</v>
      </c>
      <c r="S659" s="16">
        <f t="shared" si="42"/>
        <v>41493.543958333335</v>
      </c>
      <c r="T659" s="17">
        <f t="shared" si="43"/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>
        <f t="shared" si="41"/>
        <v>85.55</v>
      </c>
      <c r="Q660" s="12" t="s">
        <v>8327</v>
      </c>
      <c r="R660" t="s">
        <v>8338</v>
      </c>
      <c r="S660" s="16">
        <f t="shared" si="42"/>
        <v>41175.05972222222</v>
      </c>
      <c r="T660" s="17">
        <f t="shared" si="43"/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>
        <f t="shared" si="41"/>
        <v>133.9</v>
      </c>
      <c r="Q661" s="12" t="s">
        <v>8313</v>
      </c>
      <c r="R661" t="s">
        <v>8314</v>
      </c>
      <c r="S661" s="16">
        <f t="shared" si="42"/>
        <v>42628.288668981477</v>
      </c>
      <c r="T661" s="17">
        <f t="shared" si="43"/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>
        <f t="shared" si="41"/>
        <v>41.23</v>
      </c>
      <c r="Q662" s="12" t="s">
        <v>8316</v>
      </c>
      <c r="R662" t="s">
        <v>8317</v>
      </c>
      <c r="S662" s="16">
        <f t="shared" si="42"/>
        <v>42163.625787037032</v>
      </c>
      <c r="T662" s="17">
        <f t="shared" si="43"/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>
        <f t="shared" si="41"/>
        <v>50.3</v>
      </c>
      <c r="Q663" s="12" t="s">
        <v>8308</v>
      </c>
      <c r="R663" t="s">
        <v>8310</v>
      </c>
      <c r="S663" s="16">
        <f t="shared" si="42"/>
        <v>41974.219490740739</v>
      </c>
      <c r="T663" s="17">
        <f t="shared" si="43"/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>
        <f t="shared" si="41"/>
        <v>58.72</v>
      </c>
      <c r="Q664" s="12" t="s">
        <v>8321</v>
      </c>
      <c r="R664" t="s">
        <v>8322</v>
      </c>
      <c r="S664" s="16">
        <f t="shared" si="42"/>
        <v>40990.909259259257</v>
      </c>
      <c r="T664" s="17">
        <f t="shared" si="43"/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>
        <f t="shared" si="41"/>
        <v>24.27</v>
      </c>
      <c r="Q665" s="12" t="s">
        <v>8316</v>
      </c>
      <c r="R665" t="s">
        <v>8317</v>
      </c>
      <c r="S665" s="16">
        <f t="shared" si="42"/>
        <v>42496.582337962958</v>
      </c>
      <c r="T665" s="17">
        <f t="shared" si="43"/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>
        <f t="shared" si="41"/>
        <v>90</v>
      </c>
      <c r="Q666" s="12" t="s">
        <v>8319</v>
      </c>
      <c r="R666" t="s">
        <v>8320</v>
      </c>
      <c r="S666" s="16">
        <f t="shared" si="42"/>
        <v>41943.142534722225</v>
      </c>
      <c r="T666" s="17">
        <f t="shared" si="43"/>
        <v>41973.184201388889</v>
      </c>
    </row>
    <row r="667" spans="1:20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>
        <f t="shared" si="41"/>
        <v>128.27000000000001</v>
      </c>
      <c r="Q667" s="12" t="s">
        <v>8323</v>
      </c>
      <c r="R667" t="s">
        <v>8326</v>
      </c>
      <c r="S667" s="16">
        <f t="shared" si="42"/>
        <v>41779.657870370371</v>
      </c>
      <c r="T667" s="17">
        <f t="shared" si="43"/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>
        <f t="shared" si="41"/>
        <v>108.48</v>
      </c>
      <c r="Q668" s="12" t="s">
        <v>8327</v>
      </c>
      <c r="R668" t="s">
        <v>8329</v>
      </c>
      <c r="S668" s="16">
        <f t="shared" si="42"/>
        <v>42324.764004629629</v>
      </c>
      <c r="T668" s="17">
        <f t="shared" si="43"/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>
        <f t="shared" si="41"/>
        <v>107.1</v>
      </c>
      <c r="Q669" s="12" t="s">
        <v>8308</v>
      </c>
      <c r="R669" t="s">
        <v>8315</v>
      </c>
      <c r="S669" s="16">
        <f t="shared" si="42"/>
        <v>41730.708472222221</v>
      </c>
      <c r="T669" s="17">
        <f t="shared" si="43"/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>
        <f t="shared" si="41"/>
        <v>21.5</v>
      </c>
      <c r="Q670" s="12" t="s">
        <v>8316</v>
      </c>
      <c r="R670" t="s">
        <v>8317</v>
      </c>
      <c r="S670" s="16">
        <f t="shared" si="42"/>
        <v>41724.881099537037</v>
      </c>
      <c r="T670" s="17">
        <f t="shared" si="43"/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>
        <f t="shared" si="41"/>
        <v>109.03</v>
      </c>
      <c r="Q671" s="12" t="s">
        <v>8323</v>
      </c>
      <c r="R671" t="s">
        <v>8326</v>
      </c>
      <c r="S671" s="16">
        <f t="shared" si="42"/>
        <v>42157.470185185186</v>
      </c>
      <c r="T671" s="17">
        <f t="shared" si="43"/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>
        <f t="shared" si="41"/>
        <v>31.69</v>
      </c>
      <c r="Q672" s="12" t="s">
        <v>8319</v>
      </c>
      <c r="R672" t="s">
        <v>8320</v>
      </c>
      <c r="S672" s="16">
        <f t="shared" si="42"/>
        <v>42654.469826388886</v>
      </c>
      <c r="T672" s="17">
        <f t="shared" si="43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>
        <f t="shared" si="41"/>
        <v>122.74</v>
      </c>
      <c r="Q673" s="12" t="s">
        <v>8308</v>
      </c>
      <c r="R673" t="s">
        <v>8310</v>
      </c>
      <c r="S673" s="16">
        <f t="shared" si="42"/>
        <v>42417.804618055554</v>
      </c>
      <c r="T673" s="17">
        <f t="shared" si="43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>
        <f t="shared" si="41"/>
        <v>187.19</v>
      </c>
      <c r="Q674" s="12" t="s">
        <v>8311</v>
      </c>
      <c r="R674" t="s">
        <v>8333</v>
      </c>
      <c r="S674" s="16">
        <f t="shared" si="42"/>
        <v>42102.164583333331</v>
      </c>
      <c r="T674" s="17">
        <f t="shared" si="43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>
        <f t="shared" si="41"/>
        <v>120.91</v>
      </c>
      <c r="Q675" s="12" t="s">
        <v>8321</v>
      </c>
      <c r="R675" t="s">
        <v>8322</v>
      </c>
      <c r="S675" s="16">
        <f t="shared" si="42"/>
        <v>40330.755543981482</v>
      </c>
      <c r="T675" s="17">
        <f t="shared" si="43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>
        <f t="shared" si="41"/>
        <v>84.21</v>
      </c>
      <c r="Q676" s="12" t="s">
        <v>8327</v>
      </c>
      <c r="R676" t="s">
        <v>8331</v>
      </c>
      <c r="S676" s="16">
        <f t="shared" si="42"/>
        <v>40939.837673611109</v>
      </c>
      <c r="T676" s="17">
        <f t="shared" si="43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>
        <f t="shared" si="41"/>
        <v>103.95</v>
      </c>
      <c r="Q677" s="12" t="s">
        <v>8323</v>
      </c>
      <c r="R677" t="s">
        <v>8326</v>
      </c>
      <c r="S677" s="16">
        <f t="shared" si="42"/>
        <v>42250.598217592589</v>
      </c>
      <c r="T677" s="17">
        <f t="shared" si="43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>
        <f t="shared" si="41"/>
        <v>95.96</v>
      </c>
      <c r="Q678" s="12" t="s">
        <v>8311</v>
      </c>
      <c r="R678" t="s">
        <v>8333</v>
      </c>
      <c r="S678" s="16">
        <f t="shared" si="42"/>
        <v>42733.94131944445</v>
      </c>
      <c r="T678" s="17">
        <f t="shared" si="43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>
        <f t="shared" si="41"/>
        <v>87.96</v>
      </c>
      <c r="Q679" s="12" t="s">
        <v>8327</v>
      </c>
      <c r="R679" t="s">
        <v>8328</v>
      </c>
      <c r="S679" s="16">
        <f t="shared" si="42"/>
        <v>40335.798078703701</v>
      </c>
      <c r="T679" s="17">
        <f t="shared" si="43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>
        <f t="shared" si="41"/>
        <v>62.83</v>
      </c>
      <c r="Q680" s="12" t="s">
        <v>8323</v>
      </c>
      <c r="R680" t="s">
        <v>8326</v>
      </c>
      <c r="S680" s="16">
        <f t="shared" si="42"/>
        <v>41800.380428240744</v>
      </c>
      <c r="T680" s="17">
        <f t="shared" si="43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>
        <f t="shared" si="41"/>
        <v>22.08</v>
      </c>
      <c r="Q681" s="12" t="s">
        <v>8327</v>
      </c>
      <c r="R681" t="s">
        <v>8329</v>
      </c>
      <c r="S681" s="16">
        <f t="shared" si="42"/>
        <v>42271.251979166671</v>
      </c>
      <c r="T681" s="17">
        <f t="shared" si="43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>
        <f t="shared" si="41"/>
        <v>63.17</v>
      </c>
      <c r="Q682" s="12" t="s">
        <v>8321</v>
      </c>
      <c r="R682" t="s">
        <v>8322</v>
      </c>
      <c r="S682" s="16">
        <f t="shared" si="42"/>
        <v>42291.46674768519</v>
      </c>
      <c r="T682" s="17">
        <f t="shared" si="43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>
        <f t="shared" si="41"/>
        <v>202.42</v>
      </c>
      <c r="Q683" s="12" t="s">
        <v>8321</v>
      </c>
      <c r="R683" t="s">
        <v>8322</v>
      </c>
      <c r="S683" s="16">
        <f t="shared" si="42"/>
        <v>41360.970601851855</v>
      </c>
      <c r="T683" s="17">
        <f t="shared" si="43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>
        <f t="shared" si="41"/>
        <v>201.94</v>
      </c>
      <c r="Q684" s="12" t="s">
        <v>8327</v>
      </c>
      <c r="R684" t="s">
        <v>8331</v>
      </c>
      <c r="S684" s="16">
        <f t="shared" si="42"/>
        <v>42704.95177083333</v>
      </c>
      <c r="T684" s="17">
        <f t="shared" si="43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>
        <f t="shared" si="41"/>
        <v>145</v>
      </c>
      <c r="Q685" s="12" t="s">
        <v>8323</v>
      </c>
      <c r="R685" t="s">
        <v>8326</v>
      </c>
      <c r="S685" s="16">
        <f t="shared" si="42"/>
        <v>42491.92288194444</v>
      </c>
      <c r="T685" s="17">
        <f t="shared" si="43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>
        <f t="shared" si="41"/>
        <v>71.97</v>
      </c>
      <c r="Q686" s="12" t="s">
        <v>8327</v>
      </c>
      <c r="R686" t="s">
        <v>8331</v>
      </c>
      <c r="S686" s="16">
        <f t="shared" si="42"/>
        <v>40927.731782407405</v>
      </c>
      <c r="T686" s="17">
        <f t="shared" si="43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>
        <f t="shared" si="41"/>
        <v>43.1</v>
      </c>
      <c r="Q687" s="12" t="s">
        <v>8308</v>
      </c>
      <c r="R687" t="s">
        <v>8309</v>
      </c>
      <c r="S687" s="16">
        <f t="shared" si="42"/>
        <v>41604.022418981483</v>
      </c>
      <c r="T687" s="17">
        <f t="shared" si="43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>
        <f t="shared" si="41"/>
        <v>66.37</v>
      </c>
      <c r="Q688" s="12" t="s">
        <v>8327</v>
      </c>
      <c r="R688" t="s">
        <v>8331</v>
      </c>
      <c r="S688" s="16">
        <f t="shared" si="42"/>
        <v>41194.715520833335</v>
      </c>
      <c r="T688" s="17">
        <f t="shared" si="43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>
        <f t="shared" si="41"/>
        <v>69.27</v>
      </c>
      <c r="Q689" s="12" t="s">
        <v>8321</v>
      </c>
      <c r="R689" t="s">
        <v>8332</v>
      </c>
      <c r="S689" s="16">
        <f t="shared" si="42"/>
        <v>41828.515127314815</v>
      </c>
      <c r="T689" s="17">
        <f t="shared" si="43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>
        <f t="shared" si="41"/>
        <v>90.2</v>
      </c>
      <c r="Q690" s="12" t="s">
        <v>8323</v>
      </c>
      <c r="R690" t="s">
        <v>8324</v>
      </c>
      <c r="S690" s="16">
        <f t="shared" si="42"/>
        <v>42775.733715277776</v>
      </c>
      <c r="T690" s="17">
        <f t="shared" si="43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>
        <f t="shared" si="41"/>
        <v>94.05</v>
      </c>
      <c r="Q691" s="12" t="s">
        <v>8327</v>
      </c>
      <c r="R691" t="s">
        <v>8328</v>
      </c>
      <c r="S691" s="16">
        <f t="shared" si="42"/>
        <v>41879.130868055552</v>
      </c>
      <c r="T691" s="17">
        <f t="shared" si="43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>
        <f t="shared" si="41"/>
        <v>90.68</v>
      </c>
      <c r="Q692" s="12" t="s">
        <v>8323</v>
      </c>
      <c r="R692" t="s">
        <v>8326</v>
      </c>
      <c r="S692" s="16">
        <f t="shared" si="42"/>
        <v>42612.918807870374</v>
      </c>
      <c r="T692" s="17">
        <f t="shared" si="43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>
        <f t="shared" si="41"/>
        <v>86.85</v>
      </c>
      <c r="Q693" s="12" t="s">
        <v>8321</v>
      </c>
      <c r="R693" t="s">
        <v>8322</v>
      </c>
      <c r="S693" s="16">
        <f t="shared" si="42"/>
        <v>41355.577291666668</v>
      </c>
      <c r="T693" s="17">
        <f t="shared" si="43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>
        <f t="shared" si="41"/>
        <v>86.55</v>
      </c>
      <c r="Q694" s="12" t="s">
        <v>8321</v>
      </c>
      <c r="R694" t="s">
        <v>8322</v>
      </c>
      <c r="S694" s="16">
        <f t="shared" si="42"/>
        <v>42207.58699074074</v>
      </c>
      <c r="T694" s="17">
        <f t="shared" si="43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>
        <f t="shared" si="41"/>
        <v>139.19</v>
      </c>
      <c r="Q695" s="12" t="s">
        <v>8323</v>
      </c>
      <c r="R695" t="s">
        <v>8326</v>
      </c>
      <c r="S695" s="16">
        <f t="shared" si="42"/>
        <v>41878.878379629627</v>
      </c>
      <c r="T695" s="17">
        <f t="shared" si="43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>
        <f t="shared" si="41"/>
        <v>63.57</v>
      </c>
      <c r="Q696" s="12" t="s">
        <v>8323</v>
      </c>
      <c r="R696" t="s">
        <v>8326</v>
      </c>
      <c r="S696" s="16">
        <f t="shared" si="42"/>
        <v>41932.311099537037</v>
      </c>
      <c r="T696" s="17">
        <f t="shared" si="43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>
        <f t="shared" si="41"/>
        <v>137.21</v>
      </c>
      <c r="Q697" s="12" t="s">
        <v>8321</v>
      </c>
      <c r="R697" t="s">
        <v>8332</v>
      </c>
      <c r="S697" s="16">
        <f t="shared" si="42"/>
        <v>41932.745046296295</v>
      </c>
      <c r="T697" s="17">
        <f t="shared" si="43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>
        <f t="shared" si="41"/>
        <v>168.69</v>
      </c>
      <c r="Q698" s="12" t="s">
        <v>8313</v>
      </c>
      <c r="R698" t="s">
        <v>8314</v>
      </c>
      <c r="S698" s="16">
        <f t="shared" si="42"/>
        <v>42052.7815162037</v>
      </c>
      <c r="T698" s="17">
        <f t="shared" si="43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>
        <f t="shared" si="41"/>
        <v>106.93</v>
      </c>
      <c r="Q699" s="12" t="s">
        <v>8323</v>
      </c>
      <c r="R699" t="s">
        <v>8335</v>
      </c>
      <c r="S699" s="16">
        <f t="shared" si="42"/>
        <v>41788.167187500003</v>
      </c>
      <c r="T699" s="17">
        <f t="shared" si="4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>
        <f t="shared" si="41"/>
        <v>196.83</v>
      </c>
      <c r="Q700" s="12" t="s">
        <v>8327</v>
      </c>
      <c r="R700" t="s">
        <v>8331</v>
      </c>
      <c r="S700" s="16">
        <f t="shared" si="42"/>
        <v>42553.681979166664</v>
      </c>
      <c r="T700" s="17">
        <f t="shared" si="43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>
        <f t="shared" si="41"/>
        <v>105.52</v>
      </c>
      <c r="Q701" s="12" t="s">
        <v>8323</v>
      </c>
      <c r="R701" t="s">
        <v>8326</v>
      </c>
      <c r="S701" s="16">
        <f t="shared" si="42"/>
        <v>42118.556331018524</v>
      </c>
      <c r="T701" s="17">
        <f t="shared" si="43"/>
        <v>42150.165972222225</v>
      </c>
    </row>
    <row r="702" spans="1:20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0"/>
        <v>204</v>
      </c>
      <c r="P702">
        <f t="shared" si="41"/>
        <v>59.36</v>
      </c>
      <c r="Q702" s="12" t="s">
        <v>8311</v>
      </c>
      <c r="R702" t="s">
        <v>8333</v>
      </c>
      <c r="S702" s="16">
        <f t="shared" si="42"/>
        <v>42317.33258101852</v>
      </c>
      <c r="T702" s="17">
        <f t="shared" si="43"/>
        <v>42354.290972222225</v>
      </c>
    </row>
    <row r="703" spans="1:20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0"/>
        <v>146</v>
      </c>
      <c r="P703">
        <f t="shared" si="41"/>
        <v>64.62</v>
      </c>
      <c r="Q703" s="12" t="s">
        <v>8327</v>
      </c>
      <c r="R703" t="s">
        <v>8331</v>
      </c>
      <c r="S703" s="16">
        <f t="shared" si="42"/>
        <v>41546.664212962962</v>
      </c>
      <c r="T703" s="17">
        <f t="shared" si="43"/>
        <v>41579.791666666664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>
        <f t="shared" si="41"/>
        <v>129.11000000000001</v>
      </c>
      <c r="Q704" s="12" t="s">
        <v>8327</v>
      </c>
      <c r="R704" t="s">
        <v>8328</v>
      </c>
      <c r="S704" s="16">
        <f t="shared" si="42"/>
        <v>41257.950381944444</v>
      </c>
      <c r="T704" s="17">
        <f t="shared" si="43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>
        <f t="shared" si="41"/>
        <v>97.9</v>
      </c>
      <c r="Q705" s="12" t="s">
        <v>8327</v>
      </c>
      <c r="R705" t="s">
        <v>8328</v>
      </c>
      <c r="S705" s="16">
        <f t="shared" si="42"/>
        <v>40354.11550925926</v>
      </c>
      <c r="T705" s="17">
        <f t="shared" si="43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0"/>
        <v>102</v>
      </c>
      <c r="P706">
        <f t="shared" si="41"/>
        <v>141.29</v>
      </c>
      <c r="Q706" s="12" t="s">
        <v>8323</v>
      </c>
      <c r="R706" t="s">
        <v>8326</v>
      </c>
      <c r="S706" s="16">
        <f t="shared" si="42"/>
        <v>42239.957962962959</v>
      </c>
      <c r="T706" s="17">
        <f t="shared" si="43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4">ROUND(E707/D707*100,0)</f>
        <v>102</v>
      </c>
      <c r="P707">
        <f t="shared" ref="P707:P770" si="45">IFERROR(ROUND(E707/L707,2),0)</f>
        <v>137.24</v>
      </c>
      <c r="Q707" s="12" t="s">
        <v>8323</v>
      </c>
      <c r="R707" t="s">
        <v>8326</v>
      </c>
      <c r="S707" s="16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>
        <f t="shared" si="45"/>
        <v>112.61</v>
      </c>
      <c r="Q708" s="12" t="s">
        <v>8327</v>
      </c>
      <c r="R708" t="s">
        <v>8331</v>
      </c>
      <c r="S708" s="16">
        <f t="shared" si="46"/>
        <v>41502.882928240739</v>
      </c>
      <c r="T708" s="17">
        <f t="shared" si="47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>
        <f t="shared" si="45"/>
        <v>99.34</v>
      </c>
      <c r="Q709" s="12" t="s">
        <v>8323</v>
      </c>
      <c r="R709" t="s">
        <v>8326</v>
      </c>
      <c r="S709" s="16">
        <f t="shared" si="46"/>
        <v>42561.783877314811</v>
      </c>
      <c r="T709" s="17">
        <f t="shared" si="47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>
        <f t="shared" si="45"/>
        <v>146.65</v>
      </c>
      <c r="Q710" s="12" t="s">
        <v>8321</v>
      </c>
      <c r="R710" t="s">
        <v>8322</v>
      </c>
      <c r="S710" s="16">
        <f t="shared" si="46"/>
        <v>42101.682372685187</v>
      </c>
      <c r="T710" s="17">
        <f t="shared" si="47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>
        <f t="shared" si="45"/>
        <v>103.21</v>
      </c>
      <c r="Q711" s="12" t="s">
        <v>8323</v>
      </c>
      <c r="R711" t="s">
        <v>8326</v>
      </c>
      <c r="S711" s="16">
        <f t="shared" si="46"/>
        <v>42037.791238425925</v>
      </c>
      <c r="T711" s="17">
        <f t="shared" si="47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>
        <f t="shared" si="45"/>
        <v>194.23</v>
      </c>
      <c r="Q712" s="12" t="s">
        <v>8321</v>
      </c>
      <c r="R712" t="s">
        <v>8332</v>
      </c>
      <c r="S712" s="16">
        <f t="shared" si="46"/>
        <v>42333.713206018518</v>
      </c>
      <c r="T712" s="17">
        <f t="shared" si="47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>
        <f t="shared" si="45"/>
        <v>162.77000000000001</v>
      </c>
      <c r="Q713" s="12" t="s">
        <v>8323</v>
      </c>
      <c r="R713" t="s">
        <v>8335</v>
      </c>
      <c r="S713" s="16">
        <f t="shared" si="46"/>
        <v>42101.584074074075</v>
      </c>
      <c r="T713" s="17">
        <f t="shared" si="47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>
        <f t="shared" si="45"/>
        <v>162.71</v>
      </c>
      <c r="Q714" s="12" t="s">
        <v>8323</v>
      </c>
      <c r="R714" t="s">
        <v>8324</v>
      </c>
      <c r="S714" s="16">
        <f t="shared" si="46"/>
        <v>42564.95380787037</v>
      </c>
      <c r="T714" s="17">
        <f t="shared" si="47"/>
        <v>42609.95380787037</v>
      </c>
    </row>
    <row r="715" spans="1:20" ht="43.5" hidden="1" x14ac:dyDescent="0.35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 s="10">
        <f t="shared" si="44"/>
        <v>202</v>
      </c>
      <c r="P715">
        <f t="shared" si="45"/>
        <v>89.25</v>
      </c>
      <c r="Q715" s="12" t="s">
        <v>8327</v>
      </c>
      <c r="R715" t="s">
        <v>8338</v>
      </c>
      <c r="S715" s="16">
        <f t="shared" si="46"/>
        <v>42569.605393518519</v>
      </c>
      <c r="T715" s="17">
        <f t="shared" si="47"/>
        <v>42600.290972222225</v>
      </c>
    </row>
    <row r="716" spans="1:20" ht="58" hidden="1" x14ac:dyDescent="0.35">
      <c r="A716">
        <v>527</v>
      </c>
      <c r="B716" s="3" t="s">
        <v>528</v>
      </c>
      <c r="C716" s="3" t="s">
        <v>4637</v>
      </c>
      <c r="D716" s="6">
        <v>10000</v>
      </c>
      <c r="E716" s="8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 s="10">
        <f t="shared" si="44"/>
        <v>101</v>
      </c>
      <c r="P716">
        <f t="shared" si="45"/>
        <v>63.83</v>
      </c>
      <c r="Q716" s="12" t="s">
        <v>8323</v>
      </c>
      <c r="R716" t="s">
        <v>8326</v>
      </c>
      <c r="S716" s="16">
        <f t="shared" si="46"/>
        <v>42753.205625000002</v>
      </c>
      <c r="T716" s="17">
        <f t="shared" si="47"/>
        <v>42783.670138888891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>
        <f t="shared" si="45"/>
        <v>80.650000000000006</v>
      </c>
      <c r="Q717" s="12" t="s">
        <v>8313</v>
      </c>
      <c r="R717" t="s">
        <v>8314</v>
      </c>
      <c r="S717" s="16">
        <f t="shared" si="46"/>
        <v>42454.836851851855</v>
      </c>
      <c r="T717" s="17">
        <f t="shared" si="47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>
        <f t="shared" si="45"/>
        <v>53.01</v>
      </c>
      <c r="Q718" s="12" t="s">
        <v>8327</v>
      </c>
      <c r="R718" t="s">
        <v>8331</v>
      </c>
      <c r="S718" s="16">
        <f t="shared" si="46"/>
        <v>41786.555162037039</v>
      </c>
      <c r="T718" s="17">
        <f t="shared" si="47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>
        <f t="shared" si="45"/>
        <v>41.77</v>
      </c>
      <c r="Q719" s="12" t="s">
        <v>8323</v>
      </c>
      <c r="R719" t="s">
        <v>8326</v>
      </c>
      <c r="S719" s="16">
        <f t="shared" si="46"/>
        <v>40633.154363425929</v>
      </c>
      <c r="T719" s="17">
        <f t="shared" si="47"/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>
        <f t="shared" si="45"/>
        <v>145.87</v>
      </c>
      <c r="Q720" s="12" t="s">
        <v>8323</v>
      </c>
      <c r="R720" t="s">
        <v>8326</v>
      </c>
      <c r="S720" s="16">
        <f t="shared" si="46"/>
        <v>42626.7503125</v>
      </c>
      <c r="T720" s="17">
        <f t="shared" si="47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>
        <f t="shared" si="45"/>
        <v>93.02</v>
      </c>
      <c r="Q721" s="12" t="s">
        <v>8321</v>
      </c>
      <c r="R721" t="s">
        <v>8322</v>
      </c>
      <c r="S721" s="16">
        <f t="shared" si="46"/>
        <v>40933.856921296298</v>
      </c>
      <c r="T721" s="17">
        <f t="shared" si="47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>
        <f t="shared" si="45"/>
        <v>99.46</v>
      </c>
      <c r="Q722" s="12" t="s">
        <v>8308</v>
      </c>
      <c r="R722" t="s">
        <v>8309</v>
      </c>
      <c r="S722" s="16">
        <f t="shared" si="46"/>
        <v>41946.674108796295</v>
      </c>
      <c r="T722" s="17">
        <f t="shared" si="47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>
        <f t="shared" si="45"/>
        <v>264.26</v>
      </c>
      <c r="Q723" s="12" t="s">
        <v>8327</v>
      </c>
      <c r="R723" t="s">
        <v>8330</v>
      </c>
      <c r="S723" s="16">
        <f t="shared" si="46"/>
        <v>42795.701481481476</v>
      </c>
      <c r="T723" s="17">
        <f t="shared" si="47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>
        <f t="shared" si="45"/>
        <v>118.13</v>
      </c>
      <c r="Q724" s="12" t="s">
        <v>8323</v>
      </c>
      <c r="R724" t="s">
        <v>8326</v>
      </c>
      <c r="S724" s="16">
        <f t="shared" si="46"/>
        <v>41834.953865740739</v>
      </c>
      <c r="T724" s="17">
        <f t="shared" si="47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>
        <f t="shared" si="45"/>
        <v>110.23</v>
      </c>
      <c r="Q725" s="12" t="s">
        <v>8323</v>
      </c>
      <c r="R725" t="s">
        <v>8326</v>
      </c>
      <c r="S725" s="16">
        <f t="shared" si="46"/>
        <v>41791.492777777778</v>
      </c>
      <c r="T725" s="17">
        <f t="shared" si="47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>
        <f t="shared" si="45"/>
        <v>92.84</v>
      </c>
      <c r="Q726" s="12" t="s">
        <v>8323</v>
      </c>
      <c r="R726" t="s">
        <v>8326</v>
      </c>
      <c r="S726" s="16">
        <f t="shared" si="46"/>
        <v>42028.496562500004</v>
      </c>
      <c r="T726" s="17">
        <f t="shared" si="47"/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>
        <f t="shared" si="45"/>
        <v>48.44</v>
      </c>
      <c r="Q727" s="12" t="s">
        <v>8323</v>
      </c>
      <c r="R727" t="s">
        <v>8326</v>
      </c>
      <c r="S727" s="16">
        <f t="shared" si="46"/>
        <v>42505.774479166663</v>
      </c>
      <c r="T727" s="17">
        <f t="shared" si="47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>
        <f t="shared" si="45"/>
        <v>169.92</v>
      </c>
      <c r="Q728" s="12" t="s">
        <v>8327</v>
      </c>
      <c r="R728" t="s">
        <v>8341</v>
      </c>
      <c r="S728" s="16">
        <f t="shared" si="46"/>
        <v>41977.902222222227</v>
      </c>
      <c r="T728" s="17">
        <f t="shared" si="47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>
        <f t="shared" si="45"/>
        <v>182.13</v>
      </c>
      <c r="Q729" s="12" t="s">
        <v>8327</v>
      </c>
      <c r="R729" t="s">
        <v>8331</v>
      </c>
      <c r="S729" s="16">
        <f t="shared" si="46"/>
        <v>41305.809363425928</v>
      </c>
      <c r="T729" s="17">
        <f t="shared" si="47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>
        <f t="shared" si="45"/>
        <v>84.14</v>
      </c>
      <c r="Q730" s="12" t="s">
        <v>8311</v>
      </c>
      <c r="R730" t="s">
        <v>8333</v>
      </c>
      <c r="S730" s="16">
        <f t="shared" si="46"/>
        <v>41807.571840277778</v>
      </c>
      <c r="T730" s="17">
        <f t="shared" si="47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>
        <f t="shared" si="45"/>
        <v>172.41</v>
      </c>
      <c r="Q731" s="12" t="s">
        <v>8327</v>
      </c>
      <c r="R731" t="s">
        <v>8331</v>
      </c>
      <c r="S731" s="16">
        <f t="shared" si="46"/>
        <v>40896.883750000001</v>
      </c>
      <c r="T731" s="17">
        <f t="shared" si="47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>
        <f t="shared" si="45"/>
        <v>370.37</v>
      </c>
      <c r="Q732" s="12" t="s">
        <v>8323</v>
      </c>
      <c r="R732" t="s">
        <v>8324</v>
      </c>
      <c r="S732" s="16">
        <f t="shared" si="46"/>
        <v>42341.57430555555</v>
      </c>
      <c r="T732" s="17">
        <f t="shared" si="47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>
        <f t="shared" si="45"/>
        <v>253.21</v>
      </c>
      <c r="Q733" s="12" t="s">
        <v>8316</v>
      </c>
      <c r="R733" t="s">
        <v>8344</v>
      </c>
      <c r="S733" s="16">
        <f t="shared" si="46"/>
        <v>42453.819687499999</v>
      </c>
      <c r="T733" s="17">
        <f t="shared" si="47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>
        <f t="shared" si="45"/>
        <v>169.52</v>
      </c>
      <c r="Q734" s="12" t="s">
        <v>8308</v>
      </c>
      <c r="R734" t="s">
        <v>8309</v>
      </c>
      <c r="S734" s="16">
        <f t="shared" si="46"/>
        <v>41722.666354166664</v>
      </c>
      <c r="T734" s="17">
        <f t="shared" si="47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>
        <f t="shared" si="45"/>
        <v>58.69</v>
      </c>
      <c r="Q735" s="12" t="s">
        <v>8323</v>
      </c>
      <c r="R735" t="s">
        <v>8326</v>
      </c>
      <c r="S735" s="16">
        <f t="shared" si="46"/>
        <v>41893.324884259258</v>
      </c>
      <c r="T735" s="17">
        <f t="shared" si="47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>
        <f t="shared" si="45"/>
        <v>51.72</v>
      </c>
      <c r="Q736" s="12" t="s">
        <v>8321</v>
      </c>
      <c r="R736" t="s">
        <v>8322</v>
      </c>
      <c r="S736" s="16">
        <f t="shared" si="46"/>
        <v>40948.630196759259</v>
      </c>
      <c r="T736" s="17">
        <f t="shared" si="47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>
        <f t="shared" si="45"/>
        <v>33.19</v>
      </c>
      <c r="Q737" s="12" t="s">
        <v>8311</v>
      </c>
      <c r="R737" t="s">
        <v>8312</v>
      </c>
      <c r="S737" s="16">
        <f t="shared" si="46"/>
        <v>40646.014456018522</v>
      </c>
      <c r="T737" s="17">
        <f t="shared" si="47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>
        <f t="shared" si="45"/>
        <v>112.79</v>
      </c>
      <c r="Q738" s="12" t="s">
        <v>8313</v>
      </c>
      <c r="R738" t="s">
        <v>8314</v>
      </c>
      <c r="S738" s="16">
        <f t="shared" si="46"/>
        <v>42529.979108796295</v>
      </c>
      <c r="T738" s="17">
        <f t="shared" si="47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>
        <f t="shared" si="45"/>
        <v>190.9</v>
      </c>
      <c r="Q739" s="12" t="s">
        <v>8327</v>
      </c>
      <c r="R739" t="s">
        <v>8331</v>
      </c>
      <c r="S739" s="16">
        <f t="shared" si="46"/>
        <v>41620.87667824074</v>
      </c>
      <c r="T739" s="17">
        <f t="shared" si="47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>
        <f t="shared" si="45"/>
        <v>98.31</v>
      </c>
      <c r="Q740" s="12" t="s">
        <v>8323</v>
      </c>
      <c r="R740" t="s">
        <v>8326</v>
      </c>
      <c r="S740" s="16">
        <f t="shared" si="46"/>
        <v>42254.264687499999</v>
      </c>
      <c r="T740" s="17">
        <f t="shared" si="47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>
        <f t="shared" si="45"/>
        <v>134.15</v>
      </c>
      <c r="Q741" s="12" t="s">
        <v>8323</v>
      </c>
      <c r="R741" t="s">
        <v>8326</v>
      </c>
      <c r="S741" s="16">
        <f t="shared" si="46"/>
        <v>41776.063136574077</v>
      </c>
      <c r="T741" s="17">
        <f t="shared" si="47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>
        <f t="shared" si="45"/>
        <v>68.349999999999994</v>
      </c>
      <c r="Q742" s="12" t="s">
        <v>8311</v>
      </c>
      <c r="R742" t="s">
        <v>8333</v>
      </c>
      <c r="S742" s="16">
        <f t="shared" si="46"/>
        <v>41829.502650462964</v>
      </c>
      <c r="T742" s="17">
        <f t="shared" si="4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>
        <f t="shared" si="45"/>
        <v>64.540000000000006</v>
      </c>
      <c r="Q743" s="12" t="s">
        <v>8327</v>
      </c>
      <c r="R743" t="s">
        <v>8331</v>
      </c>
      <c r="S743" s="16">
        <f t="shared" si="46"/>
        <v>41924.996099537035</v>
      </c>
      <c r="T743" s="17">
        <f t="shared" si="47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>
        <f t="shared" si="45"/>
        <v>51.23</v>
      </c>
      <c r="Q744" s="12" t="s">
        <v>8313</v>
      </c>
      <c r="R744" t="s">
        <v>8314</v>
      </c>
      <c r="S744" s="16">
        <f t="shared" si="46"/>
        <v>42115.949976851851</v>
      </c>
      <c r="T744" s="17">
        <f t="shared" si="47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>
        <f t="shared" si="45"/>
        <v>83.72</v>
      </c>
      <c r="Q745" s="12" t="s">
        <v>8313</v>
      </c>
      <c r="R745" t="s">
        <v>8314</v>
      </c>
      <c r="S745" s="16">
        <f t="shared" si="46"/>
        <v>42623.606134259258</v>
      </c>
      <c r="T745" s="17">
        <f t="shared" si="47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>
        <f t="shared" si="45"/>
        <v>59.41</v>
      </c>
      <c r="Q746" s="12" t="s">
        <v>8313</v>
      </c>
      <c r="R746" t="s">
        <v>8314</v>
      </c>
      <c r="S746" s="16">
        <f t="shared" si="46"/>
        <v>42292.435532407413</v>
      </c>
      <c r="T746" s="17">
        <f t="shared" si="47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>
        <f t="shared" si="45"/>
        <v>31.21</v>
      </c>
      <c r="Q747" s="12" t="s">
        <v>8323</v>
      </c>
      <c r="R747" t="s">
        <v>8326</v>
      </c>
      <c r="S747" s="16">
        <f t="shared" si="46"/>
        <v>41233.499131944445</v>
      </c>
      <c r="T747" s="17">
        <f t="shared" si="47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>
        <f t="shared" si="45"/>
        <v>94.19</v>
      </c>
      <c r="Q748" s="12" t="s">
        <v>8313</v>
      </c>
      <c r="R748" t="s">
        <v>8314</v>
      </c>
      <c r="S748" s="16">
        <f t="shared" si="46"/>
        <v>42705.662118055552</v>
      </c>
      <c r="T748" s="17">
        <f t="shared" si="47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>
        <f t="shared" si="45"/>
        <v>104.39</v>
      </c>
      <c r="Q749" s="12" t="s">
        <v>8313</v>
      </c>
      <c r="R749" t="s">
        <v>8314</v>
      </c>
      <c r="S749" s="16">
        <f t="shared" si="46"/>
        <v>42067.876770833333</v>
      </c>
      <c r="T749" s="17">
        <f t="shared" si="47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>
        <f t="shared" si="45"/>
        <v>140.1</v>
      </c>
      <c r="Q750" s="12" t="s">
        <v>8321</v>
      </c>
      <c r="R750" t="s">
        <v>8322</v>
      </c>
      <c r="S750" s="16">
        <f t="shared" si="46"/>
        <v>42078.793124999997</v>
      </c>
      <c r="T750" s="17">
        <f t="shared" si="47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>
        <f t="shared" si="45"/>
        <v>90.1</v>
      </c>
      <c r="Q751" s="12" t="s">
        <v>8327</v>
      </c>
      <c r="R751" t="s">
        <v>8328</v>
      </c>
      <c r="S751" s="16">
        <f t="shared" si="46"/>
        <v>41736.004502314812</v>
      </c>
      <c r="T751" s="17">
        <f t="shared" si="47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>
        <f t="shared" si="45"/>
        <v>55.61</v>
      </c>
      <c r="Q752" s="12" t="s">
        <v>8327</v>
      </c>
      <c r="R752" t="s">
        <v>8331</v>
      </c>
      <c r="S752" s="16">
        <f t="shared" si="46"/>
        <v>42677.669050925921</v>
      </c>
      <c r="T752" s="17">
        <f t="shared" si="47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>
        <f t="shared" si="45"/>
        <v>64.16</v>
      </c>
      <c r="Q753" s="12" t="s">
        <v>8313</v>
      </c>
      <c r="R753" t="s">
        <v>8314</v>
      </c>
      <c r="S753" s="16">
        <f t="shared" si="46"/>
        <v>41782.741701388892</v>
      </c>
      <c r="T753" s="17">
        <f t="shared" si="47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>
        <f t="shared" si="45"/>
        <v>4.57</v>
      </c>
      <c r="Q754" s="12" t="s">
        <v>8316</v>
      </c>
      <c r="R754" t="s">
        <v>8317</v>
      </c>
      <c r="S754" s="16">
        <f t="shared" si="46"/>
        <v>42800.751041666663</v>
      </c>
      <c r="T754" s="17">
        <f t="shared" si="47"/>
        <v>42807.125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4"/>
        <v>185</v>
      </c>
      <c r="P755">
        <f t="shared" si="45"/>
        <v>85.44</v>
      </c>
      <c r="Q755" s="12" t="s">
        <v>8321</v>
      </c>
      <c r="R755" t="s">
        <v>8322</v>
      </c>
      <c r="S755" s="16">
        <f t="shared" si="46"/>
        <v>40266.662708333337</v>
      </c>
      <c r="T755" s="17">
        <f t="shared" si="47"/>
        <v>40330.165972222225</v>
      </c>
    </row>
    <row r="756" spans="1:20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4"/>
        <v>102</v>
      </c>
      <c r="P756">
        <f t="shared" si="45"/>
        <v>196.34</v>
      </c>
      <c r="Q756" s="12" t="s">
        <v>8327</v>
      </c>
      <c r="R756" t="s">
        <v>8328</v>
      </c>
      <c r="S756" s="16">
        <f t="shared" si="46"/>
        <v>42267.746782407412</v>
      </c>
      <c r="T756" s="17">
        <f t="shared" si="47"/>
        <v>42297.746782407412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>
        <f t="shared" si="45"/>
        <v>57.52</v>
      </c>
      <c r="Q757" s="12" t="s">
        <v>8327</v>
      </c>
      <c r="R757" t="s">
        <v>8328</v>
      </c>
      <c r="S757" s="16">
        <f t="shared" si="46"/>
        <v>41299.381423611114</v>
      </c>
      <c r="T757" s="17">
        <f t="shared" si="47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>
        <f t="shared" si="45"/>
        <v>96.53</v>
      </c>
      <c r="Q758" s="12" t="s">
        <v>8323</v>
      </c>
      <c r="R758" t="s">
        <v>8324</v>
      </c>
      <c r="S758" s="16">
        <f t="shared" si="46"/>
        <v>42359.868611111116</v>
      </c>
      <c r="T758" s="17">
        <f t="shared" si="47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>
        <f t="shared" si="45"/>
        <v>51.04</v>
      </c>
      <c r="Q759" s="12" t="s">
        <v>8327</v>
      </c>
      <c r="R759" t="s">
        <v>8331</v>
      </c>
      <c r="S759" s="16">
        <f t="shared" si="46"/>
        <v>41800.959490740745</v>
      </c>
      <c r="T759" s="17">
        <f t="shared" si="47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>
        <f t="shared" si="45"/>
        <v>67.13</v>
      </c>
      <c r="Q760" s="12" t="s">
        <v>8327</v>
      </c>
      <c r="R760" t="s">
        <v>8331</v>
      </c>
      <c r="S760" s="16">
        <f t="shared" si="46"/>
        <v>40845.050879629627</v>
      </c>
      <c r="T760" s="17">
        <f t="shared" si="47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>
        <f t="shared" si="45"/>
        <v>126.72</v>
      </c>
      <c r="Q761" s="12" t="s">
        <v>8323</v>
      </c>
      <c r="R761" t="s">
        <v>8326</v>
      </c>
      <c r="S761" s="16">
        <f t="shared" si="46"/>
        <v>42697.082673611112</v>
      </c>
      <c r="T761" s="17">
        <f t="shared" si="47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>
        <f t="shared" si="45"/>
        <v>54.62</v>
      </c>
      <c r="Q762" s="12" t="s">
        <v>8313</v>
      </c>
      <c r="R762" t="s">
        <v>8314</v>
      </c>
      <c r="S762" s="16">
        <f t="shared" si="46"/>
        <v>42333.619050925925</v>
      </c>
      <c r="T762" s="17">
        <f t="shared" si="47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>
        <f t="shared" si="45"/>
        <v>130.16</v>
      </c>
      <c r="Q763" s="12" t="s">
        <v>8313</v>
      </c>
      <c r="R763" t="s">
        <v>8314</v>
      </c>
      <c r="S763" s="16">
        <f t="shared" si="46"/>
        <v>42109.894942129627</v>
      </c>
      <c r="T763" s="17">
        <f t="shared" si="47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>
        <f t="shared" si="45"/>
        <v>159.82</v>
      </c>
      <c r="Q764" s="12" t="s">
        <v>8321</v>
      </c>
      <c r="R764" t="s">
        <v>8332</v>
      </c>
      <c r="S764" s="16">
        <f t="shared" si="46"/>
        <v>42516.047071759262</v>
      </c>
      <c r="T764" s="17">
        <f t="shared" si="47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>
        <f t="shared" si="45"/>
        <v>347.85</v>
      </c>
      <c r="Q765" s="12" t="s">
        <v>8321</v>
      </c>
      <c r="R765" t="s">
        <v>8322</v>
      </c>
      <c r="S765" s="16">
        <f t="shared" si="46"/>
        <v>40255.744629629626</v>
      </c>
      <c r="T765" s="17">
        <f t="shared" si="47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>
        <f t="shared" si="45"/>
        <v>96.06</v>
      </c>
      <c r="Q766" s="12" t="s">
        <v>8308</v>
      </c>
      <c r="R766" t="s">
        <v>8309</v>
      </c>
      <c r="S766" s="16">
        <f t="shared" si="46"/>
        <v>41848.021770833337</v>
      </c>
      <c r="T766" s="17">
        <f t="shared" si="47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>
        <f t="shared" si="45"/>
        <v>107.32</v>
      </c>
      <c r="Q767" s="12" t="s">
        <v>8316</v>
      </c>
      <c r="R767" t="s">
        <v>8317</v>
      </c>
      <c r="S767" s="16">
        <f t="shared" si="46"/>
        <v>42296.631331018521</v>
      </c>
      <c r="T767" s="17">
        <f t="shared" si="47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>
        <f t="shared" si="45"/>
        <v>61.3</v>
      </c>
      <c r="Q768" s="12" t="s">
        <v>8321</v>
      </c>
      <c r="R768" t="s">
        <v>8322</v>
      </c>
      <c r="S768" s="16">
        <f t="shared" si="46"/>
        <v>41348.877685185187</v>
      </c>
      <c r="T768" s="17">
        <f t="shared" si="47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>
        <f t="shared" si="45"/>
        <v>23.95</v>
      </c>
      <c r="Q769" s="12" t="s">
        <v>8308</v>
      </c>
      <c r="R769" t="s">
        <v>8310</v>
      </c>
      <c r="S769" s="16">
        <f t="shared" si="46"/>
        <v>41835.581018518518</v>
      </c>
      <c r="T769" s="17">
        <f t="shared" si="47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110</v>
      </c>
      <c r="P770">
        <f t="shared" si="45"/>
        <v>65.91</v>
      </c>
      <c r="Q770" s="12" t="s">
        <v>8327</v>
      </c>
      <c r="R770" t="s">
        <v>8331</v>
      </c>
      <c r="S770" s="16">
        <f t="shared" si="46"/>
        <v>42433.688900462963</v>
      </c>
      <c r="T770" s="17">
        <f t="shared" si="47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ROUND(E771/D771*100,0)</f>
        <v>15</v>
      </c>
      <c r="P771">
        <f t="shared" ref="P771:P834" si="49">IFERROR(ROUND(E771/L771,2),0)</f>
        <v>93.9</v>
      </c>
      <c r="Q771" s="12" t="s">
        <v>8308</v>
      </c>
      <c r="R771" t="s">
        <v>8310</v>
      </c>
      <c r="S771" s="16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>
        <f t="shared" si="49"/>
        <v>115.99</v>
      </c>
      <c r="Q772" s="12" t="s">
        <v>8321</v>
      </c>
      <c r="R772" t="s">
        <v>8325</v>
      </c>
      <c r="S772" s="16">
        <f t="shared" si="50"/>
        <v>42429.326678240745</v>
      </c>
      <c r="T772" s="17">
        <f t="shared" si="51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>
        <f t="shared" si="49"/>
        <v>31.57</v>
      </c>
      <c r="Q773" s="12" t="s">
        <v>8316</v>
      </c>
      <c r="R773" t="s">
        <v>8317</v>
      </c>
      <c r="S773" s="16">
        <f t="shared" si="50"/>
        <v>42745.365474537044</v>
      </c>
      <c r="T773" s="17">
        <f t="shared" si="51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>
        <f t="shared" si="49"/>
        <v>56</v>
      </c>
      <c r="Q774" s="12" t="s">
        <v>8327</v>
      </c>
      <c r="R774" t="s">
        <v>8328</v>
      </c>
      <c r="S774" s="16">
        <f t="shared" si="50"/>
        <v>41002.958634259259</v>
      </c>
      <c r="T774" s="17">
        <f t="shared" si="51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>
        <f t="shared" si="49"/>
        <v>94.41</v>
      </c>
      <c r="Q775" s="12" t="s">
        <v>8323</v>
      </c>
      <c r="R775" t="s">
        <v>8324</v>
      </c>
      <c r="S775" s="16">
        <f t="shared" si="50"/>
        <v>42740.837152777778</v>
      </c>
      <c r="T775" s="17">
        <f t="shared" si="51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>
        <f t="shared" si="49"/>
        <v>194.44</v>
      </c>
      <c r="Q776" s="12" t="s">
        <v>8321</v>
      </c>
      <c r="R776" t="s">
        <v>8332</v>
      </c>
      <c r="S776" s="16">
        <f t="shared" si="50"/>
        <v>42323.964976851858</v>
      </c>
      <c r="T776" s="17">
        <f t="shared" si="51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>
        <f t="shared" si="49"/>
        <v>264.85000000000002</v>
      </c>
      <c r="Q777" s="12" t="s">
        <v>8323</v>
      </c>
      <c r="R777" t="s">
        <v>8326</v>
      </c>
      <c r="S777" s="16">
        <f t="shared" si="50"/>
        <v>42341.818379629629</v>
      </c>
      <c r="T777" s="17">
        <f t="shared" si="51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>
        <f t="shared" si="49"/>
        <v>60.27</v>
      </c>
      <c r="Q778" s="12" t="s">
        <v>8327</v>
      </c>
      <c r="R778" t="s">
        <v>8328</v>
      </c>
      <c r="S778" s="16">
        <f t="shared" si="50"/>
        <v>40852.889699074076</v>
      </c>
      <c r="T778" s="17">
        <f t="shared" si="51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>
        <f t="shared" si="49"/>
        <v>109.19</v>
      </c>
      <c r="Q779" s="12" t="s">
        <v>8321</v>
      </c>
      <c r="R779" t="s">
        <v>8322</v>
      </c>
      <c r="S779" s="16">
        <f t="shared" si="50"/>
        <v>42101.737442129626</v>
      </c>
      <c r="T779" s="17">
        <f t="shared" si="51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>
        <f t="shared" si="49"/>
        <v>86.44</v>
      </c>
      <c r="Q780" s="12" t="s">
        <v>8327</v>
      </c>
      <c r="R780" t="s">
        <v>8330</v>
      </c>
      <c r="S780" s="16">
        <f t="shared" si="50"/>
        <v>42783.815289351856</v>
      </c>
      <c r="T780" s="17">
        <f t="shared" si="51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>
        <f t="shared" si="49"/>
        <v>147.88</v>
      </c>
      <c r="Q781" s="12" t="s">
        <v>8323</v>
      </c>
      <c r="R781" t="s">
        <v>8335</v>
      </c>
      <c r="S781" s="16">
        <f t="shared" si="50"/>
        <v>41880.753437499996</v>
      </c>
      <c r="T781" s="17">
        <f t="shared" si="51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>
        <f t="shared" si="49"/>
        <v>242.28</v>
      </c>
      <c r="Q782" s="12" t="s">
        <v>8323</v>
      </c>
      <c r="R782" t="s">
        <v>8324</v>
      </c>
      <c r="S782" s="16">
        <f t="shared" si="50"/>
        <v>41778.548055555555</v>
      </c>
      <c r="T782" s="17">
        <f t="shared" si="51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>
        <f t="shared" si="49"/>
        <v>51.85</v>
      </c>
      <c r="Q783" s="12" t="s">
        <v>8327</v>
      </c>
      <c r="R783" t="s">
        <v>8338</v>
      </c>
      <c r="S783" s="16">
        <f t="shared" si="50"/>
        <v>40626.834444444445</v>
      </c>
      <c r="T783" s="17">
        <f t="shared" si="51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>
        <f t="shared" si="49"/>
        <v>173.7</v>
      </c>
      <c r="Q784" s="12" t="s">
        <v>8323</v>
      </c>
      <c r="R784" t="s">
        <v>8326</v>
      </c>
      <c r="S784" s="16">
        <f t="shared" si="50"/>
        <v>42681.35157407407</v>
      </c>
      <c r="T784" s="17">
        <f t="shared" si="51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>
        <f t="shared" si="49"/>
        <v>144.43</v>
      </c>
      <c r="Q785" s="12" t="s">
        <v>8316</v>
      </c>
      <c r="R785" t="s">
        <v>8317</v>
      </c>
      <c r="S785" s="16">
        <f t="shared" si="50"/>
        <v>42014.832326388889</v>
      </c>
      <c r="T785" s="17">
        <f t="shared" si="51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>
        <f t="shared" si="49"/>
        <v>75.13</v>
      </c>
      <c r="Q786" s="12" t="s">
        <v>8319</v>
      </c>
      <c r="R786" t="s">
        <v>8320</v>
      </c>
      <c r="S786" s="16">
        <f t="shared" si="50"/>
        <v>42243.190057870372</v>
      </c>
      <c r="T786" s="17">
        <f t="shared" si="51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>
        <f t="shared" si="49"/>
        <v>105.32</v>
      </c>
      <c r="Q787" s="12" t="s">
        <v>8321</v>
      </c>
      <c r="R787" t="s">
        <v>8322</v>
      </c>
      <c r="S787" s="16">
        <f t="shared" si="50"/>
        <v>42184.626250000001</v>
      </c>
      <c r="T787" s="17">
        <f t="shared" si="51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>
        <f t="shared" si="49"/>
        <v>95.91</v>
      </c>
      <c r="Q788" s="12" t="s">
        <v>8308</v>
      </c>
      <c r="R788" t="s">
        <v>8310</v>
      </c>
      <c r="S788" s="16">
        <f t="shared" si="50"/>
        <v>42339.833981481483</v>
      </c>
      <c r="T788" s="17">
        <f t="shared" si="51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>
        <f t="shared" si="49"/>
        <v>88.87</v>
      </c>
      <c r="Q789" s="12" t="s">
        <v>8323</v>
      </c>
      <c r="R789" t="s">
        <v>8324</v>
      </c>
      <c r="S789" s="16">
        <f t="shared" si="50"/>
        <v>41957.756840277783</v>
      </c>
      <c r="T789" s="17">
        <f t="shared" si="51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>
        <f t="shared" si="49"/>
        <v>72.760000000000005</v>
      </c>
      <c r="Q790" s="12" t="s">
        <v>8319</v>
      </c>
      <c r="R790" t="s">
        <v>8345</v>
      </c>
      <c r="S790" s="16">
        <f t="shared" si="50"/>
        <v>42113.105046296296</v>
      </c>
      <c r="T790" s="17">
        <f t="shared" si="51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>
        <f t="shared" si="49"/>
        <v>49.32</v>
      </c>
      <c r="Q791" s="12" t="s">
        <v>8321</v>
      </c>
      <c r="R791" t="s">
        <v>8332</v>
      </c>
      <c r="S791" s="16">
        <f t="shared" si="50"/>
        <v>42149.548888888887</v>
      </c>
      <c r="T791" s="17">
        <f t="shared" si="51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>
        <f t="shared" si="49"/>
        <v>125.99</v>
      </c>
      <c r="Q792" s="12" t="s">
        <v>8319</v>
      </c>
      <c r="R792" t="s">
        <v>8320</v>
      </c>
      <c r="S792" s="16">
        <f t="shared" si="50"/>
        <v>42704.187118055561</v>
      </c>
      <c r="T792" s="17">
        <f t="shared" si="51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>
        <f t="shared" si="49"/>
        <v>45.42</v>
      </c>
      <c r="Q793" s="12" t="s">
        <v>8321</v>
      </c>
      <c r="R793" t="s">
        <v>8322</v>
      </c>
      <c r="S793" s="16">
        <f t="shared" si="50"/>
        <v>40588.526412037041</v>
      </c>
      <c r="T793" s="17">
        <f t="shared" si="51"/>
        <v>40618.48474537037</v>
      </c>
    </row>
    <row r="794" spans="1:20" ht="58" hidden="1" x14ac:dyDescent="0.35">
      <c r="A794">
        <v>3776</v>
      </c>
      <c r="B794" s="3" t="s">
        <v>3773</v>
      </c>
      <c r="C794" s="3" t="s">
        <v>7886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 s="10">
        <f t="shared" si="48"/>
        <v>107</v>
      </c>
      <c r="P794">
        <f t="shared" si="49"/>
        <v>90.82</v>
      </c>
      <c r="Q794" s="12" t="s">
        <v>8323</v>
      </c>
      <c r="R794" t="s">
        <v>8335</v>
      </c>
      <c r="S794" s="16">
        <f t="shared" si="50"/>
        <v>41814.367800925924</v>
      </c>
      <c r="T794" s="17">
        <f t="shared" si="51"/>
        <v>41852.041666666664</v>
      </c>
    </row>
    <row r="795" spans="1:20" ht="43.5" hidden="1" x14ac:dyDescent="0.35">
      <c r="A795">
        <v>1043</v>
      </c>
      <c r="B795" s="3" t="s">
        <v>1044</v>
      </c>
      <c r="C795" s="3" t="s">
        <v>5153</v>
      </c>
      <c r="D795" s="6">
        <v>100000</v>
      </c>
      <c r="E795" s="8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 s="10">
        <f t="shared" si="48"/>
        <v>9</v>
      </c>
      <c r="P795">
        <f t="shared" si="49"/>
        <v>29.24</v>
      </c>
      <c r="Q795" s="12" t="s">
        <v>8346</v>
      </c>
      <c r="R795" t="s">
        <v>8347</v>
      </c>
      <c r="S795" s="16">
        <f t="shared" si="50"/>
        <v>42114.252951388888</v>
      </c>
      <c r="T795" s="17">
        <f t="shared" si="51"/>
        <v>42144.252951388888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>
        <f t="shared" si="49"/>
        <v>193.84</v>
      </c>
      <c r="Q796" s="12" t="s">
        <v>8321</v>
      </c>
      <c r="R796" t="s">
        <v>8332</v>
      </c>
      <c r="S796" s="16">
        <f t="shared" si="50"/>
        <v>42068.307002314818</v>
      </c>
      <c r="T796" s="17">
        <f t="shared" si="51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>
        <f t="shared" si="49"/>
        <v>146.88</v>
      </c>
      <c r="Q797" s="12" t="s">
        <v>8321</v>
      </c>
      <c r="R797" t="s">
        <v>8332</v>
      </c>
      <c r="S797" s="16">
        <f t="shared" si="50"/>
        <v>41794.072337962964</v>
      </c>
      <c r="T797" s="17">
        <f t="shared" si="51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>
        <f t="shared" si="49"/>
        <v>117.65</v>
      </c>
      <c r="Q798" s="12" t="s">
        <v>8323</v>
      </c>
      <c r="R798" t="s">
        <v>8324</v>
      </c>
      <c r="S798" s="16">
        <f t="shared" si="50"/>
        <v>42299.130162037036</v>
      </c>
      <c r="T798" s="17">
        <f t="shared" si="51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>
        <f t="shared" si="49"/>
        <v>52.79</v>
      </c>
      <c r="Q799" s="12" t="s">
        <v>8313</v>
      </c>
      <c r="R799" t="s">
        <v>8314</v>
      </c>
      <c r="S799" s="16">
        <f t="shared" si="50"/>
        <v>42736.732893518521</v>
      </c>
      <c r="T799" s="17">
        <f t="shared" si="51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>
        <f t="shared" si="49"/>
        <v>158.96</v>
      </c>
      <c r="Q800" s="12" t="s">
        <v>8327</v>
      </c>
      <c r="R800" t="s">
        <v>8331</v>
      </c>
      <c r="S800" s="16">
        <f t="shared" si="50"/>
        <v>40736.115011574075</v>
      </c>
      <c r="T800" s="17">
        <f t="shared" si="51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>
        <f t="shared" si="49"/>
        <v>84.86</v>
      </c>
      <c r="Q801" s="12" t="s">
        <v>8323</v>
      </c>
      <c r="R801" t="s">
        <v>8324</v>
      </c>
      <c r="S801" s="16">
        <f t="shared" si="50"/>
        <v>42567.264178240745</v>
      </c>
      <c r="T801" s="17">
        <f t="shared" si="51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>
        <f t="shared" si="49"/>
        <v>75.67</v>
      </c>
      <c r="Q802" s="12" t="s">
        <v>8319</v>
      </c>
      <c r="R802" t="s">
        <v>8320</v>
      </c>
      <c r="S802" s="16">
        <f t="shared" si="50"/>
        <v>42670.602673611109</v>
      </c>
      <c r="T802" s="17">
        <f t="shared" si="5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>
        <f t="shared" si="49"/>
        <v>117.68</v>
      </c>
      <c r="Q803" s="12" t="s">
        <v>8327</v>
      </c>
      <c r="R803" t="s">
        <v>8331</v>
      </c>
      <c r="S803" s="16">
        <f t="shared" si="50"/>
        <v>40763.691423611112</v>
      </c>
      <c r="T803" s="17">
        <f t="shared" si="51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>
        <f t="shared" si="49"/>
        <v>56.41</v>
      </c>
      <c r="Q804" s="12" t="s">
        <v>8327</v>
      </c>
      <c r="R804" t="s">
        <v>8331</v>
      </c>
      <c r="S804" s="16">
        <f t="shared" si="50"/>
        <v>41370.800185185188</v>
      </c>
      <c r="T804" s="17">
        <f t="shared" si="51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>
        <f t="shared" si="49"/>
        <v>177.62</v>
      </c>
      <c r="Q805" s="12" t="s">
        <v>8323</v>
      </c>
      <c r="R805" t="s">
        <v>8326</v>
      </c>
      <c r="S805" s="16">
        <f t="shared" si="50"/>
        <v>42549.665717592594</v>
      </c>
      <c r="T805" s="17">
        <f t="shared" si="51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>
        <f t="shared" si="49"/>
        <v>177.02</v>
      </c>
      <c r="Q806" s="12" t="s">
        <v>8323</v>
      </c>
      <c r="R806" t="s">
        <v>8324</v>
      </c>
      <c r="S806" s="16">
        <f t="shared" si="50"/>
        <v>41975.901180555549</v>
      </c>
      <c r="T806" s="17">
        <f t="shared" si="51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>
        <f t="shared" si="49"/>
        <v>66.52</v>
      </c>
      <c r="Q807" s="12" t="s">
        <v>8321</v>
      </c>
      <c r="R807" t="s">
        <v>8339</v>
      </c>
      <c r="S807" s="16">
        <f t="shared" si="50"/>
        <v>41381.50577546296</v>
      </c>
      <c r="T807" s="17">
        <f t="shared" si="51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>
        <f t="shared" si="49"/>
        <v>87.44</v>
      </c>
      <c r="Q808" s="12" t="s">
        <v>8308</v>
      </c>
      <c r="R808" t="s">
        <v>8309</v>
      </c>
      <c r="S808" s="16">
        <f t="shared" si="50"/>
        <v>40638.828009259261</v>
      </c>
      <c r="T808" s="17">
        <f t="shared" si="51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>
        <f t="shared" si="49"/>
        <v>21.23</v>
      </c>
      <c r="Q809" s="12" t="s">
        <v>8316</v>
      </c>
      <c r="R809" t="s">
        <v>8317</v>
      </c>
      <c r="S809" s="16">
        <f t="shared" si="50"/>
        <v>42331.378923611104</v>
      </c>
      <c r="T809" s="17">
        <f t="shared" si="51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>
        <f t="shared" si="49"/>
        <v>61.03</v>
      </c>
      <c r="Q810" s="12" t="s">
        <v>8327</v>
      </c>
      <c r="R810" t="s">
        <v>8341</v>
      </c>
      <c r="S810" s="16">
        <f t="shared" si="50"/>
        <v>41304.751284722224</v>
      </c>
      <c r="T810" s="17">
        <f t="shared" si="51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>
        <f t="shared" si="49"/>
        <v>81.099999999999994</v>
      </c>
      <c r="Q811" s="12" t="s">
        <v>8313</v>
      </c>
      <c r="R811" t="s">
        <v>8314</v>
      </c>
      <c r="S811" s="16">
        <f t="shared" si="50"/>
        <v>42405.67260416667</v>
      </c>
      <c r="T811" s="17">
        <f t="shared" si="51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>
        <f t="shared" si="49"/>
        <v>305.77999999999997</v>
      </c>
      <c r="Q812" s="12" t="s">
        <v>8319</v>
      </c>
      <c r="R812" t="s">
        <v>8345</v>
      </c>
      <c r="S812" s="16">
        <f t="shared" si="50"/>
        <v>41828.664456018516</v>
      </c>
      <c r="T812" s="17">
        <f t="shared" si="51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>
        <f t="shared" si="49"/>
        <v>100.5</v>
      </c>
      <c r="Q813" s="12" t="s">
        <v>8323</v>
      </c>
      <c r="R813" t="s">
        <v>8326</v>
      </c>
      <c r="S813" s="16">
        <f t="shared" si="50"/>
        <v>41591.737974537034</v>
      </c>
      <c r="T813" s="17">
        <f t="shared" si="51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>
        <f t="shared" si="49"/>
        <v>329.2</v>
      </c>
      <c r="Q814" s="12" t="s">
        <v>8323</v>
      </c>
      <c r="R814" t="s">
        <v>8335</v>
      </c>
      <c r="S814" s="16">
        <f t="shared" si="50"/>
        <v>41845.809166666666</v>
      </c>
      <c r="T814" s="17">
        <f t="shared" si="51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>
        <f t="shared" si="49"/>
        <v>115.87</v>
      </c>
      <c r="Q815" s="12" t="s">
        <v>8323</v>
      </c>
      <c r="R815" t="s">
        <v>8326</v>
      </c>
      <c r="S815" s="16">
        <f t="shared" si="50"/>
        <v>42262.096782407403</v>
      </c>
      <c r="T815" s="17">
        <f t="shared" si="51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>
        <f t="shared" si="49"/>
        <v>87.36</v>
      </c>
      <c r="Q816" s="12" t="s">
        <v>8323</v>
      </c>
      <c r="R816" t="s">
        <v>8326</v>
      </c>
      <c r="S816" s="16">
        <f t="shared" si="50"/>
        <v>41798.94027777778</v>
      </c>
      <c r="T816" s="17">
        <f t="shared" si="51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>
        <f t="shared" si="49"/>
        <v>132.44</v>
      </c>
      <c r="Q817" s="12" t="s">
        <v>8327</v>
      </c>
      <c r="R817" t="s">
        <v>8338</v>
      </c>
      <c r="S817" s="16">
        <f t="shared" si="50"/>
        <v>40848.198333333334</v>
      </c>
      <c r="T817" s="17">
        <f t="shared" si="51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>
        <f t="shared" si="49"/>
        <v>70.78</v>
      </c>
      <c r="Q818" s="12" t="s">
        <v>8327</v>
      </c>
      <c r="R818" t="s">
        <v>8338</v>
      </c>
      <c r="S818" s="16">
        <f t="shared" si="50"/>
        <v>40845.14975694444</v>
      </c>
      <c r="T818" s="17">
        <f t="shared" si="51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>
        <f t="shared" si="49"/>
        <v>151.97999999999999</v>
      </c>
      <c r="Q819" s="12" t="s">
        <v>8323</v>
      </c>
      <c r="R819" t="s">
        <v>8326</v>
      </c>
      <c r="S819" s="16">
        <f t="shared" si="50"/>
        <v>42576.697569444441</v>
      </c>
      <c r="T819" s="17">
        <f t="shared" si="51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>
        <f t="shared" si="49"/>
        <v>67.14</v>
      </c>
      <c r="Q820" s="12" t="s">
        <v>8313</v>
      </c>
      <c r="R820" t="s">
        <v>8314</v>
      </c>
      <c r="S820" s="16">
        <f t="shared" si="50"/>
        <v>42247.803912037038</v>
      </c>
      <c r="T820" s="17">
        <f t="shared" si="51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>
        <f t="shared" si="49"/>
        <v>744.55</v>
      </c>
      <c r="Q821" s="12" t="s">
        <v>8311</v>
      </c>
      <c r="R821" t="s">
        <v>8348</v>
      </c>
      <c r="S821" s="16">
        <f t="shared" si="50"/>
        <v>42142.767106481479</v>
      </c>
      <c r="T821" s="17">
        <f t="shared" si="51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>
        <f t="shared" si="49"/>
        <v>97.3</v>
      </c>
      <c r="Q822" s="12" t="s">
        <v>8316</v>
      </c>
      <c r="R822" t="s">
        <v>8317</v>
      </c>
      <c r="S822" s="16">
        <f t="shared" si="50"/>
        <v>41695.016782407409</v>
      </c>
      <c r="T822" s="17">
        <f t="shared" si="51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>
        <f t="shared" si="49"/>
        <v>255.17</v>
      </c>
      <c r="Q823" s="12" t="s">
        <v>8323</v>
      </c>
      <c r="R823" t="s">
        <v>8335</v>
      </c>
      <c r="S823" s="16">
        <f t="shared" si="50"/>
        <v>41754.564328703702</v>
      </c>
      <c r="T823" s="17">
        <f t="shared" si="5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>
        <f t="shared" si="49"/>
        <v>34.869999999999997</v>
      </c>
      <c r="Q824" s="12" t="s">
        <v>8311</v>
      </c>
      <c r="R824" t="s">
        <v>8312</v>
      </c>
      <c r="S824" s="16">
        <f t="shared" si="50"/>
        <v>41291.661550925928</v>
      </c>
      <c r="T824" s="17">
        <f t="shared" si="51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>
        <f t="shared" si="49"/>
        <v>77.64</v>
      </c>
      <c r="Q825" s="12" t="s">
        <v>8327</v>
      </c>
      <c r="R825" t="s">
        <v>8331</v>
      </c>
      <c r="S825" s="16">
        <f t="shared" si="50"/>
        <v>41656.762638888889</v>
      </c>
      <c r="T825" s="17">
        <f t="shared" si="51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>
        <f t="shared" si="49"/>
        <v>50.22</v>
      </c>
      <c r="Q826" s="12" t="s">
        <v>8308</v>
      </c>
      <c r="R826" t="s">
        <v>8309</v>
      </c>
      <c r="S826" s="16">
        <f t="shared" si="50"/>
        <v>40765.876886574071</v>
      </c>
      <c r="T826" s="17">
        <f t="shared" si="51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>
        <f t="shared" si="49"/>
        <v>116</v>
      </c>
      <c r="Q827" s="12" t="s">
        <v>8323</v>
      </c>
      <c r="R827" t="s">
        <v>8326</v>
      </c>
      <c r="S827" s="16">
        <f t="shared" si="50"/>
        <v>42137.395798611105</v>
      </c>
      <c r="T827" s="17">
        <f t="shared" si="51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>
        <f t="shared" si="49"/>
        <v>202.85</v>
      </c>
      <c r="Q828" s="12" t="s">
        <v>8323</v>
      </c>
      <c r="R828" t="s">
        <v>8326</v>
      </c>
      <c r="S828" s="16">
        <f t="shared" si="50"/>
        <v>42064.220069444447</v>
      </c>
      <c r="T828" s="17">
        <f t="shared" si="51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>
        <f t="shared" si="49"/>
        <v>142.28</v>
      </c>
      <c r="Q829" s="12" t="s">
        <v>8323</v>
      </c>
      <c r="R829" t="s">
        <v>8326</v>
      </c>
      <c r="S829" s="16">
        <f t="shared" si="50"/>
        <v>42041.714178240742</v>
      </c>
      <c r="T829" s="17">
        <f t="shared" si="51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>
        <f t="shared" si="49"/>
        <v>37.200000000000003</v>
      </c>
      <c r="Q830" s="12" t="s">
        <v>8316</v>
      </c>
      <c r="R830" t="s">
        <v>8317</v>
      </c>
      <c r="S830" s="16">
        <f t="shared" si="50"/>
        <v>42452.666770833333</v>
      </c>
      <c r="T830" s="17">
        <f t="shared" si="51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>
        <f t="shared" si="49"/>
        <v>47.68</v>
      </c>
      <c r="Q831" s="12" t="s">
        <v>8327</v>
      </c>
      <c r="R831" t="s">
        <v>8328</v>
      </c>
      <c r="S831" s="16">
        <f t="shared" si="50"/>
        <v>41226.648576388885</v>
      </c>
      <c r="T831" s="17">
        <f t="shared" si="51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>
        <f t="shared" si="49"/>
        <v>80.180000000000007</v>
      </c>
      <c r="Q832" s="12" t="s">
        <v>8327</v>
      </c>
      <c r="R832" t="s">
        <v>8338</v>
      </c>
      <c r="S832" s="16">
        <f t="shared" si="50"/>
        <v>42343.998043981483</v>
      </c>
      <c r="T832" s="17">
        <f t="shared" si="51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>
        <f t="shared" si="49"/>
        <v>74.95</v>
      </c>
      <c r="Q833" s="12" t="s">
        <v>8327</v>
      </c>
      <c r="R833" t="s">
        <v>8331</v>
      </c>
      <c r="S833" s="16">
        <f t="shared" si="50"/>
        <v>41579.847997685189</v>
      </c>
      <c r="T833" s="17">
        <f t="shared" si="51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108</v>
      </c>
      <c r="P834">
        <f t="shared" si="49"/>
        <v>74.23</v>
      </c>
      <c r="Q834" s="12" t="s">
        <v>8319</v>
      </c>
      <c r="R834" t="s">
        <v>8320</v>
      </c>
      <c r="S834" s="16">
        <f t="shared" si="50"/>
        <v>42187.125625000001</v>
      </c>
      <c r="T834" s="17">
        <f t="shared" si="51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2">ROUND(E835/D835*100,0)</f>
        <v>101</v>
      </c>
      <c r="P835">
        <f t="shared" ref="P835:P898" si="53">IFERROR(ROUND(E835/L835,2),0)</f>
        <v>104.99</v>
      </c>
      <c r="Q835" s="12" t="s">
        <v>8323</v>
      </c>
      <c r="R835" t="s">
        <v>8326</v>
      </c>
      <c r="S835" s="16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>
        <f t="shared" si="53"/>
        <v>87.83</v>
      </c>
      <c r="Q836" s="12" t="s">
        <v>8327</v>
      </c>
      <c r="R836" t="s">
        <v>8331</v>
      </c>
      <c r="S836" s="16">
        <f t="shared" si="54"/>
        <v>40536.111550925925</v>
      </c>
      <c r="T836" s="17">
        <f t="shared" si="55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>
        <f t="shared" si="53"/>
        <v>65.67</v>
      </c>
      <c r="Q837" s="12" t="s">
        <v>8316</v>
      </c>
      <c r="R837" t="s">
        <v>8334</v>
      </c>
      <c r="S837" s="16">
        <f t="shared" si="54"/>
        <v>41417.228043981479</v>
      </c>
      <c r="T837" s="17">
        <f t="shared" si="55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>
        <f t="shared" si="53"/>
        <v>34.22</v>
      </c>
      <c r="Q838" s="12" t="s">
        <v>8316</v>
      </c>
      <c r="R838" t="s">
        <v>8334</v>
      </c>
      <c r="S838" s="16">
        <f t="shared" si="54"/>
        <v>42045.50535879629</v>
      </c>
      <c r="T838" s="17">
        <f t="shared" si="55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>
        <f t="shared" si="53"/>
        <v>116.96</v>
      </c>
      <c r="Q839" s="12" t="s">
        <v>8327</v>
      </c>
      <c r="R839" t="s">
        <v>8328</v>
      </c>
      <c r="S839" s="16">
        <f t="shared" si="54"/>
        <v>41591.964537037034</v>
      </c>
      <c r="T839" s="17">
        <f t="shared" si="55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>
        <f t="shared" si="53"/>
        <v>49.47</v>
      </c>
      <c r="Q840" s="12" t="s">
        <v>8316</v>
      </c>
      <c r="R840" t="s">
        <v>8317</v>
      </c>
      <c r="S840" s="16">
        <f t="shared" si="54"/>
        <v>42766.827546296292</v>
      </c>
      <c r="T840" s="17">
        <f t="shared" si="55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>
        <f t="shared" si="53"/>
        <v>39.31</v>
      </c>
      <c r="Q841" s="12" t="s">
        <v>8327</v>
      </c>
      <c r="R841" t="s">
        <v>8331</v>
      </c>
      <c r="S841" s="16">
        <f t="shared" si="54"/>
        <v>41341.870868055557</v>
      </c>
      <c r="T841" s="17">
        <f t="shared" si="55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>
        <f t="shared" si="53"/>
        <v>83.89</v>
      </c>
      <c r="Q842" s="12" t="s">
        <v>8327</v>
      </c>
      <c r="R842" t="s">
        <v>8331</v>
      </c>
      <c r="S842" s="16">
        <f t="shared" si="54"/>
        <v>40555.325937499998</v>
      </c>
      <c r="T842" s="17">
        <f t="shared" si="55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>
        <f t="shared" si="53"/>
        <v>110.07</v>
      </c>
      <c r="Q843" s="12" t="s">
        <v>8321</v>
      </c>
      <c r="R843" t="s">
        <v>8322</v>
      </c>
      <c r="S843" s="16">
        <f t="shared" si="54"/>
        <v>41394.842442129629</v>
      </c>
      <c r="T843" s="17">
        <f t="shared" si="55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>
        <f t="shared" si="53"/>
        <v>100.33</v>
      </c>
      <c r="Q844" s="12" t="s">
        <v>8327</v>
      </c>
      <c r="R844" t="s">
        <v>8341</v>
      </c>
      <c r="S844" s="16">
        <f t="shared" si="54"/>
        <v>41058.844571759262</v>
      </c>
      <c r="T844" s="17">
        <f t="shared" si="5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8327</v>
      </c>
      <c r="R845" t="s">
        <v>8336</v>
      </c>
      <c r="S845" s="16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>
        <f t="shared" si="53"/>
        <v>70.88</v>
      </c>
      <c r="Q846" s="12" t="s">
        <v>8323</v>
      </c>
      <c r="R846" t="s">
        <v>8326</v>
      </c>
      <c r="S846" s="16">
        <f t="shared" si="54"/>
        <v>41941.683865740742</v>
      </c>
      <c r="T846" s="17">
        <f t="shared" si="55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>
        <f t="shared" si="53"/>
        <v>65.08</v>
      </c>
      <c r="Q847" s="12" t="s">
        <v>8313</v>
      </c>
      <c r="R847" t="s">
        <v>8314</v>
      </c>
      <c r="S847" s="16">
        <f t="shared" si="54"/>
        <v>42123.86336805555</v>
      </c>
      <c r="T847" s="17">
        <f t="shared" si="55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>
        <f t="shared" si="53"/>
        <v>421.11</v>
      </c>
      <c r="Q848" s="12" t="s">
        <v>8323</v>
      </c>
      <c r="R848" t="s">
        <v>8326</v>
      </c>
      <c r="S848" s="16">
        <f t="shared" si="54"/>
        <v>42059.701319444444</v>
      </c>
      <c r="T848" s="17">
        <f t="shared" si="55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>
        <f t="shared" si="53"/>
        <v>89.89</v>
      </c>
      <c r="Q849" s="12" t="s">
        <v>8321</v>
      </c>
      <c r="R849" t="s">
        <v>8322</v>
      </c>
      <c r="S849" s="16">
        <f t="shared" si="54"/>
        <v>41078.91201388889</v>
      </c>
      <c r="T849" s="17">
        <f t="shared" si="55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>
        <f t="shared" si="53"/>
        <v>89.67</v>
      </c>
      <c r="Q850" s="12" t="s">
        <v>8313</v>
      </c>
      <c r="R850" t="s">
        <v>8314</v>
      </c>
      <c r="S850" s="16">
        <f t="shared" si="54"/>
        <v>42690.259699074071</v>
      </c>
      <c r="T850" s="17">
        <f t="shared" si="55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>
        <f t="shared" si="53"/>
        <v>74.22</v>
      </c>
      <c r="Q851" s="12" t="s">
        <v>8323</v>
      </c>
      <c r="R851" t="s">
        <v>8335</v>
      </c>
      <c r="S851" s="16">
        <f t="shared" si="54"/>
        <v>41820.776412037041</v>
      </c>
      <c r="T851" s="17">
        <f t="shared" si="55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>
        <f t="shared" si="53"/>
        <v>74.150000000000006</v>
      </c>
      <c r="Q852" s="12" t="s">
        <v>8327</v>
      </c>
      <c r="R852" t="s">
        <v>8338</v>
      </c>
      <c r="S852" s="16">
        <f t="shared" si="54"/>
        <v>41223.22184027778</v>
      </c>
      <c r="T852" s="17">
        <f t="shared" si="55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>
        <f t="shared" si="53"/>
        <v>60.9</v>
      </c>
      <c r="Q853" s="12" t="s">
        <v>8311</v>
      </c>
      <c r="R853" t="s">
        <v>8333</v>
      </c>
      <c r="S853" s="16">
        <f t="shared" si="54"/>
        <v>40731.837465277778</v>
      </c>
      <c r="T853" s="17">
        <f t="shared" si="55"/>
        <v>40776.837465277778</v>
      </c>
    </row>
    <row r="854" spans="1:20" ht="43.5" hidden="1" x14ac:dyDescent="0.3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 s="10">
        <f t="shared" si="52"/>
        <v>113</v>
      </c>
      <c r="P854">
        <f t="shared" si="53"/>
        <v>64.27</v>
      </c>
      <c r="Q854" s="12" t="s">
        <v>8323</v>
      </c>
      <c r="R854" t="s">
        <v>8326</v>
      </c>
      <c r="S854" s="16">
        <f t="shared" si="54"/>
        <v>40970.875671296293</v>
      </c>
      <c r="T854" s="17">
        <f t="shared" si="55"/>
        <v>41000.834004629629</v>
      </c>
    </row>
    <row r="855" spans="1:20" ht="43.5" hidden="1" x14ac:dyDescent="0.35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 s="10">
        <f t="shared" si="52"/>
        <v>20</v>
      </c>
      <c r="P855">
        <f t="shared" si="53"/>
        <v>272.58999999999997</v>
      </c>
      <c r="Q855" s="12" t="s">
        <v>8323</v>
      </c>
      <c r="R855" t="s">
        <v>8324</v>
      </c>
      <c r="S855" s="16">
        <f t="shared" si="54"/>
        <v>42128.814247685179</v>
      </c>
      <c r="T855" s="17">
        <f t="shared" si="55"/>
        <v>42135.814247685179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>
        <f t="shared" si="53"/>
        <v>48.33</v>
      </c>
      <c r="Q856" s="12" t="s">
        <v>8323</v>
      </c>
      <c r="R856" t="s">
        <v>8326</v>
      </c>
      <c r="S856" s="16">
        <f t="shared" si="54"/>
        <v>42136.536134259266</v>
      </c>
      <c r="T856" s="17">
        <f t="shared" si="55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>
        <f t="shared" si="53"/>
        <v>106.43</v>
      </c>
      <c r="Q857" s="12" t="s">
        <v>8321</v>
      </c>
      <c r="R857" t="s">
        <v>8322</v>
      </c>
      <c r="S857" s="16">
        <f t="shared" si="54"/>
        <v>41114.094872685186</v>
      </c>
      <c r="T857" s="17">
        <f t="shared" si="55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>
        <f t="shared" si="53"/>
        <v>157.46</v>
      </c>
      <c r="Q858" s="12" t="s">
        <v>8308</v>
      </c>
      <c r="R858" t="s">
        <v>8310</v>
      </c>
      <c r="S858" s="16">
        <f t="shared" si="54"/>
        <v>42522.276724537034</v>
      </c>
      <c r="T858" s="17">
        <f t="shared" si="55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>
        <f t="shared" si="53"/>
        <v>302.31</v>
      </c>
      <c r="Q859" s="12" t="s">
        <v>8323</v>
      </c>
      <c r="R859" t="s">
        <v>8326</v>
      </c>
      <c r="S859" s="16">
        <f t="shared" si="54"/>
        <v>41851.771354166667</v>
      </c>
      <c r="T859" s="17">
        <f t="shared" si="55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>
        <f t="shared" si="53"/>
        <v>45.05</v>
      </c>
      <c r="Q860" s="12" t="s">
        <v>8321</v>
      </c>
      <c r="R860" t="s">
        <v>8322</v>
      </c>
      <c r="S860" s="16">
        <f t="shared" si="54"/>
        <v>40757.889247685183</v>
      </c>
      <c r="T860" s="17">
        <f t="shared" si="55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>
        <f t="shared" si="53"/>
        <v>147.81</v>
      </c>
      <c r="Q861" s="12" t="s">
        <v>8327</v>
      </c>
      <c r="R861" t="s">
        <v>8328</v>
      </c>
      <c r="S861" s="16">
        <f t="shared" si="54"/>
        <v>42496.981597222228</v>
      </c>
      <c r="T861" s="17">
        <f t="shared" si="55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>
        <f t="shared" si="53"/>
        <v>340.57</v>
      </c>
      <c r="Q862" s="12" t="s">
        <v>8308</v>
      </c>
      <c r="R862" t="s">
        <v>8309</v>
      </c>
      <c r="S862" s="16">
        <f t="shared" si="54"/>
        <v>42095.240706018521</v>
      </c>
      <c r="T862" s="17">
        <f t="shared" si="55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>
        <f t="shared" si="53"/>
        <v>38.28</v>
      </c>
      <c r="Q863" s="12" t="s">
        <v>8323</v>
      </c>
      <c r="R863" t="s">
        <v>8326</v>
      </c>
      <c r="S863" s="16">
        <f t="shared" si="54"/>
        <v>42243.6252662037</v>
      </c>
      <c r="T863" s="17">
        <f t="shared" si="55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>
        <f t="shared" si="53"/>
        <v>37.119999999999997</v>
      </c>
      <c r="Q864" s="12" t="s">
        <v>8316</v>
      </c>
      <c r="R864" t="s">
        <v>8317</v>
      </c>
      <c r="S864" s="16">
        <f t="shared" si="54"/>
        <v>42759.724768518514</v>
      </c>
      <c r="T864" s="17">
        <f t="shared" si="55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>
        <f t="shared" si="53"/>
        <v>90.62</v>
      </c>
      <c r="Q865" s="12" t="s">
        <v>8308</v>
      </c>
      <c r="R865" t="s">
        <v>8310</v>
      </c>
      <c r="S865" s="16">
        <f t="shared" si="54"/>
        <v>42543.665601851855</v>
      </c>
      <c r="T865" s="17">
        <f t="shared" si="55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>
        <f t="shared" si="53"/>
        <v>60.86</v>
      </c>
      <c r="Q866" s="12" t="s">
        <v>8327</v>
      </c>
      <c r="R866" t="s">
        <v>8331</v>
      </c>
      <c r="S866" s="16">
        <f t="shared" si="54"/>
        <v>41557.780624999999</v>
      </c>
      <c r="T866" s="17">
        <f t="shared" si="55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>
        <f t="shared" si="53"/>
        <v>90.52</v>
      </c>
      <c r="Q867" s="12" t="s">
        <v>8327</v>
      </c>
      <c r="R867" t="s">
        <v>8328</v>
      </c>
      <c r="S867" s="16">
        <f t="shared" si="54"/>
        <v>40784.012696759259</v>
      </c>
      <c r="T867" s="17">
        <f t="shared" si="55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>
        <f t="shared" si="53"/>
        <v>55.46</v>
      </c>
      <c r="Q868" s="12" t="s">
        <v>8321</v>
      </c>
      <c r="R868" t="s">
        <v>8339</v>
      </c>
      <c r="S868" s="16">
        <f t="shared" si="54"/>
        <v>41465.500173611108</v>
      </c>
      <c r="T868" s="17">
        <f t="shared" si="55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>
        <f t="shared" si="53"/>
        <v>104.73</v>
      </c>
      <c r="Q869" s="12" t="s">
        <v>8327</v>
      </c>
      <c r="R869" t="s">
        <v>8331</v>
      </c>
      <c r="S869" s="16">
        <f t="shared" si="54"/>
        <v>41463.743472222224</v>
      </c>
      <c r="T869" s="17">
        <f t="shared" si="55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>
        <f t="shared" si="53"/>
        <v>69.67</v>
      </c>
      <c r="Q870" s="12" t="s">
        <v>8327</v>
      </c>
      <c r="R870" t="s">
        <v>8329</v>
      </c>
      <c r="S870" s="16">
        <f t="shared" si="54"/>
        <v>41905.034108796295</v>
      </c>
      <c r="T870" s="17">
        <f t="shared" si="55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>
        <f t="shared" si="53"/>
        <v>68.239999999999995</v>
      </c>
      <c r="Q871" s="12" t="s">
        <v>8321</v>
      </c>
      <c r="R871" t="s">
        <v>8322</v>
      </c>
      <c r="S871" s="16">
        <f t="shared" si="54"/>
        <v>41780.859629629631</v>
      </c>
      <c r="T871" s="17">
        <f t="shared" si="55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>
        <f t="shared" si="53"/>
        <v>79.400000000000006</v>
      </c>
      <c r="Q872" s="12" t="s">
        <v>8321</v>
      </c>
      <c r="R872" t="s">
        <v>8322</v>
      </c>
      <c r="S872" s="16">
        <f t="shared" si="54"/>
        <v>42415.803159722222</v>
      </c>
      <c r="T872" s="17">
        <f t="shared" si="55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>
        <f t="shared" si="53"/>
        <v>111.38</v>
      </c>
      <c r="Q873" s="12" t="s">
        <v>8321</v>
      </c>
      <c r="R873" t="s">
        <v>8343</v>
      </c>
      <c r="S873" s="16">
        <f t="shared" si="54"/>
        <v>40635.982488425929</v>
      </c>
      <c r="T873" s="17">
        <f t="shared" si="55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>
        <f t="shared" si="53"/>
        <v>84.29</v>
      </c>
      <c r="Q874" s="12" t="s">
        <v>8323</v>
      </c>
      <c r="R874" t="s">
        <v>8326</v>
      </c>
      <c r="S874" s="16">
        <f t="shared" si="54"/>
        <v>42768.425370370373</v>
      </c>
      <c r="T874" s="17">
        <f t="shared" si="55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>
        <f t="shared" si="53"/>
        <v>117.92</v>
      </c>
      <c r="Q875" s="12" t="s">
        <v>8321</v>
      </c>
      <c r="R875" t="s">
        <v>8343</v>
      </c>
      <c r="S875" s="16">
        <f t="shared" si="54"/>
        <v>40505.131168981483</v>
      </c>
      <c r="T875" s="17">
        <f t="shared" si="55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>
        <f t="shared" si="53"/>
        <v>94.51</v>
      </c>
      <c r="Q876" s="12" t="s">
        <v>8321</v>
      </c>
      <c r="R876" t="s">
        <v>8337</v>
      </c>
      <c r="S876" s="16">
        <f t="shared" si="54"/>
        <v>41905.812581018516</v>
      </c>
      <c r="T876" s="17">
        <f t="shared" si="55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>
        <f t="shared" si="53"/>
        <v>246.29</v>
      </c>
      <c r="Q877" s="12" t="s">
        <v>8327</v>
      </c>
      <c r="R877" t="s">
        <v>8331</v>
      </c>
      <c r="S877" s="16">
        <f t="shared" si="54"/>
        <v>41561.683553240742</v>
      </c>
      <c r="T877" s="17">
        <f t="shared" si="55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>
        <f t="shared" si="53"/>
        <v>177.21</v>
      </c>
      <c r="Q878" s="12" t="s">
        <v>8327</v>
      </c>
      <c r="R878" t="s">
        <v>8341</v>
      </c>
      <c r="S878" s="16">
        <f t="shared" si="54"/>
        <v>41961.807372685187</v>
      </c>
      <c r="T878" s="17">
        <f t="shared" si="55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>
        <f t="shared" si="53"/>
        <v>65.099999999999994</v>
      </c>
      <c r="Q879" s="12" t="s">
        <v>8323</v>
      </c>
      <c r="R879" t="s">
        <v>8326</v>
      </c>
      <c r="S879" s="16">
        <f t="shared" si="54"/>
        <v>42466.608310185184</v>
      </c>
      <c r="T879" s="17">
        <f t="shared" si="55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>
        <f t="shared" si="53"/>
        <v>73.03</v>
      </c>
      <c r="Q880" s="12" t="s">
        <v>8323</v>
      </c>
      <c r="R880" t="s">
        <v>8324</v>
      </c>
      <c r="S880" s="16">
        <f t="shared" si="54"/>
        <v>41239.83625</v>
      </c>
      <c r="T880" s="17">
        <f t="shared" si="55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>
        <f t="shared" si="53"/>
        <v>270.57</v>
      </c>
      <c r="Q881" s="12" t="s">
        <v>8308</v>
      </c>
      <c r="R881" t="s">
        <v>8315</v>
      </c>
      <c r="S881" s="16">
        <f t="shared" si="54"/>
        <v>41143.81821759259</v>
      </c>
      <c r="T881" s="17">
        <f t="shared" si="55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>
        <f t="shared" si="53"/>
        <v>28.63</v>
      </c>
      <c r="Q882" s="12" t="s">
        <v>8311</v>
      </c>
      <c r="R882" t="s">
        <v>8333</v>
      </c>
      <c r="S882" s="16">
        <f t="shared" si="54"/>
        <v>41781.717268518521</v>
      </c>
      <c r="T882" s="17">
        <f t="shared" si="55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>
        <f t="shared" si="53"/>
        <v>52.1</v>
      </c>
      <c r="Q883" s="12" t="s">
        <v>8323</v>
      </c>
      <c r="R883" t="s">
        <v>8324</v>
      </c>
      <c r="S883" s="16">
        <f t="shared" si="54"/>
        <v>41761.509409722225</v>
      </c>
      <c r="T883" s="17">
        <f t="shared" si="55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>
        <f t="shared" si="53"/>
        <v>251.33</v>
      </c>
      <c r="Q884" s="12" t="s">
        <v>8323</v>
      </c>
      <c r="R884" t="s">
        <v>8326</v>
      </c>
      <c r="S884" s="16">
        <f t="shared" si="54"/>
        <v>42796.538275462968</v>
      </c>
      <c r="T884" s="17">
        <f t="shared" si="55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>
        <f t="shared" si="53"/>
        <v>51.22</v>
      </c>
      <c r="Q885" s="12" t="s">
        <v>8321</v>
      </c>
      <c r="R885" t="s">
        <v>8339</v>
      </c>
      <c r="S885" s="16">
        <f t="shared" si="54"/>
        <v>41243.197592592594</v>
      </c>
      <c r="T885" s="17">
        <f t="shared" si="55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>
        <f t="shared" si="53"/>
        <v>132.05000000000001</v>
      </c>
      <c r="Q886" s="12" t="s">
        <v>8321</v>
      </c>
      <c r="R886" t="s">
        <v>8343</v>
      </c>
      <c r="S886" s="16">
        <f t="shared" si="54"/>
        <v>41835.821226851855</v>
      </c>
      <c r="T886" s="17">
        <f t="shared" si="55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>
        <f t="shared" si="53"/>
        <v>156.77000000000001</v>
      </c>
      <c r="Q887" s="12" t="s">
        <v>8327</v>
      </c>
      <c r="R887" t="s">
        <v>8338</v>
      </c>
      <c r="S887" s="16">
        <f t="shared" si="54"/>
        <v>41226.928842592592</v>
      </c>
      <c r="T887" s="17">
        <f t="shared" si="55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>
        <f t="shared" si="53"/>
        <v>81.739999999999995</v>
      </c>
      <c r="Q888" s="12" t="s">
        <v>8327</v>
      </c>
      <c r="R888" t="s">
        <v>8331</v>
      </c>
      <c r="S888" s="16">
        <f t="shared" si="54"/>
        <v>42049.733240740738</v>
      </c>
      <c r="T888" s="17">
        <f t="shared" si="55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>
        <f t="shared" si="53"/>
        <v>58.63</v>
      </c>
      <c r="Q889" s="12" t="s">
        <v>8316</v>
      </c>
      <c r="R889" t="s">
        <v>8317</v>
      </c>
      <c r="S889" s="16">
        <f t="shared" si="54"/>
        <v>42688.875902777778</v>
      </c>
      <c r="T889" s="17">
        <f t="shared" si="55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>
        <f t="shared" si="53"/>
        <v>500</v>
      </c>
      <c r="Q890" s="12" t="s">
        <v>8323</v>
      </c>
      <c r="R890" t="s">
        <v>8326</v>
      </c>
      <c r="S890" s="16">
        <f t="shared" si="54"/>
        <v>42726.920081018514</v>
      </c>
      <c r="T890" s="17">
        <f t="shared" si="55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>
        <f t="shared" si="53"/>
        <v>107.07</v>
      </c>
      <c r="Q891" s="12" t="s">
        <v>8327</v>
      </c>
      <c r="R891" t="s">
        <v>8331</v>
      </c>
      <c r="S891" s="16">
        <f t="shared" si="54"/>
        <v>42101.758587962962</v>
      </c>
      <c r="T891" s="17">
        <f t="shared" si="5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>
        <f t="shared" si="53"/>
        <v>27.47</v>
      </c>
      <c r="Q892" s="12" t="s">
        <v>8308</v>
      </c>
      <c r="R892" t="s">
        <v>8309</v>
      </c>
      <c r="S892" s="16">
        <f t="shared" si="54"/>
        <v>41578.927118055559</v>
      </c>
      <c r="T892" s="17">
        <f t="shared" si="55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>
        <f t="shared" si="53"/>
        <v>72.17</v>
      </c>
      <c r="Q893" s="12" t="s">
        <v>8313</v>
      </c>
      <c r="R893" t="s">
        <v>8314</v>
      </c>
      <c r="S893" s="16">
        <f t="shared" si="54"/>
        <v>41834.980462962965</v>
      </c>
      <c r="T893" s="17">
        <f t="shared" si="55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>
        <f t="shared" si="53"/>
        <v>322.39</v>
      </c>
      <c r="Q894" s="12" t="s">
        <v>8321</v>
      </c>
      <c r="R894" t="s">
        <v>8343</v>
      </c>
      <c r="S894" s="16">
        <f t="shared" si="54"/>
        <v>41409.814317129632</v>
      </c>
      <c r="T894" s="17">
        <f t="shared" si="55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>
        <f t="shared" si="53"/>
        <v>89.3</v>
      </c>
      <c r="Q895" s="12" t="s">
        <v>8327</v>
      </c>
      <c r="R895" t="s">
        <v>8328</v>
      </c>
      <c r="S895" s="16">
        <f t="shared" si="54"/>
        <v>41075.835497685184</v>
      </c>
      <c r="T895" s="17">
        <f t="shared" si="55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>
        <f t="shared" si="53"/>
        <v>493.13</v>
      </c>
      <c r="Q896" s="12" t="s">
        <v>8308</v>
      </c>
      <c r="R896" t="s">
        <v>8309</v>
      </c>
      <c r="S896" s="16">
        <f t="shared" si="54"/>
        <v>42620.143564814818</v>
      </c>
      <c r="T896" s="17">
        <f t="shared" si="55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>
        <f t="shared" si="53"/>
        <v>51.63</v>
      </c>
      <c r="Q897" s="12" t="s">
        <v>8311</v>
      </c>
      <c r="R897" t="s">
        <v>8333</v>
      </c>
      <c r="S897" s="16">
        <f t="shared" si="54"/>
        <v>40694.638460648144</v>
      </c>
      <c r="T897" s="17">
        <f t="shared" si="55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2"/>
        <v>105</v>
      </c>
      <c r="P898">
        <f t="shared" si="53"/>
        <v>98.2</v>
      </c>
      <c r="Q898" s="12" t="s">
        <v>8323</v>
      </c>
      <c r="R898" t="s">
        <v>8326</v>
      </c>
      <c r="S898" s="16">
        <f t="shared" si="54"/>
        <v>41982.887280092589</v>
      </c>
      <c r="T898" s="17">
        <f t="shared" si="55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ROUND(E899/D899*100,0)</f>
        <v>29</v>
      </c>
      <c r="P899">
        <f t="shared" ref="P899:P962" si="57">IFERROR(ROUND(E899/L899,2),0)</f>
        <v>43.98</v>
      </c>
      <c r="Q899" s="12" t="s">
        <v>8316</v>
      </c>
      <c r="R899" t="s">
        <v>8334</v>
      </c>
      <c r="S899" s="16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>
        <f t="shared" si="57"/>
        <v>68.599999999999994</v>
      </c>
      <c r="Q900" s="12" t="s">
        <v>8327</v>
      </c>
      <c r="R900" t="s">
        <v>8328</v>
      </c>
      <c r="S900" s="16">
        <f t="shared" si="58"/>
        <v>41870.86546296296</v>
      </c>
      <c r="T900" s="17">
        <f t="shared" si="59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>
        <f t="shared" si="57"/>
        <v>21.64</v>
      </c>
      <c r="Q901" s="12" t="s">
        <v>8308</v>
      </c>
      <c r="R901" t="s">
        <v>8309</v>
      </c>
      <c r="S901" s="16">
        <f t="shared" si="58"/>
        <v>41316.120949074073</v>
      </c>
      <c r="T901" s="17">
        <f t="shared" si="59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>
        <f t="shared" si="57"/>
        <v>7.19</v>
      </c>
      <c r="Q902" s="12" t="s">
        <v>8308</v>
      </c>
      <c r="R902" t="s">
        <v>8309</v>
      </c>
      <c r="S902" s="16">
        <f t="shared" si="58"/>
        <v>42199.32707175926</v>
      </c>
      <c r="T902" s="17">
        <f t="shared" si="59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>
        <f t="shared" si="57"/>
        <v>65.209999999999994</v>
      </c>
      <c r="Q903" s="12" t="s">
        <v>8327</v>
      </c>
      <c r="R903" t="s">
        <v>8331</v>
      </c>
      <c r="S903" s="16">
        <f t="shared" si="58"/>
        <v>41264.72314814815</v>
      </c>
      <c r="T903" s="17">
        <f t="shared" si="59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>
        <f t="shared" si="57"/>
        <v>50.53</v>
      </c>
      <c r="Q904" s="12" t="s">
        <v>8323</v>
      </c>
      <c r="R904" t="s">
        <v>8324</v>
      </c>
      <c r="S904" s="16">
        <f t="shared" si="58"/>
        <v>41432.062037037038</v>
      </c>
      <c r="T904" s="17">
        <f t="shared" si="59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>
        <f t="shared" si="57"/>
        <v>126.67</v>
      </c>
      <c r="Q905" s="12" t="s">
        <v>8323</v>
      </c>
      <c r="R905" t="s">
        <v>8326</v>
      </c>
      <c r="S905" s="16">
        <f t="shared" si="58"/>
        <v>41789.726979166669</v>
      </c>
      <c r="T905" s="17">
        <f t="shared" si="59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>
        <f t="shared" si="57"/>
        <v>48.45</v>
      </c>
      <c r="Q906" s="12" t="s">
        <v>8311</v>
      </c>
      <c r="R906" t="s">
        <v>8333</v>
      </c>
      <c r="S906" s="16">
        <f t="shared" si="58"/>
        <v>41422.075821759259</v>
      </c>
      <c r="T906" s="17">
        <f t="shared" si="59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>
        <f t="shared" si="57"/>
        <v>96.08</v>
      </c>
      <c r="Q907" s="12" t="s">
        <v>8327</v>
      </c>
      <c r="R907" t="s">
        <v>8331</v>
      </c>
      <c r="S907" s="16">
        <f t="shared" si="58"/>
        <v>41422.822824074072</v>
      </c>
      <c r="T907" s="17">
        <f t="shared" si="59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>
        <f t="shared" si="57"/>
        <v>156.16999999999999</v>
      </c>
      <c r="Q908" s="12" t="s">
        <v>8313</v>
      </c>
      <c r="R908" t="s">
        <v>8314</v>
      </c>
      <c r="S908" s="16">
        <f t="shared" si="58"/>
        <v>41981.782060185185</v>
      </c>
      <c r="T908" s="17">
        <f t="shared" si="59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>
        <f t="shared" si="57"/>
        <v>61.31</v>
      </c>
      <c r="Q909" s="12" t="s">
        <v>8323</v>
      </c>
      <c r="R909" t="s">
        <v>8324</v>
      </c>
      <c r="S909" s="16">
        <f t="shared" si="58"/>
        <v>42097.732418981483</v>
      </c>
      <c r="T909" s="17">
        <f t="shared" si="59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>
        <f t="shared" si="57"/>
        <v>193.62</v>
      </c>
      <c r="Q910" s="12" t="s">
        <v>8323</v>
      </c>
      <c r="R910" t="s">
        <v>8326</v>
      </c>
      <c r="S910" s="16">
        <f t="shared" si="58"/>
        <v>42323.70930555556</v>
      </c>
      <c r="T910" s="17">
        <f t="shared" si="59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>
        <f t="shared" si="57"/>
        <v>42.87</v>
      </c>
      <c r="Q911" s="12" t="s">
        <v>8321</v>
      </c>
      <c r="R911" t="s">
        <v>8322</v>
      </c>
      <c r="S911" s="16">
        <f t="shared" si="58"/>
        <v>40893.551724537036</v>
      </c>
      <c r="T911" s="17">
        <f t="shared" si="59"/>
        <v>40923.551724537036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56"/>
        <v>143</v>
      </c>
      <c r="P912">
        <f t="shared" si="57"/>
        <v>162.27000000000001</v>
      </c>
      <c r="Q912" s="12" t="s">
        <v>8327</v>
      </c>
      <c r="R912" t="s">
        <v>8331</v>
      </c>
      <c r="S912" s="16">
        <f t="shared" si="58"/>
        <v>40983.055949074071</v>
      </c>
      <c r="T912" s="17">
        <f t="shared" si="59"/>
        <v>41040.657638888886</v>
      </c>
    </row>
    <row r="913" spans="1:20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56"/>
        <v>119</v>
      </c>
      <c r="P913">
        <f t="shared" si="57"/>
        <v>66.11</v>
      </c>
      <c r="Q913" s="12" t="s">
        <v>8323</v>
      </c>
      <c r="R913" t="s">
        <v>8326</v>
      </c>
      <c r="S913" s="16">
        <f t="shared" si="58"/>
        <v>41920.787534722222</v>
      </c>
      <c r="T913" s="17">
        <f t="shared" si="59"/>
        <v>41941.787534722222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>
        <f t="shared" si="57"/>
        <v>46.77</v>
      </c>
      <c r="Q914" s="12" t="s">
        <v>8323</v>
      </c>
      <c r="R914" t="s">
        <v>8326</v>
      </c>
      <c r="S914" s="16">
        <f t="shared" si="58"/>
        <v>40883.949317129627</v>
      </c>
      <c r="T914" s="17">
        <f t="shared" si="59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>
        <f t="shared" si="57"/>
        <v>68.48</v>
      </c>
      <c r="Q915" s="12" t="s">
        <v>8327</v>
      </c>
      <c r="R915" t="s">
        <v>8328</v>
      </c>
      <c r="S915" s="16">
        <f t="shared" si="58"/>
        <v>40850.111064814817</v>
      </c>
      <c r="T915" s="17">
        <f t="shared" si="59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>
        <f t="shared" si="57"/>
        <v>90.38</v>
      </c>
      <c r="Q916" s="12" t="s">
        <v>8321</v>
      </c>
      <c r="R916" t="s">
        <v>8343</v>
      </c>
      <c r="S916" s="16">
        <f t="shared" si="58"/>
        <v>40753.758425925924</v>
      </c>
      <c r="T916" s="17">
        <f t="shared" si="59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>
        <f t="shared" si="57"/>
        <v>234.67</v>
      </c>
      <c r="Q917" s="12" t="s">
        <v>8323</v>
      </c>
      <c r="R917" t="s">
        <v>8324</v>
      </c>
      <c r="S917" s="16">
        <f t="shared" si="58"/>
        <v>42170.846446759257</v>
      </c>
      <c r="T917" s="17">
        <f t="shared" si="59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>
        <f t="shared" si="57"/>
        <v>107.98</v>
      </c>
      <c r="Q918" s="12" t="s">
        <v>8327</v>
      </c>
      <c r="R918" t="s">
        <v>8331</v>
      </c>
      <c r="S918" s="16">
        <f t="shared" si="58"/>
        <v>41950.29483796296</v>
      </c>
      <c r="T918" s="17">
        <f t="shared" si="59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>
        <f t="shared" si="57"/>
        <v>81.569999999999993</v>
      </c>
      <c r="Q919" s="12" t="s">
        <v>8323</v>
      </c>
      <c r="R919" t="s">
        <v>8326</v>
      </c>
      <c r="S919" s="16">
        <f t="shared" si="58"/>
        <v>42167.023206018523</v>
      </c>
      <c r="T919" s="17">
        <f t="shared" si="59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>
        <f t="shared" si="57"/>
        <v>36.33</v>
      </c>
      <c r="Q920" s="12" t="s">
        <v>8308</v>
      </c>
      <c r="R920" t="s">
        <v>8309</v>
      </c>
      <c r="S920" s="16">
        <f t="shared" si="58"/>
        <v>42661.176817129628</v>
      </c>
      <c r="T920" s="17">
        <f t="shared" si="59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>
        <f t="shared" si="57"/>
        <v>127.33</v>
      </c>
      <c r="Q921" s="12" t="s">
        <v>8311</v>
      </c>
      <c r="R921" t="s">
        <v>8333</v>
      </c>
      <c r="S921" s="16">
        <f t="shared" si="58"/>
        <v>41988.548831018517</v>
      </c>
      <c r="T921" s="17">
        <f t="shared" si="59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>
        <f t="shared" si="57"/>
        <v>57.38</v>
      </c>
      <c r="Q922" s="12" t="s">
        <v>8327</v>
      </c>
      <c r="R922" t="s">
        <v>8329</v>
      </c>
      <c r="S922" s="16">
        <f t="shared" si="58"/>
        <v>42426.407592592594</v>
      </c>
      <c r="T922" s="17">
        <f t="shared" si="5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>
        <f t="shared" si="57"/>
        <v>102.38</v>
      </c>
      <c r="Q923" s="12" t="s">
        <v>8321</v>
      </c>
      <c r="R923" t="s">
        <v>8339</v>
      </c>
      <c r="S923" s="16">
        <f t="shared" si="58"/>
        <v>42552.653993055559</v>
      </c>
      <c r="T923" s="17">
        <f t="shared" si="59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>
        <f t="shared" si="57"/>
        <v>153.88999999999999</v>
      </c>
      <c r="Q924" s="12" t="s">
        <v>8308</v>
      </c>
      <c r="R924" t="s">
        <v>8310</v>
      </c>
      <c r="S924" s="16">
        <f t="shared" si="58"/>
        <v>41856.865717592591</v>
      </c>
      <c r="T924" s="17">
        <f t="shared" si="59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>
        <f t="shared" si="57"/>
        <v>123.29</v>
      </c>
      <c r="Q925" s="12" t="s">
        <v>8321</v>
      </c>
      <c r="R925" t="s">
        <v>8343</v>
      </c>
      <c r="S925" s="16">
        <f t="shared" si="58"/>
        <v>41402.752222222225</v>
      </c>
      <c r="T925" s="17">
        <f t="shared" si="59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>
        <f t="shared" si="57"/>
        <v>55.8</v>
      </c>
      <c r="Q926" s="12" t="s">
        <v>8327</v>
      </c>
      <c r="R926" t="s">
        <v>8329</v>
      </c>
      <c r="S926" s="16">
        <f t="shared" si="58"/>
        <v>41548.747418981482</v>
      </c>
      <c r="T926" s="17">
        <f t="shared" si="59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>
        <f t="shared" si="57"/>
        <v>62.87</v>
      </c>
      <c r="Q927" s="12" t="s">
        <v>8327</v>
      </c>
      <c r="R927" t="s">
        <v>8331</v>
      </c>
      <c r="S927" s="16">
        <f t="shared" si="58"/>
        <v>42720.066192129627</v>
      </c>
      <c r="T927" s="17">
        <f t="shared" si="59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>
        <f t="shared" si="57"/>
        <v>43.03</v>
      </c>
      <c r="Q928" s="12" t="s">
        <v>8327</v>
      </c>
      <c r="R928" t="s">
        <v>8329</v>
      </c>
      <c r="S928" s="16">
        <f t="shared" si="58"/>
        <v>42611.483206018514</v>
      </c>
      <c r="T928" s="17">
        <f t="shared" si="59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>
        <f t="shared" si="57"/>
        <v>356.84</v>
      </c>
      <c r="Q929" s="12" t="s">
        <v>8323</v>
      </c>
      <c r="R929" t="s">
        <v>8335</v>
      </c>
      <c r="S929" s="16">
        <f t="shared" si="58"/>
        <v>42118.346435185187</v>
      </c>
      <c r="T929" s="17">
        <f t="shared" si="59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>
        <f t="shared" si="57"/>
        <v>48.25</v>
      </c>
      <c r="Q930" s="12" t="s">
        <v>8313</v>
      </c>
      <c r="R930" t="s">
        <v>8314</v>
      </c>
      <c r="S930" s="16">
        <f t="shared" si="58"/>
        <v>42689.56931712963</v>
      </c>
      <c r="T930" s="17">
        <f t="shared" si="59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>
        <f t="shared" si="57"/>
        <v>60.18</v>
      </c>
      <c r="Q931" s="12" t="s">
        <v>8327</v>
      </c>
      <c r="R931" t="s">
        <v>8331</v>
      </c>
      <c r="S931" s="16">
        <f t="shared" si="58"/>
        <v>42634.614780092597</v>
      </c>
      <c r="T931" s="17">
        <f t="shared" si="59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>
        <f t="shared" si="57"/>
        <v>108.15</v>
      </c>
      <c r="Q932" s="12" t="s">
        <v>8321</v>
      </c>
      <c r="R932" t="s">
        <v>8322</v>
      </c>
      <c r="S932" s="16">
        <f t="shared" si="58"/>
        <v>40430.604328703703</v>
      </c>
      <c r="T932" s="17">
        <f t="shared" si="59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>
        <f t="shared" si="57"/>
        <v>159.52000000000001</v>
      </c>
      <c r="Q933" s="12" t="s">
        <v>8327</v>
      </c>
      <c r="R933" t="s">
        <v>8338</v>
      </c>
      <c r="S933" s="16">
        <f t="shared" si="58"/>
        <v>42416.407129629632</v>
      </c>
      <c r="T933" s="17">
        <f t="shared" si="5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>
        <f t="shared" si="57"/>
        <v>393.59</v>
      </c>
      <c r="Q934" s="12" t="s">
        <v>8321</v>
      </c>
      <c r="R934" t="s">
        <v>8339</v>
      </c>
      <c r="S934" s="16">
        <f t="shared" si="58"/>
        <v>42024.888692129629</v>
      </c>
      <c r="T934" s="17">
        <f t="shared" si="59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>
        <f t="shared" si="57"/>
        <v>99.76</v>
      </c>
      <c r="Q935" s="12" t="s">
        <v>8323</v>
      </c>
      <c r="R935" t="s">
        <v>8324</v>
      </c>
      <c r="S935" s="16">
        <f t="shared" si="58"/>
        <v>42248.535787037035</v>
      </c>
      <c r="T935" s="17">
        <f t="shared" si="59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>
        <f t="shared" si="57"/>
        <v>31.66</v>
      </c>
      <c r="Q936" s="12" t="s">
        <v>8327</v>
      </c>
      <c r="R936" t="s">
        <v>8328</v>
      </c>
      <c r="S936" s="16">
        <f t="shared" si="58"/>
        <v>41416.146944444445</v>
      </c>
      <c r="T936" s="17">
        <f t="shared" si="59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>
        <f t="shared" si="57"/>
        <v>69.41</v>
      </c>
      <c r="Q937" s="12" t="s">
        <v>8308</v>
      </c>
      <c r="R937" t="s">
        <v>8310</v>
      </c>
      <c r="S937" s="16">
        <f t="shared" si="58"/>
        <v>42444.583912037036</v>
      </c>
      <c r="T937" s="17">
        <f t="shared" si="59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>
        <f t="shared" si="57"/>
        <v>93.77</v>
      </c>
      <c r="Q938" s="12" t="s">
        <v>8323</v>
      </c>
      <c r="R938" t="s">
        <v>8335</v>
      </c>
      <c r="S938" s="16">
        <f t="shared" si="58"/>
        <v>42487.037905092591</v>
      </c>
      <c r="T938" s="17">
        <f t="shared" si="59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>
        <f t="shared" si="57"/>
        <v>114.59</v>
      </c>
      <c r="Q939" s="12" t="s">
        <v>8321</v>
      </c>
      <c r="R939" t="s">
        <v>8322</v>
      </c>
      <c r="S939" s="16">
        <f t="shared" si="58"/>
        <v>42697.32136574074</v>
      </c>
      <c r="T939" s="17">
        <f t="shared" si="59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>
        <f t="shared" si="57"/>
        <v>61.53</v>
      </c>
      <c r="Q940" s="12" t="s">
        <v>8313</v>
      </c>
      <c r="R940" t="s">
        <v>8314</v>
      </c>
      <c r="S940" s="16">
        <f t="shared" si="58"/>
        <v>42731.755787037036</v>
      </c>
      <c r="T940" s="17">
        <f t="shared" si="59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>
        <f t="shared" si="57"/>
        <v>58.18</v>
      </c>
      <c r="Q941" s="12" t="s">
        <v>8323</v>
      </c>
      <c r="R941" t="s">
        <v>8324</v>
      </c>
      <c r="S941" s="16">
        <f t="shared" si="58"/>
        <v>41844.125115740739</v>
      </c>
      <c r="T941" s="17">
        <f t="shared" si="59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>
        <f t="shared" si="57"/>
        <v>83.95</v>
      </c>
      <c r="Q942" s="12" t="s">
        <v>8321</v>
      </c>
      <c r="R942" t="s">
        <v>8322</v>
      </c>
      <c r="S942" s="16">
        <f t="shared" si="58"/>
        <v>39950.163344907407</v>
      </c>
      <c r="T942" s="17">
        <f t="shared" si="59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>
        <f t="shared" si="57"/>
        <v>105.21</v>
      </c>
      <c r="Q943" s="12" t="s">
        <v>8323</v>
      </c>
      <c r="R943" t="s">
        <v>8326</v>
      </c>
      <c r="S943" s="16">
        <f t="shared" si="58"/>
        <v>42431.102534722217</v>
      </c>
      <c r="T943" s="17">
        <f t="shared" si="59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>
        <f t="shared" si="57"/>
        <v>161.22</v>
      </c>
      <c r="Q944" s="12" t="s">
        <v>8308</v>
      </c>
      <c r="R944" t="s">
        <v>8310</v>
      </c>
      <c r="S944" s="16">
        <f t="shared" si="58"/>
        <v>41773.294560185182</v>
      </c>
      <c r="T944" s="17">
        <f t="shared" si="59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>
        <f t="shared" si="57"/>
        <v>49.19</v>
      </c>
      <c r="Q945" s="12" t="s">
        <v>8327</v>
      </c>
      <c r="R945" t="s">
        <v>8341</v>
      </c>
      <c r="S945" s="16">
        <f t="shared" si="58"/>
        <v>40973.773182870369</v>
      </c>
      <c r="T945" s="17">
        <f t="shared" si="59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>
        <f t="shared" si="57"/>
        <v>65</v>
      </c>
      <c r="Q946" s="12" t="s">
        <v>8308</v>
      </c>
      <c r="R946" t="s">
        <v>8310</v>
      </c>
      <c r="S946" s="16">
        <f t="shared" si="58"/>
        <v>42510.604699074072</v>
      </c>
      <c r="T946" s="17">
        <f t="shared" si="59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>
        <f t="shared" si="57"/>
        <v>43.7</v>
      </c>
      <c r="Q947" s="12" t="s">
        <v>8327</v>
      </c>
      <c r="R947" t="s">
        <v>8341</v>
      </c>
      <c r="S947" s="16">
        <f t="shared" si="58"/>
        <v>42228.634328703702</v>
      </c>
      <c r="T947" s="17">
        <f t="shared" si="59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>
        <f t="shared" si="57"/>
        <v>38.479999999999997</v>
      </c>
      <c r="Q948" s="12" t="s">
        <v>8321</v>
      </c>
      <c r="R948" t="s">
        <v>8339</v>
      </c>
      <c r="S948" s="16">
        <f t="shared" si="58"/>
        <v>41703.721979166665</v>
      </c>
      <c r="T948" s="17">
        <f t="shared" si="59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>
        <f t="shared" si="57"/>
        <v>94.64</v>
      </c>
      <c r="Q949" s="12" t="s">
        <v>8323</v>
      </c>
      <c r="R949" t="s">
        <v>8324</v>
      </c>
      <c r="S949" s="16">
        <f t="shared" si="58"/>
        <v>42418.031180555554</v>
      </c>
      <c r="T949" s="17">
        <f t="shared" si="59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>
        <f t="shared" si="57"/>
        <v>93.07</v>
      </c>
      <c r="Q950" s="12" t="s">
        <v>8313</v>
      </c>
      <c r="R950" t="s">
        <v>8314</v>
      </c>
      <c r="S950" s="16">
        <f t="shared" si="58"/>
        <v>42026.605057870373</v>
      </c>
      <c r="T950" s="17">
        <f t="shared" si="59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>
        <f t="shared" si="57"/>
        <v>89.19</v>
      </c>
      <c r="Q951" s="12" t="s">
        <v>8308</v>
      </c>
      <c r="R951" t="s">
        <v>8310</v>
      </c>
      <c r="S951" s="16">
        <f t="shared" si="58"/>
        <v>42194.833784722221</v>
      </c>
      <c r="T951" s="17">
        <f t="shared" si="59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>
        <f t="shared" si="57"/>
        <v>35.549999999999997</v>
      </c>
      <c r="Q952" s="12" t="s">
        <v>8327</v>
      </c>
      <c r="R952" t="s">
        <v>8328</v>
      </c>
      <c r="S952" s="16">
        <f t="shared" si="58"/>
        <v>41680.583402777782</v>
      </c>
      <c r="T952" s="17">
        <f t="shared" si="59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>
        <f t="shared" si="57"/>
        <v>209.84</v>
      </c>
      <c r="Q953" s="12" t="s">
        <v>8323</v>
      </c>
      <c r="R953" t="s">
        <v>8326</v>
      </c>
      <c r="S953" s="16">
        <f t="shared" si="58"/>
        <v>42253.928530092591</v>
      </c>
      <c r="T953" s="17">
        <f t="shared" si="59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>
        <f t="shared" si="57"/>
        <v>39.159999999999997</v>
      </c>
      <c r="Q954" s="12" t="s">
        <v>8327</v>
      </c>
      <c r="R954" t="s">
        <v>8329</v>
      </c>
      <c r="S954" s="16">
        <f t="shared" si="58"/>
        <v>42555.166712962964</v>
      </c>
      <c r="T954" s="17">
        <f t="shared" si="59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>
        <f t="shared" si="57"/>
        <v>135.41999999999999</v>
      </c>
      <c r="Q955" s="12" t="s">
        <v>8327</v>
      </c>
      <c r="R955" t="s">
        <v>8341</v>
      </c>
      <c r="S955" s="16">
        <f t="shared" si="58"/>
        <v>42081.864641203705</v>
      </c>
      <c r="T955" s="17">
        <f t="shared" si="59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>
        <f t="shared" si="57"/>
        <v>72.87</v>
      </c>
      <c r="Q956" s="12" t="s">
        <v>8321</v>
      </c>
      <c r="R956" t="s">
        <v>8322</v>
      </c>
      <c r="S956" s="16">
        <f t="shared" si="58"/>
        <v>42093.760046296295</v>
      </c>
      <c r="T956" s="17">
        <f t="shared" si="59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>
        <f t="shared" si="57"/>
        <v>88.19</v>
      </c>
      <c r="Q957" s="12" t="s">
        <v>8327</v>
      </c>
      <c r="R957" t="s">
        <v>8331</v>
      </c>
      <c r="S957" s="16">
        <f t="shared" si="58"/>
        <v>42018.99863425926</v>
      </c>
      <c r="T957" s="17">
        <f t="shared" si="59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>
        <f t="shared" si="57"/>
        <v>59.82</v>
      </c>
      <c r="Q958" s="12" t="s">
        <v>8327</v>
      </c>
      <c r="R958" t="s">
        <v>8328</v>
      </c>
      <c r="S958" s="16">
        <f t="shared" si="58"/>
        <v>41307.987696759257</v>
      </c>
      <c r="T958" s="17">
        <f t="shared" si="59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>
        <f t="shared" si="57"/>
        <v>375.76</v>
      </c>
      <c r="Q959" s="12" t="s">
        <v>8321</v>
      </c>
      <c r="R959" t="s">
        <v>8343</v>
      </c>
      <c r="S959" s="16">
        <f t="shared" si="58"/>
        <v>42291.556076388893</v>
      </c>
      <c r="T959" s="17">
        <f t="shared" si="59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>
        <f t="shared" si="57"/>
        <v>63.87</v>
      </c>
      <c r="Q960" s="12" t="s">
        <v>8308</v>
      </c>
      <c r="R960" t="s">
        <v>8315</v>
      </c>
      <c r="S960" s="16">
        <f t="shared" si="58"/>
        <v>42108.538449074069</v>
      </c>
      <c r="T960" s="17">
        <f t="shared" si="59"/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>
        <f t="shared" si="57"/>
        <v>43.42</v>
      </c>
      <c r="Q961" s="12" t="s">
        <v>8316</v>
      </c>
      <c r="R961" t="s">
        <v>8334</v>
      </c>
      <c r="S961" s="16">
        <f t="shared" si="58"/>
        <v>41723.799386574072</v>
      </c>
      <c r="T961" s="17">
        <f t="shared" si="59"/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21</v>
      </c>
      <c r="P962">
        <f t="shared" si="57"/>
        <v>108.05</v>
      </c>
      <c r="Q962" s="12" t="s">
        <v>8311</v>
      </c>
      <c r="R962" t="s">
        <v>8349</v>
      </c>
      <c r="S962" s="16">
        <f t="shared" si="58"/>
        <v>42549.916712962964</v>
      </c>
      <c r="T962" s="17">
        <f t="shared" si="59"/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ROUND(E963/D963*100,0)</f>
        <v>106</v>
      </c>
      <c r="P963">
        <f t="shared" ref="P963:P1026" si="61">IFERROR(ROUND(E963/L963,2),0)</f>
        <v>108.02</v>
      </c>
      <c r="Q963" s="12" t="s">
        <v>8327</v>
      </c>
      <c r="R963" t="s">
        <v>8331</v>
      </c>
      <c r="S963" s="16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>
        <f t="shared" si="61"/>
        <v>138.26</v>
      </c>
      <c r="Q964" s="12" t="s">
        <v>8313</v>
      </c>
      <c r="R964" t="s">
        <v>8314</v>
      </c>
      <c r="S964" s="16">
        <f t="shared" si="62"/>
        <v>42761.846122685187</v>
      </c>
      <c r="T964" s="17">
        <f t="shared" si="63"/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>
        <f t="shared" si="61"/>
        <v>69.89</v>
      </c>
      <c r="Q965" s="12" t="s">
        <v>8323</v>
      </c>
      <c r="R965" t="s">
        <v>8326</v>
      </c>
      <c r="S965" s="16">
        <f t="shared" si="62"/>
        <v>41808.669571759259</v>
      </c>
      <c r="T965" s="17">
        <f t="shared" si="63"/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>
        <f t="shared" si="61"/>
        <v>88.85</v>
      </c>
      <c r="Q966" s="12" t="s">
        <v>8321</v>
      </c>
      <c r="R966" t="s">
        <v>8322</v>
      </c>
      <c r="S966" s="16">
        <f t="shared" si="62"/>
        <v>42549.076157407413</v>
      </c>
      <c r="T966" s="17">
        <f t="shared" si="63"/>
        <v>42579.076157407413</v>
      </c>
    </row>
    <row r="967" spans="1:20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>
        <f t="shared" si="61"/>
        <v>105.03</v>
      </c>
      <c r="Q967" s="12" t="s">
        <v>8323</v>
      </c>
      <c r="R967" t="s">
        <v>8326</v>
      </c>
      <c r="S967" s="16">
        <f t="shared" si="62"/>
        <v>42618.827013888891</v>
      </c>
      <c r="T967" s="17">
        <f t="shared" si="63"/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>
        <f t="shared" si="61"/>
        <v>88.75</v>
      </c>
      <c r="Q968" s="12" t="s">
        <v>8327</v>
      </c>
      <c r="R968" t="s">
        <v>8331</v>
      </c>
      <c r="S968" s="16">
        <f t="shared" si="62"/>
        <v>42096.633206018523</v>
      </c>
      <c r="T968" s="17">
        <f t="shared" si="63"/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>
        <f t="shared" si="61"/>
        <v>88.73</v>
      </c>
      <c r="Q969" s="12" t="s">
        <v>8311</v>
      </c>
      <c r="R969" t="s">
        <v>8333</v>
      </c>
      <c r="S969" s="16">
        <f t="shared" si="62"/>
        <v>40879.795682870368</v>
      </c>
      <c r="T969" s="17">
        <f t="shared" si="63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>
        <f t="shared" si="61"/>
        <v>67.739999999999995</v>
      </c>
      <c r="Q970" s="12" t="s">
        <v>8323</v>
      </c>
      <c r="R970" t="s">
        <v>8326</v>
      </c>
      <c r="S970" s="16">
        <f t="shared" si="62"/>
        <v>42154.873124999998</v>
      </c>
      <c r="T970" s="17">
        <f t="shared" si="63"/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>
        <f t="shared" si="61"/>
        <v>69.53</v>
      </c>
      <c r="Q971" s="12" t="s">
        <v>8323</v>
      </c>
      <c r="R971" t="s">
        <v>8324</v>
      </c>
      <c r="S971" s="16">
        <f t="shared" si="62"/>
        <v>42555.340486111112</v>
      </c>
      <c r="T971" s="17">
        <f t="shared" si="63"/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>
        <f t="shared" si="61"/>
        <v>82.33</v>
      </c>
      <c r="Q972" s="12" t="s">
        <v>8327</v>
      </c>
      <c r="R972" t="s">
        <v>8341</v>
      </c>
      <c r="S972" s="16">
        <f t="shared" si="62"/>
        <v>40948.080729166664</v>
      </c>
      <c r="T972" s="17">
        <f t="shared" si="63"/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>
        <f t="shared" si="61"/>
        <v>55.22</v>
      </c>
      <c r="Q973" s="12" t="s">
        <v>8321</v>
      </c>
      <c r="R973" t="s">
        <v>8322</v>
      </c>
      <c r="S973" s="16">
        <f t="shared" si="62"/>
        <v>40969.912372685183</v>
      </c>
      <c r="T973" s="17">
        <f t="shared" si="63"/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>
        <f t="shared" si="61"/>
        <v>168.51</v>
      </c>
      <c r="Q974" s="12" t="s">
        <v>8327</v>
      </c>
      <c r="R974" t="s">
        <v>8338</v>
      </c>
      <c r="S974" s="16">
        <f t="shared" si="62"/>
        <v>41146.824212962965</v>
      </c>
      <c r="T974" s="17">
        <f t="shared" si="63"/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>
        <f t="shared" si="61"/>
        <v>75.849999999999994</v>
      </c>
      <c r="Q975" s="12" t="s">
        <v>8327</v>
      </c>
      <c r="R975" t="s">
        <v>8331</v>
      </c>
      <c r="S975" s="16">
        <f t="shared" si="62"/>
        <v>41645.867280092592</v>
      </c>
      <c r="T975" s="17">
        <f t="shared" si="63"/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>
        <f t="shared" si="61"/>
        <v>71.44</v>
      </c>
      <c r="Q976" s="12" t="s">
        <v>8311</v>
      </c>
      <c r="R976" t="s">
        <v>8333</v>
      </c>
      <c r="S976" s="16">
        <f t="shared" si="62"/>
        <v>41430.038888888892</v>
      </c>
      <c r="T976" s="17">
        <f t="shared" si="63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>
        <f t="shared" si="61"/>
        <v>81.78</v>
      </c>
      <c r="Q977" s="12" t="s">
        <v>8323</v>
      </c>
      <c r="R977" t="s">
        <v>8326</v>
      </c>
      <c r="S977" s="16">
        <f t="shared" si="62"/>
        <v>42018.676898148144</v>
      </c>
      <c r="T977" s="17">
        <f t="shared" si="63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>
        <f t="shared" si="61"/>
        <v>221.79</v>
      </c>
      <c r="Q978" s="12" t="s">
        <v>8313</v>
      </c>
      <c r="R978" t="s">
        <v>8314</v>
      </c>
      <c r="S978" s="16">
        <f t="shared" si="62"/>
        <v>42756.501041666663</v>
      </c>
      <c r="T978" s="17">
        <f t="shared" si="63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>
        <f t="shared" si="61"/>
        <v>59.7</v>
      </c>
      <c r="Q979" s="12" t="s">
        <v>8323</v>
      </c>
      <c r="R979" t="s">
        <v>8326</v>
      </c>
      <c r="S979" s="16">
        <f t="shared" si="62"/>
        <v>42278.089039351849</v>
      </c>
      <c r="T979" s="17">
        <f t="shared" si="63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>
        <f t="shared" si="61"/>
        <v>46.67</v>
      </c>
      <c r="Q980" s="12" t="s">
        <v>8327</v>
      </c>
      <c r="R980" t="s">
        <v>8336</v>
      </c>
      <c r="S980" s="16">
        <f t="shared" si="62"/>
        <v>42452.827743055561</v>
      </c>
      <c r="T980" s="17">
        <f t="shared" si="63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>
        <f t="shared" si="61"/>
        <v>80.27</v>
      </c>
      <c r="Q981" s="12" t="s">
        <v>8327</v>
      </c>
      <c r="R981" t="s">
        <v>8328</v>
      </c>
      <c r="S981" s="16">
        <f t="shared" si="62"/>
        <v>40865.867141203707</v>
      </c>
      <c r="T981" s="17">
        <f t="shared" si="63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>
        <f t="shared" si="61"/>
        <v>136.78</v>
      </c>
      <c r="Q982" s="12" t="s">
        <v>8323</v>
      </c>
      <c r="R982" t="s">
        <v>8326</v>
      </c>
      <c r="S982" s="16">
        <f t="shared" si="62"/>
        <v>41926.942685185182</v>
      </c>
      <c r="T982" s="17">
        <f t="shared" si="63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>
        <f t="shared" si="61"/>
        <v>55.37</v>
      </c>
      <c r="Q983" s="12" t="s">
        <v>8313</v>
      </c>
      <c r="R983" t="s">
        <v>8314</v>
      </c>
      <c r="S983" s="16">
        <f t="shared" si="62"/>
        <v>42536.60701388889</v>
      </c>
      <c r="T983" s="17">
        <f t="shared" si="63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>
        <f t="shared" si="61"/>
        <v>65.34</v>
      </c>
      <c r="Q984" s="12" t="s">
        <v>8323</v>
      </c>
      <c r="R984" t="s">
        <v>8326</v>
      </c>
      <c r="S984" s="16">
        <f t="shared" si="62"/>
        <v>42614.268796296295</v>
      </c>
      <c r="T984" s="17">
        <f t="shared" si="63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>
        <f t="shared" si="61"/>
        <v>45.41</v>
      </c>
      <c r="Q985" s="12" t="s">
        <v>8308</v>
      </c>
      <c r="R985" t="s">
        <v>8310</v>
      </c>
      <c r="S985" s="16">
        <f t="shared" si="62"/>
        <v>41985.043657407412</v>
      </c>
      <c r="T985" s="17">
        <f t="shared" si="63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>
        <f t="shared" si="61"/>
        <v>56.67</v>
      </c>
      <c r="Q986" s="12" t="s">
        <v>8311</v>
      </c>
      <c r="R986" t="s">
        <v>8333</v>
      </c>
      <c r="S986" s="16">
        <f t="shared" si="62"/>
        <v>41667.275312500002</v>
      </c>
      <c r="T986" s="17">
        <f t="shared" si="63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>
        <f t="shared" si="61"/>
        <v>291.33</v>
      </c>
      <c r="Q987" s="12" t="s">
        <v>8308</v>
      </c>
      <c r="R987" t="s">
        <v>8310</v>
      </c>
      <c r="S987" s="16">
        <f t="shared" si="62"/>
        <v>41813.662962962961</v>
      </c>
      <c r="T987" s="17">
        <f t="shared" si="63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>
        <f t="shared" si="61"/>
        <v>165.16</v>
      </c>
      <c r="Q988" s="12" t="s">
        <v>8327</v>
      </c>
      <c r="R988" t="s">
        <v>8341</v>
      </c>
      <c r="S988" s="16">
        <f t="shared" si="62"/>
        <v>42618.625428240746</v>
      </c>
      <c r="T988" s="17">
        <f t="shared" si="63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>
        <f t="shared" si="61"/>
        <v>82.54</v>
      </c>
      <c r="Q989" s="12" t="s">
        <v>8327</v>
      </c>
      <c r="R989" t="s">
        <v>8331</v>
      </c>
      <c r="S989" s="16">
        <f t="shared" si="62"/>
        <v>40751.814432870371</v>
      </c>
      <c r="T989" s="17">
        <f t="shared" si="6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>
        <f t="shared" si="61"/>
        <v>148.78</v>
      </c>
      <c r="Q990" s="12" t="s">
        <v>8327</v>
      </c>
      <c r="R990" t="s">
        <v>8331</v>
      </c>
      <c r="S990" s="16">
        <f t="shared" si="62"/>
        <v>41718.878182870372</v>
      </c>
      <c r="T990" s="17">
        <f t="shared" si="63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>
        <f t="shared" si="61"/>
        <v>78.209999999999994</v>
      </c>
      <c r="Q991" s="12" t="s">
        <v>8323</v>
      </c>
      <c r="R991" t="s">
        <v>8326</v>
      </c>
      <c r="S991" s="16">
        <f t="shared" si="62"/>
        <v>42062.296412037031</v>
      </c>
      <c r="T991" s="17">
        <f t="shared" si="63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>
        <f t="shared" si="61"/>
        <v>160.16</v>
      </c>
      <c r="Q992" s="12" t="s">
        <v>8321</v>
      </c>
      <c r="R992" t="s">
        <v>8322</v>
      </c>
      <c r="S992" s="16">
        <f t="shared" si="62"/>
        <v>41543.735995370371</v>
      </c>
      <c r="T992" s="17">
        <f t="shared" si="63"/>
        <v>41583.777662037035</v>
      </c>
    </row>
    <row r="993" spans="1:20" ht="29" hidden="1" x14ac:dyDescent="0.3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 s="10">
        <f t="shared" si="60"/>
        <v>122</v>
      </c>
      <c r="P993">
        <f t="shared" si="61"/>
        <v>129.36000000000001</v>
      </c>
      <c r="Q993" s="12" t="s">
        <v>8323</v>
      </c>
      <c r="R993" t="s">
        <v>8326</v>
      </c>
      <c r="S993" s="16">
        <f t="shared" si="62"/>
        <v>42219.019733796296</v>
      </c>
      <c r="T993" s="17">
        <f t="shared" si="63"/>
        <v>42249.019733796296</v>
      </c>
    </row>
    <row r="994" spans="1:20" ht="58" hidden="1" x14ac:dyDescent="0.3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 s="10">
        <f t="shared" si="60"/>
        <v>101</v>
      </c>
      <c r="P994">
        <f t="shared" si="61"/>
        <v>81.069999999999993</v>
      </c>
      <c r="Q994" s="12" t="s">
        <v>8327</v>
      </c>
      <c r="R994" t="s">
        <v>8331</v>
      </c>
      <c r="S994" s="16">
        <f t="shared" si="62"/>
        <v>41123.022268518522</v>
      </c>
      <c r="T994" s="17">
        <f t="shared" si="63"/>
        <v>41169.170138888891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>
        <f t="shared" si="61"/>
        <v>110.49</v>
      </c>
      <c r="Q995" s="12" t="s">
        <v>8327</v>
      </c>
      <c r="R995" t="s">
        <v>8328</v>
      </c>
      <c r="S995" s="16">
        <f t="shared" si="62"/>
        <v>40763.707546296297</v>
      </c>
      <c r="T995" s="17">
        <f t="shared" si="63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>
        <f t="shared" si="61"/>
        <v>55.7</v>
      </c>
      <c r="Q996" s="12" t="s">
        <v>8327</v>
      </c>
      <c r="R996" t="s">
        <v>8331</v>
      </c>
      <c r="S996" s="16">
        <f t="shared" si="62"/>
        <v>41579.845509259263</v>
      </c>
      <c r="T996" s="17">
        <f t="shared" si="63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>
        <f t="shared" si="61"/>
        <v>116.56</v>
      </c>
      <c r="Q997" s="12" t="s">
        <v>8319</v>
      </c>
      <c r="R997" t="s">
        <v>8345</v>
      </c>
      <c r="S997" s="16">
        <f t="shared" si="62"/>
        <v>42187.940081018518</v>
      </c>
      <c r="T997" s="17">
        <f t="shared" si="63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>
        <f t="shared" si="61"/>
        <v>163.78</v>
      </c>
      <c r="Q998" s="12" t="s">
        <v>8327</v>
      </c>
      <c r="R998" t="s">
        <v>8331</v>
      </c>
      <c r="S998" s="16">
        <f t="shared" si="62"/>
        <v>41003.60665509259</v>
      </c>
      <c r="T998" s="17">
        <f t="shared" si="63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>
        <f t="shared" si="61"/>
        <v>147.71</v>
      </c>
      <c r="Q999" s="12" t="s">
        <v>8321</v>
      </c>
      <c r="R999" t="s">
        <v>8332</v>
      </c>
      <c r="S999" s="16">
        <f t="shared" si="62"/>
        <v>41808.02648148148</v>
      </c>
      <c r="T999" s="17">
        <f t="shared" si="63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>
        <f t="shared" si="61"/>
        <v>37.130000000000003</v>
      </c>
      <c r="Q1000" s="12" t="s">
        <v>8327</v>
      </c>
      <c r="R1000" t="s">
        <v>8328</v>
      </c>
      <c r="S1000" s="16">
        <f t="shared" si="62"/>
        <v>40050.643680555557</v>
      </c>
      <c r="T1000" s="17">
        <f t="shared" si="63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>
        <f t="shared" si="61"/>
        <v>53.47</v>
      </c>
      <c r="Q1001" s="12" t="s">
        <v>8327</v>
      </c>
      <c r="R1001" t="s">
        <v>8328</v>
      </c>
      <c r="S1001" s="16">
        <f t="shared" si="62"/>
        <v>40502.815868055557</v>
      </c>
      <c r="T1001" s="17">
        <f t="shared" si="63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>
        <f t="shared" si="61"/>
        <v>137.31</v>
      </c>
      <c r="Q1002" s="12" t="s">
        <v>8327</v>
      </c>
      <c r="R1002" t="s">
        <v>8331</v>
      </c>
      <c r="S1002" s="16">
        <f t="shared" si="62"/>
        <v>40747.012881944444</v>
      </c>
      <c r="T1002" s="17">
        <f t="shared" si="63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>
        <f t="shared" si="61"/>
        <v>40.549999999999997</v>
      </c>
      <c r="Q1003" s="12" t="s">
        <v>8327</v>
      </c>
      <c r="R1003" t="s">
        <v>8331</v>
      </c>
      <c r="S1003" s="16">
        <f t="shared" si="62"/>
        <v>40833.200474537036</v>
      </c>
      <c r="T1003" s="17">
        <f t="shared" si="63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>
        <f t="shared" si="61"/>
        <v>68.63</v>
      </c>
      <c r="Q1004" s="12" t="s">
        <v>8316</v>
      </c>
      <c r="R1004" t="s">
        <v>8317</v>
      </c>
      <c r="S1004" s="16">
        <f t="shared" si="62"/>
        <v>42467.788194444445</v>
      </c>
      <c r="T1004" s="17">
        <f t="shared" si="63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>
        <f t="shared" si="61"/>
        <v>71.790000000000006</v>
      </c>
      <c r="Q1005" s="12" t="s">
        <v>8323</v>
      </c>
      <c r="R1005" t="s">
        <v>8326</v>
      </c>
      <c r="S1005" s="16">
        <f t="shared" si="62"/>
        <v>42238.13282407407</v>
      </c>
      <c r="T1005" s="17">
        <f t="shared" si="63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>
        <f t="shared" si="61"/>
        <v>58.53</v>
      </c>
      <c r="Q1006" s="12" t="s">
        <v>8313</v>
      </c>
      <c r="R1006" t="s">
        <v>8314</v>
      </c>
      <c r="S1006" s="16">
        <f t="shared" si="62"/>
        <v>42089.477500000001</v>
      </c>
      <c r="T1006" s="17">
        <f t="shared" si="63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>
        <f t="shared" si="61"/>
        <v>215.25</v>
      </c>
      <c r="Q1007" s="12" t="s">
        <v>8323</v>
      </c>
      <c r="R1007" t="s">
        <v>8335</v>
      </c>
      <c r="S1007" s="16">
        <f t="shared" si="62"/>
        <v>42016.981574074074</v>
      </c>
      <c r="T1007" s="17">
        <f t="shared" si="63"/>
        <v>42045.332638888889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0"/>
        <v>121</v>
      </c>
      <c r="P1008">
        <f t="shared" si="61"/>
        <v>80.33</v>
      </c>
      <c r="Q1008" s="12" t="s">
        <v>8321</v>
      </c>
      <c r="R1008" t="s">
        <v>8332</v>
      </c>
      <c r="S1008" s="16">
        <f t="shared" si="62"/>
        <v>42572.778495370367</v>
      </c>
      <c r="T1008" s="17">
        <f t="shared" si="63"/>
        <v>42604.125</v>
      </c>
    </row>
    <row r="1009" spans="1:20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0"/>
        <v>100</v>
      </c>
      <c r="P1009">
        <f t="shared" si="61"/>
        <v>89.93</v>
      </c>
      <c r="Q1009" s="12" t="s">
        <v>8313</v>
      </c>
      <c r="R1009" t="s">
        <v>8314</v>
      </c>
      <c r="S1009" s="16">
        <f t="shared" si="62"/>
        <v>42586.925636574073</v>
      </c>
      <c r="T1009" s="17">
        <f t="shared" si="63"/>
        <v>42609.165972222225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>
        <f t="shared" si="61"/>
        <v>188.13</v>
      </c>
      <c r="Q1010" s="12" t="s">
        <v>8327</v>
      </c>
      <c r="R1010" t="s">
        <v>8328</v>
      </c>
      <c r="S1010" s="16">
        <f t="shared" si="62"/>
        <v>40946.11383101852</v>
      </c>
      <c r="T1010" s="17">
        <f t="shared" si="63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>
        <f t="shared" si="61"/>
        <v>34.01</v>
      </c>
      <c r="Q1011" s="12" t="s">
        <v>8327</v>
      </c>
      <c r="R1011" t="s">
        <v>8336</v>
      </c>
      <c r="S1011" s="16">
        <f t="shared" si="62"/>
        <v>42578.205972222218</v>
      </c>
      <c r="T1011" s="17">
        <f t="shared" si="63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>
        <f t="shared" si="61"/>
        <v>859.86</v>
      </c>
      <c r="Q1012" s="12" t="s">
        <v>8308</v>
      </c>
      <c r="R1012" t="s">
        <v>8310</v>
      </c>
      <c r="S1012" s="16">
        <f t="shared" si="62"/>
        <v>42697.74927083333</v>
      </c>
      <c r="T1012" s="17">
        <f t="shared" si="63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>
        <f t="shared" si="61"/>
        <v>127.81</v>
      </c>
      <c r="Q1013" s="12" t="s">
        <v>8323</v>
      </c>
      <c r="R1013" t="s">
        <v>8326</v>
      </c>
      <c r="S1013" s="16">
        <f t="shared" si="62"/>
        <v>42171.763414351852</v>
      </c>
      <c r="T1013" s="17">
        <f t="shared" si="63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>
        <f t="shared" si="61"/>
        <v>46.88</v>
      </c>
      <c r="Q1014" s="12" t="s">
        <v>8321</v>
      </c>
      <c r="R1014" t="s">
        <v>8322</v>
      </c>
      <c r="S1014" s="16">
        <f t="shared" si="62"/>
        <v>41376.769050925926</v>
      </c>
      <c r="T1014" s="17">
        <f t="shared" si="63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>
        <f t="shared" si="61"/>
        <v>93.76</v>
      </c>
      <c r="Q1015" s="12" t="s">
        <v>8323</v>
      </c>
      <c r="R1015" t="s">
        <v>8326</v>
      </c>
      <c r="S1015" s="16">
        <f t="shared" si="62"/>
        <v>42292.087592592594</v>
      </c>
      <c r="T1015" s="17">
        <f t="shared" si="63"/>
        <v>42329.125</v>
      </c>
    </row>
    <row r="1016" spans="1:20" ht="29" hidden="1" x14ac:dyDescent="0.3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 s="10">
        <f t="shared" si="60"/>
        <v>240</v>
      </c>
      <c r="P1016">
        <f t="shared" si="61"/>
        <v>41.38</v>
      </c>
      <c r="Q1016" s="12" t="s">
        <v>8321</v>
      </c>
      <c r="R1016" t="s">
        <v>8322</v>
      </c>
      <c r="S1016" s="16">
        <f t="shared" si="62"/>
        <v>40555.24800925926</v>
      </c>
      <c r="T1016" s="17">
        <f t="shared" si="63"/>
        <v>40600.24800925926</v>
      </c>
    </row>
    <row r="1017" spans="1:20" ht="43.5" hidden="1" x14ac:dyDescent="0.35">
      <c r="A1017">
        <v>45</v>
      </c>
      <c r="B1017" s="3" t="s">
        <v>47</v>
      </c>
      <c r="C1017" s="3" t="s">
        <v>4156</v>
      </c>
      <c r="D1017" s="6">
        <v>5000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 s="10">
        <f t="shared" si="60"/>
        <v>120</v>
      </c>
      <c r="P1017">
        <f t="shared" si="61"/>
        <v>98.36</v>
      </c>
      <c r="Q1017" s="12" t="s">
        <v>8321</v>
      </c>
      <c r="R1017" t="s">
        <v>8332</v>
      </c>
      <c r="S1017" s="16">
        <f t="shared" si="62"/>
        <v>42457.623923611114</v>
      </c>
      <c r="T1017" s="17">
        <f t="shared" si="63"/>
        <v>42487.623923611114</v>
      </c>
    </row>
    <row r="1018" spans="1:20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0"/>
        <v>100</v>
      </c>
      <c r="P1018">
        <f t="shared" si="61"/>
        <v>600</v>
      </c>
      <c r="Q1018" s="12" t="s">
        <v>8327</v>
      </c>
      <c r="R1018" t="s">
        <v>8328</v>
      </c>
      <c r="S1018" s="16">
        <f t="shared" si="62"/>
        <v>41327.996435185189</v>
      </c>
      <c r="T1018" s="17">
        <f t="shared" si="63"/>
        <v>41362.954768518517</v>
      </c>
    </row>
    <row r="1019" spans="1:20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60"/>
        <v>100</v>
      </c>
      <c r="P1019">
        <f t="shared" si="61"/>
        <v>63.83</v>
      </c>
      <c r="Q1019" s="12" t="s">
        <v>8323</v>
      </c>
      <c r="R1019" t="s">
        <v>8326</v>
      </c>
      <c r="S1019" s="16">
        <f t="shared" si="62"/>
        <v>42060.683935185181</v>
      </c>
      <c r="T1019" s="17">
        <f t="shared" si="63"/>
        <v>42090.642268518524</v>
      </c>
    </row>
    <row r="1020" spans="1:20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60"/>
        <v>100</v>
      </c>
      <c r="P1020">
        <f t="shared" si="61"/>
        <v>72.290000000000006</v>
      </c>
      <c r="Q1020" s="12" t="s">
        <v>8323</v>
      </c>
      <c r="R1020" t="s">
        <v>8326</v>
      </c>
      <c r="S1020" s="16">
        <f t="shared" si="62"/>
        <v>41809.860300925924</v>
      </c>
      <c r="T1020" s="17">
        <f t="shared" si="63"/>
        <v>41839.860300925924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>
        <f t="shared" si="61"/>
        <v>230.19</v>
      </c>
      <c r="Q1021" s="12" t="s">
        <v>8311</v>
      </c>
      <c r="R1021" t="s">
        <v>8333</v>
      </c>
      <c r="S1021" s="16">
        <f t="shared" si="62"/>
        <v>41963.506168981476</v>
      </c>
      <c r="T1021" s="17">
        <f t="shared" si="63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>
        <f t="shared" si="61"/>
        <v>97.38</v>
      </c>
      <c r="Q1022" s="12" t="s">
        <v>8323</v>
      </c>
      <c r="R1022" t="s">
        <v>8326</v>
      </c>
      <c r="S1022" s="16">
        <f t="shared" si="62"/>
        <v>42766.805034722223</v>
      </c>
      <c r="T1022" s="17">
        <f t="shared" si="63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>
        <f t="shared" si="61"/>
        <v>120.86</v>
      </c>
      <c r="Q1023" s="12" t="s">
        <v>8308</v>
      </c>
      <c r="R1023" t="s">
        <v>8309</v>
      </c>
      <c r="S1023" s="16">
        <f t="shared" si="62"/>
        <v>42472.73265046296</v>
      </c>
      <c r="T1023" s="17">
        <f t="shared" si="63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>
        <f t="shared" si="61"/>
        <v>64.95</v>
      </c>
      <c r="Q1024" s="12" t="s">
        <v>8321</v>
      </c>
      <c r="R1024" t="s">
        <v>8322</v>
      </c>
      <c r="S1024" s="16">
        <f t="shared" si="62"/>
        <v>41010.620312500003</v>
      </c>
      <c r="T1024" s="17">
        <f t="shared" si="63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>
        <f t="shared" si="61"/>
        <v>32.82</v>
      </c>
      <c r="Q1025" s="12" t="s">
        <v>8316</v>
      </c>
      <c r="R1025" t="s">
        <v>8317</v>
      </c>
      <c r="S1025" s="16">
        <f t="shared" si="62"/>
        <v>41336.703298611108</v>
      </c>
      <c r="T1025" s="17">
        <f t="shared" si="63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148</v>
      </c>
      <c r="P1026">
        <f t="shared" si="61"/>
        <v>95.23</v>
      </c>
      <c r="Q1026" s="12" t="s">
        <v>8321</v>
      </c>
      <c r="R1026" t="s">
        <v>8322</v>
      </c>
      <c r="S1026" s="16">
        <f t="shared" si="62"/>
        <v>40967.081874999996</v>
      </c>
      <c r="T1026" s="17">
        <f t="shared" si="63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ROUND(E1027/D1027*100,0)</f>
        <v>49</v>
      </c>
      <c r="P1027">
        <f t="shared" ref="P1027:P1090" si="65">IFERROR(ROUND(E1027/L1027,2),0)</f>
        <v>42.16</v>
      </c>
      <c r="Q1027" s="12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>
        <f t="shared" si="65"/>
        <v>83.94</v>
      </c>
      <c r="Q1028" s="12" t="s">
        <v>8308</v>
      </c>
      <c r="R1028" t="s">
        <v>8315</v>
      </c>
      <c r="S1028" s="16">
        <f t="shared" si="66"/>
        <v>41771.651932870373</v>
      </c>
      <c r="T1028" s="17">
        <f t="shared" si="67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>
        <f t="shared" si="65"/>
        <v>69.12</v>
      </c>
      <c r="Q1029" s="12" t="s">
        <v>8319</v>
      </c>
      <c r="R1029" t="s">
        <v>8345</v>
      </c>
      <c r="S1029" s="16">
        <f t="shared" si="66"/>
        <v>41781.806875000002</v>
      </c>
      <c r="T1029" s="17">
        <f t="shared" si="6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>
        <f t="shared" si="65"/>
        <v>61.03</v>
      </c>
      <c r="Q1030" s="12" t="s">
        <v>8327</v>
      </c>
      <c r="R1030" t="s">
        <v>8329</v>
      </c>
      <c r="S1030" s="16">
        <f t="shared" si="66"/>
        <v>42514.666956018518</v>
      </c>
      <c r="T1030" s="17">
        <f t="shared" si="67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>
        <f t="shared" si="65"/>
        <v>130.09</v>
      </c>
      <c r="Q1031" s="12" t="s">
        <v>8323</v>
      </c>
      <c r="R1031" t="s">
        <v>8324</v>
      </c>
      <c r="S1031" s="16">
        <f t="shared" si="66"/>
        <v>42528.542627314819</v>
      </c>
      <c r="T1031" s="17">
        <f t="shared" si="67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>
        <f t="shared" si="65"/>
        <v>56.2</v>
      </c>
      <c r="Q1032" s="12" t="s">
        <v>8323</v>
      </c>
      <c r="R1032" t="s">
        <v>8326</v>
      </c>
      <c r="S1032" s="16">
        <f t="shared" si="66"/>
        <v>42196.028703703705</v>
      </c>
      <c r="T1032" s="17">
        <f t="shared" si="67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>
        <f t="shared" si="65"/>
        <v>44.86</v>
      </c>
      <c r="Q1033" s="12" t="s">
        <v>8323</v>
      </c>
      <c r="R1033" t="s">
        <v>8326</v>
      </c>
      <c r="S1033" s="16">
        <f t="shared" si="66"/>
        <v>42507.264699074076</v>
      </c>
      <c r="T1033" s="17">
        <f t="shared" si="67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>
        <f t="shared" si="65"/>
        <v>60.74</v>
      </c>
      <c r="Q1034" s="12" t="s">
        <v>8327</v>
      </c>
      <c r="R1034" t="s">
        <v>8331</v>
      </c>
      <c r="S1034" s="16">
        <f t="shared" si="66"/>
        <v>41144.763379629629</v>
      </c>
      <c r="T1034" s="17">
        <f t="shared" si="67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>
        <f t="shared" si="65"/>
        <v>36.630000000000003</v>
      </c>
      <c r="Q1035" s="12" t="s">
        <v>8327</v>
      </c>
      <c r="R1035" t="s">
        <v>8336</v>
      </c>
      <c r="S1035" s="16">
        <f t="shared" si="66"/>
        <v>41905.684629629628</v>
      </c>
      <c r="T1035" s="17">
        <f t="shared" si="67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>
        <f t="shared" si="65"/>
        <v>73.58</v>
      </c>
      <c r="Q1036" s="12" t="s">
        <v>8323</v>
      </c>
      <c r="R1036" t="s">
        <v>8326</v>
      </c>
      <c r="S1036" s="16">
        <f t="shared" si="66"/>
        <v>42173.803217592591</v>
      </c>
      <c r="T1036" s="17">
        <f t="shared" si="67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>
        <f t="shared" si="65"/>
        <v>414.29</v>
      </c>
      <c r="Q1037" s="12" t="s">
        <v>8313</v>
      </c>
      <c r="R1037" t="s">
        <v>8314</v>
      </c>
      <c r="S1037" s="16">
        <f t="shared" si="66"/>
        <v>42733.827349537038</v>
      </c>
      <c r="T1037" s="17">
        <f t="shared" si="67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>
        <f t="shared" si="65"/>
        <v>65.58</v>
      </c>
      <c r="Q1038" s="12" t="s">
        <v>8323</v>
      </c>
      <c r="R1038" t="s">
        <v>8326</v>
      </c>
      <c r="S1038" s="16">
        <f t="shared" si="66"/>
        <v>42145.746689814812</v>
      </c>
      <c r="T1038" s="17">
        <f t="shared" si="67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>
        <f t="shared" si="65"/>
        <v>127.93</v>
      </c>
      <c r="Q1039" s="12" t="s">
        <v>8308</v>
      </c>
      <c r="R1039" t="s">
        <v>8310</v>
      </c>
      <c r="S1039" s="16">
        <f t="shared" si="66"/>
        <v>42387.503229166665</v>
      </c>
      <c r="T1039" s="17">
        <f t="shared" si="67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>
        <f t="shared" si="65"/>
        <v>358.69</v>
      </c>
      <c r="Q1040" s="12" t="s">
        <v>8323</v>
      </c>
      <c r="R1040" t="s">
        <v>8326</v>
      </c>
      <c r="S1040" s="16">
        <f t="shared" si="66"/>
        <v>41821.205636574072</v>
      </c>
      <c r="T1040" s="17">
        <f t="shared" si="67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>
        <f t="shared" si="65"/>
        <v>63.48</v>
      </c>
      <c r="Q1041" s="12" t="s">
        <v>8327</v>
      </c>
      <c r="R1041" t="s">
        <v>8331</v>
      </c>
      <c r="S1041" s="16">
        <f t="shared" si="66"/>
        <v>42292.002893518518</v>
      </c>
      <c r="T1041" s="17">
        <f t="shared" si="67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>
        <f t="shared" si="65"/>
        <v>82.61</v>
      </c>
      <c r="Q1042" s="12" t="s">
        <v>8323</v>
      </c>
      <c r="R1042" t="s">
        <v>8326</v>
      </c>
      <c r="S1042" s="16">
        <f t="shared" si="66"/>
        <v>41447.839722222219</v>
      </c>
      <c r="T1042" s="17">
        <f t="shared" si="67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>
        <f t="shared" si="65"/>
        <v>80.23</v>
      </c>
      <c r="Q1043" s="12" t="s">
        <v>8323</v>
      </c>
      <c r="R1043" t="s">
        <v>8326</v>
      </c>
      <c r="S1043" s="16">
        <f t="shared" si="66"/>
        <v>42042.197824074072</v>
      </c>
      <c r="T1043" s="17">
        <f t="shared" si="67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>
        <f t="shared" si="65"/>
        <v>189.33</v>
      </c>
      <c r="Q1044" s="12" t="s">
        <v>8327</v>
      </c>
      <c r="R1044" t="s">
        <v>8350</v>
      </c>
      <c r="S1044" s="16">
        <f t="shared" si="66"/>
        <v>41878.530011574076</v>
      </c>
      <c r="T1044" s="17">
        <f t="shared" si="67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>
        <f t="shared" si="65"/>
        <v>83.43</v>
      </c>
      <c r="Q1045" s="12" t="s">
        <v>8323</v>
      </c>
      <c r="R1045" t="s">
        <v>8326</v>
      </c>
      <c r="S1045" s="16">
        <f t="shared" si="66"/>
        <v>41866.025347222225</v>
      </c>
      <c r="T1045" s="17">
        <f t="shared" si="67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>
        <f t="shared" si="65"/>
        <v>107</v>
      </c>
      <c r="Q1046" s="12" t="s">
        <v>8323</v>
      </c>
      <c r="R1046" t="s">
        <v>8326</v>
      </c>
      <c r="S1046" s="16">
        <f t="shared" si="66"/>
        <v>42016.050451388888</v>
      </c>
      <c r="T1046" s="17">
        <f t="shared" si="67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>
        <f t="shared" si="65"/>
        <v>40.76</v>
      </c>
      <c r="Q1047" s="12" t="s">
        <v>8311</v>
      </c>
      <c r="R1047" t="s">
        <v>8333</v>
      </c>
      <c r="S1047" s="16">
        <f t="shared" si="66"/>
        <v>42522.789803240739</v>
      </c>
      <c r="T1047" s="17">
        <f t="shared" si="67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>
        <f t="shared" si="65"/>
        <v>68.25</v>
      </c>
      <c r="Q1048" s="12" t="s">
        <v>8323</v>
      </c>
      <c r="R1048" t="s">
        <v>8326</v>
      </c>
      <c r="S1048" s="16">
        <f t="shared" si="66"/>
        <v>42054.74418981481</v>
      </c>
      <c r="T1048" s="17">
        <f t="shared" si="67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>
        <f t="shared" si="65"/>
        <v>115.51</v>
      </c>
      <c r="Q1049" s="12" t="s">
        <v>8321</v>
      </c>
      <c r="R1049" t="s">
        <v>8322</v>
      </c>
      <c r="S1049" s="16">
        <f t="shared" si="66"/>
        <v>42367.719814814816</v>
      </c>
      <c r="T1049" s="17">
        <f t="shared" si="67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>
        <f t="shared" si="65"/>
        <v>47.13</v>
      </c>
      <c r="Q1050" s="12" t="s">
        <v>8313</v>
      </c>
      <c r="R1050" t="s">
        <v>8314</v>
      </c>
      <c r="S1050" s="16">
        <f t="shared" si="66"/>
        <v>42571.167465277773</v>
      </c>
      <c r="T1050" s="17">
        <f t="shared" si="67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>
        <f t="shared" si="65"/>
        <v>144.91</v>
      </c>
      <c r="Q1051" s="12" t="s">
        <v>8321</v>
      </c>
      <c r="R1051" t="s">
        <v>8343</v>
      </c>
      <c r="S1051" s="16">
        <f t="shared" si="66"/>
        <v>40723.053657407407</v>
      </c>
      <c r="T1051" s="17">
        <f t="shared" si="67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>
        <f t="shared" si="65"/>
        <v>68.010000000000005</v>
      </c>
      <c r="Q1052" s="12" t="s">
        <v>8327</v>
      </c>
      <c r="R1052" t="s">
        <v>8331</v>
      </c>
      <c r="S1052" s="16">
        <f t="shared" si="66"/>
        <v>42515.71775462963</v>
      </c>
      <c r="T1052" s="17">
        <f t="shared" si="67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>
        <f t="shared" si="65"/>
        <v>78.260000000000005</v>
      </c>
      <c r="Q1053" s="12" t="s">
        <v>8323</v>
      </c>
      <c r="R1053" t="s">
        <v>8326</v>
      </c>
      <c r="S1053" s="16">
        <f t="shared" si="66"/>
        <v>41753.635775462964</v>
      </c>
      <c r="T1053" s="17">
        <f t="shared" si="67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>
        <f t="shared" si="65"/>
        <v>110.47</v>
      </c>
      <c r="Q1054" s="12" t="s">
        <v>8321</v>
      </c>
      <c r="R1054" t="s">
        <v>8322</v>
      </c>
      <c r="S1054" s="16">
        <f t="shared" si="66"/>
        <v>40123.83829861111</v>
      </c>
      <c r="T1054" s="17">
        <f t="shared" si="67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>
        <f t="shared" si="65"/>
        <v>66.150000000000006</v>
      </c>
      <c r="Q1055" s="12" t="s">
        <v>8323</v>
      </c>
      <c r="R1055" t="s">
        <v>8326</v>
      </c>
      <c r="S1055" s="16">
        <f t="shared" si="66"/>
        <v>41829.599791666667</v>
      </c>
      <c r="T1055" s="17">
        <f t="shared" si="67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>
        <f t="shared" si="65"/>
        <v>95.28</v>
      </c>
      <c r="Q1056" s="12" t="s">
        <v>8308</v>
      </c>
      <c r="R1056" t="s">
        <v>8315</v>
      </c>
      <c r="S1056" s="16">
        <f t="shared" si="66"/>
        <v>42551.928854166668</v>
      </c>
      <c r="T1056" s="17">
        <f t="shared" si="67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>
        <f t="shared" si="65"/>
        <v>70.209999999999994</v>
      </c>
      <c r="Q1057" s="12" t="s">
        <v>8327</v>
      </c>
      <c r="R1057" t="s">
        <v>8328</v>
      </c>
      <c r="S1057" s="16">
        <f t="shared" si="66"/>
        <v>40911.809872685182</v>
      </c>
      <c r="T1057" s="17">
        <f t="shared" si="67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>
        <f t="shared" si="65"/>
        <v>69.19</v>
      </c>
      <c r="Q1058" s="12" t="s">
        <v>8323</v>
      </c>
      <c r="R1058" t="s">
        <v>8326</v>
      </c>
      <c r="S1058" s="16">
        <f t="shared" si="66"/>
        <v>42762.942430555559</v>
      </c>
      <c r="T1058" s="17">
        <f t="shared" si="67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>
        <f t="shared" si="65"/>
        <v>62.92</v>
      </c>
      <c r="Q1059" s="12" t="s">
        <v>8323</v>
      </c>
      <c r="R1059" t="s">
        <v>8326</v>
      </c>
      <c r="S1059" s="16">
        <f t="shared" si="66"/>
        <v>41026.953055555554</v>
      </c>
      <c r="T1059" s="17">
        <f t="shared" si="67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>
        <f t="shared" si="65"/>
        <v>109.78</v>
      </c>
      <c r="Q1060" s="12" t="s">
        <v>8321</v>
      </c>
      <c r="R1060" t="s">
        <v>8332</v>
      </c>
      <c r="S1060" s="16">
        <f t="shared" si="66"/>
        <v>42508.677187499998</v>
      </c>
      <c r="T1060" s="17">
        <f t="shared" si="67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>
        <f t="shared" si="65"/>
        <v>53.19</v>
      </c>
      <c r="Q1061" s="12" t="s">
        <v>8311</v>
      </c>
      <c r="R1061" t="s">
        <v>8333</v>
      </c>
      <c r="S1061" s="16">
        <f t="shared" si="66"/>
        <v>42639.421493055561</v>
      </c>
      <c r="T1061" s="17">
        <f t="shared" si="67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>
        <f t="shared" si="65"/>
        <v>113.88</v>
      </c>
      <c r="Q1062" s="12" t="s">
        <v>8327</v>
      </c>
      <c r="R1062" t="s">
        <v>8331</v>
      </c>
      <c r="S1062" s="16">
        <f t="shared" si="66"/>
        <v>40973.038541666669</v>
      </c>
      <c r="T1062" s="17">
        <f t="shared" si="67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>
        <f t="shared" si="65"/>
        <v>23.52</v>
      </c>
      <c r="Q1063" s="12" t="s">
        <v>8308</v>
      </c>
      <c r="R1063" t="s">
        <v>8310</v>
      </c>
      <c r="S1063" s="16">
        <f t="shared" si="66"/>
        <v>42564.026319444441</v>
      </c>
      <c r="T1063" s="17">
        <f t="shared" si="67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>
        <f t="shared" si="65"/>
        <v>50.18</v>
      </c>
      <c r="Q1064" s="12" t="s">
        <v>8321</v>
      </c>
      <c r="R1064" t="s">
        <v>8322</v>
      </c>
      <c r="S1064" s="16">
        <f t="shared" si="66"/>
        <v>40809.15252314815</v>
      </c>
      <c r="T1064" s="17">
        <f t="shared" si="67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>
        <f t="shared" si="65"/>
        <v>168.39</v>
      </c>
      <c r="Q1065" s="12" t="s">
        <v>8319</v>
      </c>
      <c r="R1065" t="s">
        <v>8345</v>
      </c>
      <c r="S1065" s="16">
        <f t="shared" si="66"/>
        <v>42082.575555555552</v>
      </c>
      <c r="T1065" s="17">
        <f t="shared" si="67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>
        <f t="shared" si="65"/>
        <v>95.78</v>
      </c>
      <c r="Q1066" s="12" t="s">
        <v>8321</v>
      </c>
      <c r="R1066" t="s">
        <v>8322</v>
      </c>
      <c r="S1066" s="16">
        <f t="shared" si="66"/>
        <v>40267.245717592588</v>
      </c>
      <c r="T1066" s="17">
        <f t="shared" si="67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>
        <f t="shared" si="65"/>
        <v>554</v>
      </c>
      <c r="Q1067" s="12" t="s">
        <v>8327</v>
      </c>
      <c r="R1067" t="s">
        <v>8338</v>
      </c>
      <c r="S1067" s="16">
        <f t="shared" si="66"/>
        <v>41521.617361111108</v>
      </c>
      <c r="T1067" s="17">
        <f t="shared" si="67"/>
        <v>41535.617361111108</v>
      </c>
    </row>
    <row r="1068" spans="1:20" ht="29" hidden="1" x14ac:dyDescent="0.35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 s="10">
        <f t="shared" si="64"/>
        <v>120</v>
      </c>
      <c r="P1068">
        <f t="shared" si="65"/>
        <v>48.13</v>
      </c>
      <c r="Q1068" s="12" t="s">
        <v>8316</v>
      </c>
      <c r="R1068" t="s">
        <v>8317</v>
      </c>
      <c r="S1068" s="16">
        <f t="shared" si="66"/>
        <v>42197.771990740745</v>
      </c>
      <c r="T1068" s="17">
        <f t="shared" si="67"/>
        <v>42227.771990740745</v>
      </c>
    </row>
    <row r="1069" spans="1:20" ht="43.5" hidden="1" x14ac:dyDescent="0.35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 s="10">
        <f t="shared" si="64"/>
        <v>111</v>
      </c>
      <c r="P1069">
        <f t="shared" si="65"/>
        <v>63.62</v>
      </c>
      <c r="Q1069" s="12" t="s">
        <v>8327</v>
      </c>
      <c r="R1069" t="s">
        <v>8331</v>
      </c>
      <c r="S1069" s="16">
        <f t="shared" si="66"/>
        <v>42146.190902777773</v>
      </c>
      <c r="T1069" s="17">
        <f t="shared" si="67"/>
        <v>42170.190902777773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>
        <f t="shared" si="65"/>
        <v>40.630000000000003</v>
      </c>
      <c r="Q1070" s="12" t="s">
        <v>8323</v>
      </c>
      <c r="R1070" t="s">
        <v>8326</v>
      </c>
      <c r="S1070" s="16">
        <f t="shared" si="66"/>
        <v>42401.806562500002</v>
      </c>
      <c r="T1070" s="17">
        <f t="shared" si="67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>
        <f t="shared" si="65"/>
        <v>69.819999999999993</v>
      </c>
      <c r="Q1071" s="12" t="s">
        <v>8323</v>
      </c>
      <c r="R1071" t="s">
        <v>8326</v>
      </c>
      <c r="S1071" s="16">
        <f t="shared" si="66"/>
        <v>42466.558796296296</v>
      </c>
      <c r="T1071" s="17">
        <f t="shared" si="67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>
        <f t="shared" si="65"/>
        <v>166.97</v>
      </c>
      <c r="Q1072" s="12" t="s">
        <v>8323</v>
      </c>
      <c r="R1072" t="s">
        <v>8335</v>
      </c>
      <c r="S1072" s="16">
        <f t="shared" si="66"/>
        <v>42682.616967592592</v>
      </c>
      <c r="T1072" s="17">
        <f t="shared" si="67"/>
        <v>42703.25</v>
      </c>
    </row>
    <row r="1073" spans="1:20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4"/>
        <v>220</v>
      </c>
      <c r="P1073">
        <f t="shared" si="65"/>
        <v>37.479999999999997</v>
      </c>
      <c r="Q1073" s="12" t="s">
        <v>8316</v>
      </c>
      <c r="R1073" t="s">
        <v>8317</v>
      </c>
      <c r="S1073" s="16">
        <f t="shared" si="66"/>
        <v>42781.549097222218</v>
      </c>
      <c r="T1073" s="17">
        <f t="shared" si="67"/>
        <v>42806.507430555561</v>
      </c>
    </row>
    <row r="1074" spans="1:20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4"/>
        <v>110</v>
      </c>
      <c r="P1074">
        <f t="shared" si="65"/>
        <v>68.86</v>
      </c>
      <c r="Q1074" s="12" t="s">
        <v>8319</v>
      </c>
      <c r="R1074" t="s">
        <v>8320</v>
      </c>
      <c r="S1074" s="16">
        <f t="shared" si="66"/>
        <v>42495.871736111112</v>
      </c>
      <c r="T1074" s="17">
        <f t="shared" si="67"/>
        <v>42530.791666666672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>
        <f t="shared" si="65"/>
        <v>125.09</v>
      </c>
      <c r="Q1075" s="12" t="s">
        <v>8323</v>
      </c>
      <c r="R1075" t="s">
        <v>8326</v>
      </c>
      <c r="S1075" s="16">
        <f t="shared" si="66"/>
        <v>42193.771481481483</v>
      </c>
      <c r="T1075" s="17">
        <f t="shared" si="67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>
        <f t="shared" si="65"/>
        <v>72.38</v>
      </c>
      <c r="Q1076" s="12" t="s">
        <v>8323</v>
      </c>
      <c r="R1076" t="s">
        <v>8326</v>
      </c>
      <c r="S1076" s="16">
        <f t="shared" si="66"/>
        <v>42329.838159722218</v>
      </c>
      <c r="T1076" s="17">
        <f t="shared" si="67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>
        <f t="shared" si="65"/>
        <v>305.56</v>
      </c>
      <c r="Q1077" s="12" t="s">
        <v>8327</v>
      </c>
      <c r="R1077" t="s">
        <v>8331</v>
      </c>
      <c r="S1077" s="16">
        <f t="shared" si="66"/>
        <v>40730.105625000004</v>
      </c>
      <c r="T1077" s="17">
        <f t="shared" si="67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>
        <f t="shared" si="65"/>
        <v>69.569999999999993</v>
      </c>
      <c r="Q1078" s="12" t="s">
        <v>8316</v>
      </c>
      <c r="R1078" t="s">
        <v>8317</v>
      </c>
      <c r="S1078" s="16">
        <f t="shared" si="66"/>
        <v>42774.621712962966</v>
      </c>
      <c r="T1078" s="17">
        <f t="shared" si="67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>
        <f t="shared" si="65"/>
        <v>50.75</v>
      </c>
      <c r="Q1079" s="12" t="s">
        <v>8323</v>
      </c>
      <c r="R1079" t="s">
        <v>8326</v>
      </c>
      <c r="S1079" s="16">
        <f t="shared" si="66"/>
        <v>42061.212488425925</v>
      </c>
      <c r="T1079" s="17">
        <f t="shared" si="67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>
        <f t="shared" si="65"/>
        <v>91.3</v>
      </c>
      <c r="Q1080" s="12" t="s">
        <v>8323</v>
      </c>
      <c r="R1080" t="s">
        <v>8326</v>
      </c>
      <c r="S1080" s="16">
        <f t="shared" si="66"/>
        <v>40531.886886574073</v>
      </c>
      <c r="T1080" s="17">
        <f t="shared" si="67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>
        <f t="shared" si="65"/>
        <v>54.69</v>
      </c>
      <c r="Q1081" s="12" t="s">
        <v>8311</v>
      </c>
      <c r="R1081" t="s">
        <v>8333</v>
      </c>
      <c r="S1081" s="16">
        <f t="shared" si="66"/>
        <v>42184.816539351858</v>
      </c>
      <c r="T1081" s="17">
        <f t="shared" si="67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>
        <f t="shared" si="65"/>
        <v>70.06</v>
      </c>
      <c r="Q1082" s="12" t="s">
        <v>8327</v>
      </c>
      <c r="R1082" t="s">
        <v>8331</v>
      </c>
      <c r="S1082" s="16">
        <f t="shared" si="66"/>
        <v>42126.92123842593</v>
      </c>
      <c r="T1082" s="17">
        <f t="shared" si="67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>
        <f t="shared" si="65"/>
        <v>74.819999999999993</v>
      </c>
      <c r="Q1083" s="12" t="s">
        <v>8323</v>
      </c>
      <c r="R1083" t="s">
        <v>8326</v>
      </c>
      <c r="S1083" s="16">
        <f t="shared" si="66"/>
        <v>42303.672662037032</v>
      </c>
      <c r="T1083" s="17">
        <f t="shared" si="67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>
        <f t="shared" si="65"/>
        <v>160.47</v>
      </c>
      <c r="Q1084" s="12" t="s">
        <v>8321</v>
      </c>
      <c r="R1084" t="s">
        <v>8322</v>
      </c>
      <c r="S1084" s="16">
        <f t="shared" si="66"/>
        <v>42058.235289351855</v>
      </c>
      <c r="T1084" s="17">
        <f t="shared" si="67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>
        <f t="shared" si="65"/>
        <v>104.85</v>
      </c>
      <c r="Q1085" s="12" t="s">
        <v>8313</v>
      </c>
      <c r="R1085" t="s">
        <v>8314</v>
      </c>
      <c r="S1085" s="16">
        <f t="shared" si="66"/>
        <v>42282.678287037037</v>
      </c>
      <c r="T1085" s="17">
        <f t="shared" si="67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>
        <f t="shared" si="65"/>
        <v>36.53</v>
      </c>
      <c r="Q1086" s="12" t="s">
        <v>8311</v>
      </c>
      <c r="R1086" t="s">
        <v>8333</v>
      </c>
      <c r="S1086" s="16">
        <f t="shared" si="66"/>
        <v>41247.020243055551</v>
      </c>
      <c r="T1086" s="17">
        <f t="shared" si="67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>
        <f t="shared" si="65"/>
        <v>48.54</v>
      </c>
      <c r="Q1087" s="12" t="s">
        <v>8327</v>
      </c>
      <c r="R1087" t="s">
        <v>8331</v>
      </c>
      <c r="S1087" s="16">
        <f t="shared" si="66"/>
        <v>41228.924884259257</v>
      </c>
      <c r="T1087" s="17">
        <f t="shared" si="67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>
        <f t="shared" si="65"/>
        <v>61.04</v>
      </c>
      <c r="Q1088" s="12" t="s">
        <v>8327</v>
      </c>
      <c r="R1088" t="s">
        <v>8328</v>
      </c>
      <c r="S1088" s="16">
        <f t="shared" si="66"/>
        <v>41696.817129629628</v>
      </c>
      <c r="T1088" s="17">
        <f t="shared" si="67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>
        <f t="shared" si="65"/>
        <v>115.55</v>
      </c>
      <c r="Q1089" s="12" t="s">
        <v>8311</v>
      </c>
      <c r="R1089" t="s">
        <v>8348</v>
      </c>
      <c r="S1089" s="16">
        <f t="shared" si="66"/>
        <v>42304.210833333331</v>
      </c>
      <c r="T1089" s="17">
        <f t="shared" si="67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4"/>
        <v>109</v>
      </c>
      <c r="P1090">
        <f t="shared" si="65"/>
        <v>54.3</v>
      </c>
      <c r="Q1090" s="12" t="s">
        <v>8323</v>
      </c>
      <c r="R1090" t="s">
        <v>8326</v>
      </c>
      <c r="S1090" s="16">
        <f t="shared" si="66"/>
        <v>41931.682939814818</v>
      </c>
      <c r="T1090" s="17">
        <f t="shared" si="67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ROUND(E1091/D1091*100,0)</f>
        <v>15</v>
      </c>
      <c r="P1091">
        <f t="shared" ref="P1091:P1154" si="69">IFERROR(ROUND(E1091/L1091,2),0)</f>
        <v>71.34</v>
      </c>
      <c r="Q1091" s="12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>
        <f t="shared" si="69"/>
        <v>53.08</v>
      </c>
      <c r="Q1092" s="12" t="s">
        <v>8316</v>
      </c>
      <c r="R1092" t="s">
        <v>8317</v>
      </c>
      <c r="S1092" s="16">
        <f t="shared" si="70"/>
        <v>42338.709108796291</v>
      </c>
      <c r="T1092" s="17">
        <f t="shared" si="71"/>
        <v>42372.957638888889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8"/>
        <v>155</v>
      </c>
      <c r="P1093">
        <f t="shared" si="69"/>
        <v>102.08</v>
      </c>
      <c r="Q1093" s="12" t="s">
        <v>8321</v>
      </c>
      <c r="R1093" t="s">
        <v>8343</v>
      </c>
      <c r="S1093" s="16">
        <f t="shared" si="70"/>
        <v>42125.333182870367</v>
      </c>
      <c r="T1093" s="17">
        <f t="shared" si="71"/>
        <v>42155.333182870367</v>
      </c>
    </row>
    <row r="1094" spans="1:20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68"/>
        <v>108</v>
      </c>
      <c r="P1094">
        <f t="shared" si="69"/>
        <v>94.91</v>
      </c>
      <c r="Q1094" s="12" t="s">
        <v>8323</v>
      </c>
      <c r="R1094" t="s">
        <v>8335</v>
      </c>
      <c r="S1094" s="16">
        <f t="shared" si="70"/>
        <v>42656.005173611105</v>
      </c>
      <c r="T1094" s="17">
        <f t="shared" si="71"/>
        <v>42689.088888888888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>
        <f t="shared" si="69"/>
        <v>50.93</v>
      </c>
      <c r="Q1095" s="12" t="s">
        <v>8327</v>
      </c>
      <c r="R1095" t="s">
        <v>8331</v>
      </c>
      <c r="S1095" s="16">
        <f t="shared" si="70"/>
        <v>41792.667361111111</v>
      </c>
      <c r="T1095" s="17">
        <f t="shared" si="71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>
        <f t="shared" si="69"/>
        <v>154.16999999999999</v>
      </c>
      <c r="Q1096" s="12" t="s">
        <v>8308</v>
      </c>
      <c r="R1096" t="s">
        <v>8309</v>
      </c>
      <c r="S1096" s="16">
        <f t="shared" si="70"/>
        <v>42705.764513888891</v>
      </c>
      <c r="T1096" s="17">
        <f t="shared" si="71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>
        <f t="shared" si="69"/>
        <v>71.87</v>
      </c>
      <c r="Q1097" s="12" t="s">
        <v>8313</v>
      </c>
      <c r="R1097" t="s">
        <v>8314</v>
      </c>
      <c r="S1097" s="16">
        <f t="shared" si="70"/>
        <v>42018.071550925932</v>
      </c>
      <c r="T1097" s="17">
        <f t="shared" si="71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>
        <f t="shared" si="69"/>
        <v>45.67</v>
      </c>
      <c r="Q1098" s="12" t="s">
        <v>8321</v>
      </c>
      <c r="R1098" t="s">
        <v>8322</v>
      </c>
      <c r="S1098" s="16">
        <f t="shared" si="70"/>
        <v>40697.498449074075</v>
      </c>
      <c r="T1098" s="17">
        <f t="shared" si="71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>
        <f t="shared" si="69"/>
        <v>76.87</v>
      </c>
      <c r="Q1099" s="12" t="s">
        <v>8321</v>
      </c>
      <c r="R1099" t="s">
        <v>8332</v>
      </c>
      <c r="S1099" s="16">
        <f t="shared" si="70"/>
        <v>41932.819525462961</v>
      </c>
      <c r="T1099" s="17">
        <f t="shared" si="71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>
        <f t="shared" si="69"/>
        <v>145.41</v>
      </c>
      <c r="Q1100" s="12" t="s">
        <v>8323</v>
      </c>
      <c r="R1100" t="s">
        <v>8335</v>
      </c>
      <c r="S1100" s="16">
        <f t="shared" si="70"/>
        <v>42084.881539351853</v>
      </c>
      <c r="T1100" s="17">
        <f t="shared" si="71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>
        <f t="shared" si="69"/>
        <v>76.8</v>
      </c>
      <c r="Q1101" s="12" t="s">
        <v>8323</v>
      </c>
      <c r="R1101" t="s">
        <v>8326</v>
      </c>
      <c r="S1101" s="16">
        <f t="shared" si="70"/>
        <v>42495.992800925931</v>
      </c>
      <c r="T1101" s="17">
        <f t="shared" si="71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>
        <f t="shared" si="69"/>
        <v>116.65</v>
      </c>
      <c r="Q1102" s="12" t="s">
        <v>8323</v>
      </c>
      <c r="R1102" t="s">
        <v>8326</v>
      </c>
      <c r="S1102" s="16">
        <f t="shared" si="70"/>
        <v>42185.521087962959</v>
      </c>
      <c r="T1102" s="17">
        <f t="shared" si="71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>
        <f t="shared" si="69"/>
        <v>83.75</v>
      </c>
      <c r="Q1103" s="12" t="s">
        <v>8321</v>
      </c>
      <c r="R1103" t="s">
        <v>8332</v>
      </c>
      <c r="S1103" s="16">
        <f t="shared" si="70"/>
        <v>42286.660891203705</v>
      </c>
      <c r="T1103" s="17">
        <f t="shared" si="71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>
        <f t="shared" si="69"/>
        <v>68.709999999999994</v>
      </c>
      <c r="Q1104" s="12" t="s">
        <v>8327</v>
      </c>
      <c r="R1104" t="s">
        <v>8331</v>
      </c>
      <c r="S1104" s="16">
        <f t="shared" si="70"/>
        <v>42279.669768518521</v>
      </c>
      <c r="T1104" s="17">
        <f t="shared" si="71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>
        <f t="shared" si="69"/>
        <v>40.29</v>
      </c>
      <c r="Q1105" s="12" t="s">
        <v>8323</v>
      </c>
      <c r="R1105" t="s">
        <v>8326</v>
      </c>
      <c r="S1105" s="16">
        <f t="shared" si="70"/>
        <v>41793.668761574074</v>
      </c>
      <c r="T1105" s="17">
        <f t="shared" si="71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>
        <f t="shared" si="69"/>
        <v>73.36</v>
      </c>
      <c r="Q1106" s="12" t="s">
        <v>8327</v>
      </c>
      <c r="R1106" t="s">
        <v>8331</v>
      </c>
      <c r="S1106" s="16">
        <f t="shared" si="70"/>
        <v>42703.214409722219</v>
      </c>
      <c r="T1106" s="17">
        <f t="shared" si="71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>
        <f t="shared" si="69"/>
        <v>74.209999999999994</v>
      </c>
      <c r="Q1107" s="12" t="s">
        <v>8323</v>
      </c>
      <c r="R1107" t="s">
        <v>8326</v>
      </c>
      <c r="S1107" s="16">
        <f t="shared" si="70"/>
        <v>41915.762835648151</v>
      </c>
      <c r="T1107" s="17">
        <f t="shared" si="71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>
        <f t="shared" si="69"/>
        <v>59.23</v>
      </c>
      <c r="Q1108" s="12" t="s">
        <v>8327</v>
      </c>
      <c r="R1108" t="s">
        <v>8331</v>
      </c>
      <c r="S1108" s="16">
        <f t="shared" si="70"/>
        <v>41495.692627314813</v>
      </c>
      <c r="T1108" s="17">
        <f t="shared" si="71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>
        <f t="shared" si="69"/>
        <v>108.78</v>
      </c>
      <c r="Q1109" s="12" t="s">
        <v>8313</v>
      </c>
      <c r="R1109" t="s">
        <v>8314</v>
      </c>
      <c r="S1109" s="16">
        <f t="shared" si="70"/>
        <v>42068.829039351855</v>
      </c>
      <c r="T1109" s="17">
        <f t="shared" si="71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>
        <f t="shared" si="69"/>
        <v>70.11</v>
      </c>
      <c r="Q1110" s="12" t="s">
        <v>8323</v>
      </c>
      <c r="R1110" t="s">
        <v>8324</v>
      </c>
      <c r="S1110" s="16">
        <f t="shared" si="70"/>
        <v>41885.595138888886</v>
      </c>
      <c r="T1110" s="17">
        <f t="shared" si="71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>
        <f t="shared" si="69"/>
        <v>81.89</v>
      </c>
      <c r="Q1111" s="12" t="s">
        <v>8321</v>
      </c>
      <c r="R1111" t="s">
        <v>8322</v>
      </c>
      <c r="S1111" s="16">
        <f t="shared" si="70"/>
        <v>40235.900358796294</v>
      </c>
      <c r="T1111" s="17">
        <f t="shared" si="71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>
        <f t="shared" si="69"/>
        <v>50.69</v>
      </c>
      <c r="Q1112" s="12" t="s">
        <v>8327</v>
      </c>
      <c r="R1112" t="s">
        <v>8328</v>
      </c>
      <c r="S1112" s="16">
        <f t="shared" si="70"/>
        <v>41099.093865740739</v>
      </c>
      <c r="T1112" s="17">
        <f t="shared" si="71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>
        <f t="shared" si="69"/>
        <v>82.94</v>
      </c>
      <c r="Q1113" s="12" t="s">
        <v>8323</v>
      </c>
      <c r="R1113" t="s">
        <v>8324</v>
      </c>
      <c r="S1113" s="16">
        <f t="shared" si="70"/>
        <v>41843.155729166669</v>
      </c>
      <c r="T1113" s="17">
        <f t="shared" si="71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>
        <f t="shared" si="69"/>
        <v>189.29</v>
      </c>
      <c r="Q1114" s="12" t="s">
        <v>8327</v>
      </c>
      <c r="R1114" t="s">
        <v>8331</v>
      </c>
      <c r="S1114" s="16">
        <f t="shared" si="70"/>
        <v>40274.745127314818</v>
      </c>
      <c r="T1114" s="17">
        <f t="shared" si="71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>
        <f t="shared" si="69"/>
        <v>48.15</v>
      </c>
      <c r="Q1115" s="12" t="s">
        <v>8313</v>
      </c>
      <c r="R1115" t="s">
        <v>8314</v>
      </c>
      <c r="S1115" s="16">
        <f t="shared" si="70"/>
        <v>42484.829062500001</v>
      </c>
      <c r="T1115" s="17">
        <f t="shared" si="71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>
        <f t="shared" si="69"/>
        <v>143.11000000000001</v>
      </c>
      <c r="Q1116" s="12" t="s">
        <v>8323</v>
      </c>
      <c r="R1116" t="s">
        <v>8326</v>
      </c>
      <c r="S1116" s="16">
        <f t="shared" si="70"/>
        <v>41851.541585648149</v>
      </c>
      <c r="T1116" s="17">
        <f t="shared" si="71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>
        <f t="shared" si="69"/>
        <v>115.02</v>
      </c>
      <c r="Q1117" s="12" t="s">
        <v>8323</v>
      </c>
      <c r="R1117" t="s">
        <v>8326</v>
      </c>
      <c r="S1117" s="16">
        <f t="shared" si="70"/>
        <v>42737.910138888896</v>
      </c>
      <c r="T1117" s="17">
        <f t="shared" si="71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>
        <f t="shared" si="69"/>
        <v>41.94</v>
      </c>
      <c r="Q1118" s="12" t="s">
        <v>8323</v>
      </c>
      <c r="R1118" t="s">
        <v>8326</v>
      </c>
      <c r="S1118" s="16">
        <f t="shared" si="70"/>
        <v>41753.593275462961</v>
      </c>
      <c r="T1118" s="17">
        <f t="shared" si="71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>
        <f t="shared" si="69"/>
        <v>107.57</v>
      </c>
      <c r="Q1119" s="12" t="s">
        <v>8323</v>
      </c>
      <c r="R1119" t="s">
        <v>8326</v>
      </c>
      <c r="S1119" s="16">
        <f t="shared" si="70"/>
        <v>42151.069606481484</v>
      </c>
      <c r="T1119" s="17">
        <f t="shared" si="71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>
        <f t="shared" si="69"/>
        <v>75.19</v>
      </c>
      <c r="Q1120" s="12" t="s">
        <v>8321</v>
      </c>
      <c r="R1120" t="s">
        <v>8322</v>
      </c>
      <c r="S1120" s="16">
        <f t="shared" si="70"/>
        <v>40718.310659722221</v>
      </c>
      <c r="T1120" s="17">
        <f t="shared" si="71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>
        <f t="shared" si="69"/>
        <v>64.16</v>
      </c>
      <c r="Q1121" s="12" t="s">
        <v>8323</v>
      </c>
      <c r="R1121" t="s">
        <v>8326</v>
      </c>
      <c r="S1121" s="16">
        <f t="shared" si="70"/>
        <v>41809.12300925926</v>
      </c>
      <c r="T1121" s="17">
        <f t="shared" si="71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>
        <f t="shared" si="69"/>
        <v>122.33</v>
      </c>
      <c r="Q1122" s="12" t="s">
        <v>8321</v>
      </c>
      <c r="R1122" t="s">
        <v>8343</v>
      </c>
      <c r="S1122" s="16">
        <f t="shared" si="70"/>
        <v>42721.198877314819</v>
      </c>
      <c r="T1122" s="17">
        <f t="shared" si="71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>
        <f t="shared" si="69"/>
        <v>105.18</v>
      </c>
      <c r="Q1123" s="12" t="s">
        <v>8321</v>
      </c>
      <c r="R1123" t="s">
        <v>8322</v>
      </c>
      <c r="S1123" s="16">
        <f t="shared" si="70"/>
        <v>42417.818078703705</v>
      </c>
      <c r="T1123" s="17">
        <f t="shared" si="71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>
        <f t="shared" si="69"/>
        <v>52.58</v>
      </c>
      <c r="Q1124" s="12" t="s">
        <v>8323</v>
      </c>
      <c r="R1124" t="s">
        <v>8326</v>
      </c>
      <c r="S1124" s="16">
        <f t="shared" si="70"/>
        <v>42426.949988425928</v>
      </c>
      <c r="T1124" s="17">
        <f t="shared" si="71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>
        <f t="shared" si="69"/>
        <v>437.5</v>
      </c>
      <c r="Q1125" s="12" t="s">
        <v>8323</v>
      </c>
      <c r="R1125" t="s">
        <v>8326</v>
      </c>
      <c r="S1125" s="16">
        <f t="shared" si="70"/>
        <v>42796.682476851856</v>
      </c>
      <c r="T1125" s="17">
        <f t="shared" si="71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>
        <f t="shared" si="69"/>
        <v>50.38</v>
      </c>
      <c r="Q1126" s="12" t="s">
        <v>8323</v>
      </c>
      <c r="R1126" t="s">
        <v>8326</v>
      </c>
      <c r="S1126" s="16">
        <f t="shared" si="70"/>
        <v>42139.525567129633</v>
      </c>
      <c r="T1126" s="17">
        <f t="shared" si="71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>
        <f t="shared" si="69"/>
        <v>113.83</v>
      </c>
      <c r="Q1127" s="12" t="s">
        <v>8327</v>
      </c>
      <c r="R1127" t="s">
        <v>8338</v>
      </c>
      <c r="S1127" s="16">
        <f t="shared" si="70"/>
        <v>41039.409456018519</v>
      </c>
      <c r="T1127" s="17">
        <f t="shared" si="71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>
        <f t="shared" si="69"/>
        <v>35.61</v>
      </c>
      <c r="Q1128" s="12" t="s">
        <v>8327</v>
      </c>
      <c r="R1128" t="s">
        <v>8328</v>
      </c>
      <c r="S1128" s="16">
        <f t="shared" si="70"/>
        <v>40458.815625000003</v>
      </c>
      <c r="T1128" s="17">
        <f t="shared" si="71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>
        <f t="shared" si="69"/>
        <v>36.86</v>
      </c>
      <c r="Q1129" s="12" t="s">
        <v>8323</v>
      </c>
      <c r="R1129" t="s">
        <v>8326</v>
      </c>
      <c r="S1129" s="16">
        <f t="shared" si="70"/>
        <v>42558.189432870371</v>
      </c>
      <c r="T1129" s="17">
        <f t="shared" si="71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>
        <f t="shared" si="69"/>
        <v>307.82</v>
      </c>
      <c r="Q1130" s="12" t="s">
        <v>8308</v>
      </c>
      <c r="R1130" t="s">
        <v>8315</v>
      </c>
      <c r="S1130" s="16">
        <f t="shared" si="70"/>
        <v>42327.805659722217</v>
      </c>
      <c r="T1130" s="17">
        <f t="shared" si="71"/>
        <v>42355.805659722217</v>
      </c>
    </row>
    <row r="1131" spans="1:20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>
        <f t="shared" si="69"/>
        <v>93.43</v>
      </c>
      <c r="Q1131" s="12" t="s">
        <v>8323</v>
      </c>
      <c r="R1131" t="s">
        <v>8326</v>
      </c>
      <c r="S1131" s="16">
        <f t="shared" si="70"/>
        <v>42646.092812499999</v>
      </c>
      <c r="T1131" s="17">
        <f t="shared" si="71"/>
        <v>42675.207638888889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8"/>
        <v>131</v>
      </c>
      <c r="P1132">
        <f t="shared" si="69"/>
        <v>43.55</v>
      </c>
      <c r="Q1132" s="12" t="s">
        <v>8311</v>
      </c>
      <c r="R1132" t="s">
        <v>8333</v>
      </c>
      <c r="S1132" s="16">
        <f t="shared" si="70"/>
        <v>41111.185891203706</v>
      </c>
      <c r="T1132" s="17">
        <f t="shared" si="71"/>
        <v>41171.185891203706</v>
      </c>
    </row>
    <row r="1133" spans="1:20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68"/>
        <v>105</v>
      </c>
      <c r="P1133">
        <f t="shared" si="69"/>
        <v>80.400000000000006</v>
      </c>
      <c r="Q1133" s="12" t="s">
        <v>8323</v>
      </c>
      <c r="R1133" t="s">
        <v>8326</v>
      </c>
      <c r="S1133" s="16">
        <f t="shared" si="70"/>
        <v>42248.697754629626</v>
      </c>
      <c r="T1133" s="17">
        <f t="shared" si="71"/>
        <v>42283.697754629626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>
        <f t="shared" si="69"/>
        <v>64.47</v>
      </c>
      <c r="Q1134" s="12" t="s">
        <v>8327</v>
      </c>
      <c r="R1134" t="s">
        <v>8331</v>
      </c>
      <c r="S1134" s="16">
        <f t="shared" si="70"/>
        <v>41067.74086805556</v>
      </c>
      <c r="T1134" s="17">
        <f t="shared" si="71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>
        <f t="shared" si="69"/>
        <v>50.69</v>
      </c>
      <c r="Q1135" s="12" t="s">
        <v>8323</v>
      </c>
      <c r="R1135" t="s">
        <v>8324</v>
      </c>
      <c r="S1135" s="16">
        <f t="shared" si="70"/>
        <v>42660.618854166663</v>
      </c>
      <c r="T1135" s="17">
        <f t="shared" si="71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>
        <f t="shared" si="69"/>
        <v>50.2</v>
      </c>
      <c r="Q1136" s="12" t="s">
        <v>8323</v>
      </c>
      <c r="R1136" t="s">
        <v>8326</v>
      </c>
      <c r="S1136" s="16">
        <f t="shared" si="70"/>
        <v>42648.546111111107</v>
      </c>
      <c r="T1136" s="17">
        <f t="shared" si="71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>
        <f t="shared" si="69"/>
        <v>65.97</v>
      </c>
      <c r="Q1137" s="12" t="s">
        <v>8327</v>
      </c>
      <c r="R1137" t="s">
        <v>8330</v>
      </c>
      <c r="S1137" s="16">
        <f t="shared" si="70"/>
        <v>42796.071643518517</v>
      </c>
      <c r="T1137" s="17">
        <f t="shared" si="71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>
        <f t="shared" si="69"/>
        <v>66.7</v>
      </c>
      <c r="Q1138" s="12" t="s">
        <v>8311</v>
      </c>
      <c r="R1138" t="s">
        <v>8333</v>
      </c>
      <c r="S1138" s="16">
        <f t="shared" si="70"/>
        <v>42334.013124999998</v>
      </c>
      <c r="T1138" s="17">
        <f t="shared" si="71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>
        <f t="shared" si="69"/>
        <v>64.2</v>
      </c>
      <c r="Q1139" s="12" t="s">
        <v>8321</v>
      </c>
      <c r="R1139" t="s">
        <v>8343</v>
      </c>
      <c r="S1139" s="16">
        <f t="shared" si="70"/>
        <v>41718.043032407404</v>
      </c>
      <c r="T1139" s="17">
        <f t="shared" si="71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>
        <f t="shared" si="69"/>
        <v>1300</v>
      </c>
      <c r="Q1140" s="12" t="s">
        <v>8308</v>
      </c>
      <c r="R1140" t="s">
        <v>8310</v>
      </c>
      <c r="S1140" s="16">
        <f t="shared" si="70"/>
        <v>42720.720057870371</v>
      </c>
      <c r="T1140" s="17">
        <f t="shared" si="71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>
        <f t="shared" si="69"/>
        <v>96.2</v>
      </c>
      <c r="Q1141" s="12" t="s">
        <v>8323</v>
      </c>
      <c r="R1141" t="s">
        <v>8326</v>
      </c>
      <c r="S1141" s="16">
        <f t="shared" si="70"/>
        <v>42690.041435185187</v>
      </c>
      <c r="T1141" s="17">
        <f t="shared" si="71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>
        <f t="shared" si="69"/>
        <v>54.02</v>
      </c>
      <c r="Q1142" s="12" t="s">
        <v>8321</v>
      </c>
      <c r="R1142" t="s">
        <v>8322</v>
      </c>
      <c r="S1142" s="16">
        <f t="shared" si="70"/>
        <v>41107.053067129629</v>
      </c>
      <c r="T1142" s="17">
        <f t="shared" si="71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>
        <f t="shared" si="69"/>
        <v>99.54</v>
      </c>
      <c r="Q1143" s="12" t="s">
        <v>8323</v>
      </c>
      <c r="R1143" t="s">
        <v>8335</v>
      </c>
      <c r="S1143" s="16">
        <f t="shared" si="70"/>
        <v>42395.706435185188</v>
      </c>
      <c r="T1143" s="17">
        <f t="shared" si="71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>
        <f t="shared" si="69"/>
        <v>63.11</v>
      </c>
      <c r="Q1144" s="12" t="s">
        <v>8323</v>
      </c>
      <c r="R1144" t="s">
        <v>8326</v>
      </c>
      <c r="S1144" s="16">
        <f t="shared" si="70"/>
        <v>41827.605057870373</v>
      </c>
      <c r="T1144" s="17">
        <f t="shared" si="71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>
        <f t="shared" si="69"/>
        <v>172.23</v>
      </c>
      <c r="Q1145" s="12" t="s">
        <v>8323</v>
      </c>
      <c r="R1145" t="s">
        <v>8335</v>
      </c>
      <c r="S1145" s="16">
        <f t="shared" si="70"/>
        <v>42128.824074074073</v>
      </c>
      <c r="T1145" s="17">
        <f t="shared" si="71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>
        <f t="shared" si="69"/>
        <v>53.16</v>
      </c>
      <c r="Q1146" s="12" t="s">
        <v>8323</v>
      </c>
      <c r="R1146" t="s">
        <v>8324</v>
      </c>
      <c r="S1146" s="16">
        <f t="shared" si="70"/>
        <v>42225.559675925921</v>
      </c>
      <c r="T1146" s="17">
        <f t="shared" si="71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>
        <f t="shared" si="69"/>
        <v>85.75</v>
      </c>
      <c r="Q1147" s="12" t="s">
        <v>8308</v>
      </c>
      <c r="R1147" t="s">
        <v>8340</v>
      </c>
      <c r="S1147" s="16">
        <f t="shared" si="70"/>
        <v>41542.958449074074</v>
      </c>
      <c r="T1147" s="17">
        <f t="shared" si="71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>
        <f t="shared" si="69"/>
        <v>66.69</v>
      </c>
      <c r="Q1148" s="12" t="s">
        <v>8327</v>
      </c>
      <c r="R1148" t="s">
        <v>8331</v>
      </c>
      <c r="S1148" s="16">
        <f t="shared" si="70"/>
        <v>41794.981122685182</v>
      </c>
      <c r="T1148" s="17">
        <f t="shared" si="71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>
        <f t="shared" si="69"/>
        <v>55.01</v>
      </c>
      <c r="Q1149" s="12" t="s">
        <v>8323</v>
      </c>
      <c r="R1149" t="s">
        <v>8326</v>
      </c>
      <c r="S1149" s="16">
        <f t="shared" si="70"/>
        <v>42575.130057870367</v>
      </c>
      <c r="T1149" s="17">
        <f t="shared" si="71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>
        <f t="shared" si="69"/>
        <v>82.52</v>
      </c>
      <c r="Q1150" s="12" t="s">
        <v>8311</v>
      </c>
      <c r="R1150" t="s">
        <v>8333</v>
      </c>
      <c r="S1150" s="16">
        <f t="shared" si="70"/>
        <v>41226.95721064815</v>
      </c>
      <c r="T1150" s="17">
        <f t="shared" si="71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>
        <f t="shared" si="69"/>
        <v>150.15</v>
      </c>
      <c r="Q1151" s="12" t="s">
        <v>8323</v>
      </c>
      <c r="R1151" t="s">
        <v>8326</v>
      </c>
      <c r="S1151" s="16">
        <f t="shared" si="70"/>
        <v>42318.702094907407</v>
      </c>
      <c r="T1151" s="17">
        <f t="shared" si="71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>
        <f t="shared" si="69"/>
        <v>86.49</v>
      </c>
      <c r="Q1152" s="12" t="s">
        <v>8323</v>
      </c>
      <c r="R1152" t="s">
        <v>8324</v>
      </c>
      <c r="S1152" s="16">
        <f t="shared" si="70"/>
        <v>42381.686840277776</v>
      </c>
      <c r="T1152" s="17">
        <f t="shared" si="71"/>
        <v>42411.686840277776</v>
      </c>
    </row>
    <row r="1153" spans="1:20" ht="43.5" hidden="1" x14ac:dyDescent="0.35">
      <c r="A1153">
        <v>3589</v>
      </c>
      <c r="B1153" s="3" t="s">
        <v>3588</v>
      </c>
      <c r="C1153" s="3" t="s">
        <v>7699</v>
      </c>
      <c r="D1153" s="6">
        <v>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 s="10">
        <f t="shared" si="68"/>
        <v>128</v>
      </c>
      <c r="P1153">
        <f t="shared" si="69"/>
        <v>82.26</v>
      </c>
      <c r="Q1153" s="12" t="s">
        <v>8323</v>
      </c>
      <c r="R1153" t="s">
        <v>8326</v>
      </c>
      <c r="S1153" s="16">
        <f t="shared" si="70"/>
        <v>42125.647534722222</v>
      </c>
      <c r="T1153" s="17">
        <f t="shared" si="71"/>
        <v>42150.647534722222</v>
      </c>
    </row>
    <row r="1154" spans="1:20" ht="58" hidden="1" x14ac:dyDescent="0.35">
      <c r="A1154">
        <v>2974</v>
      </c>
      <c r="B1154" s="3" t="s">
        <v>2974</v>
      </c>
      <c r="C1154" s="3" t="s">
        <v>7084</v>
      </c>
      <c r="D1154" s="6">
        <v>5000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 s="10">
        <f t="shared" si="68"/>
        <v>102</v>
      </c>
      <c r="P1154">
        <f t="shared" si="69"/>
        <v>58.62</v>
      </c>
      <c r="Q1154" s="12" t="s">
        <v>8323</v>
      </c>
      <c r="R1154" t="s">
        <v>8326</v>
      </c>
      <c r="S1154" s="16">
        <f t="shared" si="70"/>
        <v>41880.061006944445</v>
      </c>
      <c r="T1154" s="17">
        <f t="shared" si="71"/>
        <v>41908.065972222219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ROUND(E1155/D1155*100,0)</f>
        <v>102</v>
      </c>
      <c r="P1155">
        <f t="shared" ref="P1155:P1218" si="73">IFERROR(ROUND(E1155/L1155,2),0)</f>
        <v>51.47</v>
      </c>
      <c r="Q1155" s="12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>
        <f t="shared" si="73"/>
        <v>28.1</v>
      </c>
      <c r="Q1156" s="12" t="s">
        <v>8316</v>
      </c>
      <c r="R1156" t="s">
        <v>8317</v>
      </c>
      <c r="S1156" s="16">
        <f t="shared" si="74"/>
        <v>41926.585162037038</v>
      </c>
      <c r="T1156" s="17">
        <f t="shared" si="75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>
        <f t="shared" si="73"/>
        <v>80.73</v>
      </c>
      <c r="Q1157" s="12" t="s">
        <v>8323</v>
      </c>
      <c r="R1157" t="s">
        <v>8326</v>
      </c>
      <c r="S1157" s="16">
        <f t="shared" si="74"/>
        <v>41799.685902777775</v>
      </c>
      <c r="T1157" s="17">
        <f t="shared" si="75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>
        <f t="shared" si="73"/>
        <v>51.31</v>
      </c>
      <c r="Q1158" s="12" t="s">
        <v>8327</v>
      </c>
      <c r="R1158" t="s">
        <v>8328</v>
      </c>
      <c r="S1158" s="16">
        <f t="shared" si="74"/>
        <v>41951.788807870369</v>
      </c>
      <c r="T1158" s="17">
        <f t="shared" si="75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>
        <f t="shared" si="73"/>
        <v>101.56</v>
      </c>
      <c r="Q1159" s="12" t="s">
        <v>8308</v>
      </c>
      <c r="R1159" t="s">
        <v>8309</v>
      </c>
      <c r="S1159" s="16">
        <f t="shared" si="74"/>
        <v>42289.957175925927</v>
      </c>
      <c r="T1159" s="17">
        <f t="shared" si="75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>
        <f t="shared" si="73"/>
        <v>36.47</v>
      </c>
      <c r="Q1160" s="12" t="s">
        <v>8323</v>
      </c>
      <c r="R1160" t="s">
        <v>8326</v>
      </c>
      <c r="S1160" s="16">
        <f t="shared" si="74"/>
        <v>42201.675011574072</v>
      </c>
      <c r="T1160" s="17">
        <f t="shared" si="75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>
        <f t="shared" si="73"/>
        <v>110.22</v>
      </c>
      <c r="Q1161" s="12" t="s">
        <v>8323</v>
      </c>
      <c r="R1161" t="s">
        <v>8326</v>
      </c>
      <c r="S1161" s="16">
        <f t="shared" si="74"/>
        <v>41993.824340277773</v>
      </c>
      <c r="T1161" s="17">
        <f t="shared" si="75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>
        <f t="shared" si="73"/>
        <v>53.89</v>
      </c>
      <c r="Q1162" s="12" t="s">
        <v>8327</v>
      </c>
      <c r="R1162" t="s">
        <v>8336</v>
      </c>
      <c r="S1162" s="16">
        <f t="shared" si="74"/>
        <v>41923.838692129626</v>
      </c>
      <c r="T1162" s="17">
        <f t="shared" si="75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>
        <f t="shared" si="73"/>
        <v>23.96</v>
      </c>
      <c r="Q1163" s="12" t="s">
        <v>8327</v>
      </c>
      <c r="R1163" t="s">
        <v>8329</v>
      </c>
      <c r="S1163" s="16">
        <f t="shared" si="74"/>
        <v>41249.448958333334</v>
      </c>
      <c r="T1163" s="17">
        <f t="shared" si="75"/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>
        <f t="shared" si="73"/>
        <v>93.61</v>
      </c>
      <c r="Q1164" s="12" t="s">
        <v>8323</v>
      </c>
      <c r="R1164" t="s">
        <v>8326</v>
      </c>
      <c r="S1164" s="16">
        <f t="shared" si="74"/>
        <v>41806.395428240743</v>
      </c>
      <c r="T1164" s="17">
        <f t="shared" si="75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>
        <f t="shared" si="73"/>
        <v>87.1</v>
      </c>
      <c r="Q1165" s="12" t="s">
        <v>8327</v>
      </c>
      <c r="R1165" t="s">
        <v>8331</v>
      </c>
      <c r="S1165" s="16">
        <f t="shared" si="74"/>
        <v>41813.766099537039</v>
      </c>
      <c r="T1165" s="17">
        <f t="shared" si="75"/>
        <v>41844.766099537039</v>
      </c>
    </row>
    <row r="1166" spans="1:20" ht="43.5" hidden="1" x14ac:dyDescent="0.3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 s="10">
        <f t="shared" si="72"/>
        <v>101</v>
      </c>
      <c r="P1166">
        <f t="shared" si="73"/>
        <v>41.74</v>
      </c>
      <c r="Q1166" s="12" t="s">
        <v>8308</v>
      </c>
      <c r="R1166" t="s">
        <v>8309</v>
      </c>
      <c r="S1166" s="16">
        <f t="shared" si="74"/>
        <v>42303.617488425924</v>
      </c>
      <c r="T1166" s="17">
        <f t="shared" si="75"/>
        <v>42333.659155092595</v>
      </c>
    </row>
    <row r="1167" spans="1:20" ht="43.5" hidden="1" x14ac:dyDescent="0.35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 s="10">
        <f t="shared" si="72"/>
        <v>3</v>
      </c>
      <c r="P1167">
        <f t="shared" si="73"/>
        <v>34.130000000000003</v>
      </c>
      <c r="Q1167" s="12" t="s">
        <v>8316</v>
      </c>
      <c r="R1167" t="s">
        <v>8334</v>
      </c>
      <c r="S1167" s="16">
        <f t="shared" si="74"/>
        <v>41445.962754629632</v>
      </c>
      <c r="T1167" s="17">
        <f t="shared" si="75"/>
        <v>41490.962754629632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>
        <f t="shared" si="73"/>
        <v>55.5</v>
      </c>
      <c r="Q1168" s="12" t="s">
        <v>8323</v>
      </c>
      <c r="R1168" t="s">
        <v>8335</v>
      </c>
      <c r="S1168" s="16">
        <f t="shared" si="74"/>
        <v>41739.525300925925</v>
      </c>
      <c r="T1168" s="17">
        <f t="shared" si="75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>
        <f t="shared" si="73"/>
        <v>53.72</v>
      </c>
      <c r="Q1169" s="12" t="s">
        <v>8323</v>
      </c>
      <c r="R1169" t="s">
        <v>8326</v>
      </c>
      <c r="S1169" s="16">
        <f t="shared" si="74"/>
        <v>41829.795729166668</v>
      </c>
      <c r="T1169" s="17">
        <f t="shared" si="7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>
        <f t="shared" si="73"/>
        <v>109.71</v>
      </c>
      <c r="Q1170" s="12" t="s">
        <v>8327</v>
      </c>
      <c r="R1170" t="s">
        <v>8331</v>
      </c>
      <c r="S1170" s="16">
        <f t="shared" si="74"/>
        <v>41524.056921296295</v>
      </c>
      <c r="T1170" s="17">
        <f t="shared" si="75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>
        <f t="shared" si="73"/>
        <v>84.08</v>
      </c>
      <c r="Q1171" s="12" t="s">
        <v>8327</v>
      </c>
      <c r="R1171" t="s">
        <v>8341</v>
      </c>
      <c r="S1171" s="16">
        <f t="shared" si="74"/>
        <v>41107.849143518521</v>
      </c>
      <c r="T1171" s="17">
        <f t="shared" si="75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>
        <f t="shared" si="73"/>
        <v>88.44</v>
      </c>
      <c r="Q1172" s="12" t="s">
        <v>8327</v>
      </c>
      <c r="R1172" t="s">
        <v>8341</v>
      </c>
      <c r="S1172" s="16">
        <f t="shared" si="74"/>
        <v>41068.520474537036</v>
      </c>
      <c r="T1172" s="17">
        <f t="shared" si="75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>
        <f t="shared" si="73"/>
        <v>114.55</v>
      </c>
      <c r="Q1173" s="12" t="s">
        <v>8323</v>
      </c>
      <c r="R1173" t="s">
        <v>8326</v>
      </c>
      <c r="S1173" s="16">
        <f t="shared" si="74"/>
        <v>41927.936157407406</v>
      </c>
      <c r="T1173" s="17">
        <f t="shared" si="75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>
        <f t="shared" si="73"/>
        <v>25.69</v>
      </c>
      <c r="Q1174" s="12" t="s">
        <v>8323</v>
      </c>
      <c r="R1174" t="s">
        <v>8326</v>
      </c>
      <c r="S1174" s="16">
        <f t="shared" si="74"/>
        <v>41827.909942129627</v>
      </c>
      <c r="T1174" s="17">
        <f t="shared" si="7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>
        <f t="shared" si="73"/>
        <v>186.11</v>
      </c>
      <c r="Q1175" s="12" t="s">
        <v>8321</v>
      </c>
      <c r="R1175" t="s">
        <v>8343</v>
      </c>
      <c r="S1175" s="16">
        <f t="shared" si="74"/>
        <v>40987.776631944449</v>
      </c>
      <c r="T1175" s="17">
        <f t="shared" si="75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>
        <f t="shared" si="73"/>
        <v>122.54</v>
      </c>
      <c r="Q1176" s="12" t="s">
        <v>8323</v>
      </c>
      <c r="R1176" t="s">
        <v>8326</v>
      </c>
      <c r="S1176" s="16">
        <f t="shared" si="74"/>
        <v>41982.688611111109</v>
      </c>
      <c r="T1176" s="17">
        <f t="shared" si="75"/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>
        <f t="shared" si="73"/>
        <v>79.62</v>
      </c>
      <c r="Q1177" s="12" t="s">
        <v>8323</v>
      </c>
      <c r="R1177" t="s">
        <v>8326</v>
      </c>
      <c r="S1177" s="16">
        <f t="shared" si="74"/>
        <v>41827.674143518518</v>
      </c>
      <c r="T1177" s="17">
        <f t="shared" si="75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>
        <f t="shared" si="73"/>
        <v>200.49</v>
      </c>
      <c r="Q1178" s="12" t="s">
        <v>8323</v>
      </c>
      <c r="R1178" t="s">
        <v>8326</v>
      </c>
      <c r="S1178" s="16">
        <f t="shared" si="74"/>
        <v>41787.218229166669</v>
      </c>
      <c r="T1178" s="17">
        <f t="shared" si="75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>
        <f t="shared" si="73"/>
        <v>178.93</v>
      </c>
      <c r="Q1179" s="12" t="s">
        <v>8308</v>
      </c>
      <c r="R1179" t="s">
        <v>8310</v>
      </c>
      <c r="S1179" s="16">
        <f t="shared" si="74"/>
        <v>42632.373414351852</v>
      </c>
      <c r="T1179" s="17">
        <f t="shared" si="75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>
        <f t="shared" si="73"/>
        <v>68.53</v>
      </c>
      <c r="Q1180" s="12" t="s">
        <v>8323</v>
      </c>
      <c r="R1180" t="s">
        <v>8326</v>
      </c>
      <c r="S1180" s="16">
        <f t="shared" si="74"/>
        <v>41902.333726851852</v>
      </c>
      <c r="T1180" s="17">
        <f t="shared" si="75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>
        <f t="shared" si="73"/>
        <v>178.61</v>
      </c>
      <c r="Q1181" s="12" t="s">
        <v>8327</v>
      </c>
      <c r="R1181" t="s">
        <v>8331</v>
      </c>
      <c r="S1181" s="16">
        <f t="shared" si="74"/>
        <v>40996.667199074072</v>
      </c>
      <c r="T1181" s="17">
        <f t="shared" si="75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>
        <f t="shared" si="73"/>
        <v>131.58000000000001</v>
      </c>
      <c r="Q1182" s="12" t="s">
        <v>8327</v>
      </c>
      <c r="R1182" t="s">
        <v>8328</v>
      </c>
      <c r="S1182" s="16">
        <f t="shared" si="74"/>
        <v>40417.011296296296</v>
      </c>
      <c r="T1182" s="17">
        <f t="shared" si="75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>
        <f t="shared" si="73"/>
        <v>192.31</v>
      </c>
      <c r="Q1183" s="12" t="s">
        <v>8321</v>
      </c>
      <c r="R1183" t="s">
        <v>8343</v>
      </c>
      <c r="S1183" s="16">
        <f t="shared" si="74"/>
        <v>41197.753310185188</v>
      </c>
      <c r="T1183" s="17">
        <f t="shared" si="75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>
        <f t="shared" si="73"/>
        <v>100</v>
      </c>
      <c r="Q1184" s="12" t="s">
        <v>8321</v>
      </c>
      <c r="R1184" t="s">
        <v>8322</v>
      </c>
      <c r="S1184" s="16">
        <f t="shared" si="74"/>
        <v>40343.084421296298</v>
      </c>
      <c r="T1184" s="17">
        <f t="shared" si="75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>
        <f t="shared" si="73"/>
        <v>185.19</v>
      </c>
      <c r="Q1185" s="12" t="s">
        <v>8327</v>
      </c>
      <c r="R1185" t="s">
        <v>8341</v>
      </c>
      <c r="S1185" s="16">
        <f t="shared" si="74"/>
        <v>42460.573611111111</v>
      </c>
      <c r="T1185" s="17">
        <f t="shared" si="75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>
        <f t="shared" si="73"/>
        <v>64.94</v>
      </c>
      <c r="Q1186" s="12" t="s">
        <v>8323</v>
      </c>
      <c r="R1186" t="s">
        <v>8335</v>
      </c>
      <c r="S1186" s="16">
        <f t="shared" si="74"/>
        <v>42065.750300925924</v>
      </c>
      <c r="T1186" s="17">
        <f t="shared" si="75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>
        <f t="shared" si="73"/>
        <v>178.57</v>
      </c>
      <c r="Q1187" s="12" t="s">
        <v>8323</v>
      </c>
      <c r="R1187" t="s">
        <v>8326</v>
      </c>
      <c r="S1187" s="16">
        <f t="shared" si="74"/>
        <v>41944.527627314819</v>
      </c>
      <c r="T1187" s="17">
        <f t="shared" si="75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>
        <f t="shared" si="73"/>
        <v>65.16</v>
      </c>
      <c r="Q1188" s="12" t="s">
        <v>8327</v>
      </c>
      <c r="R1188" t="s">
        <v>8329</v>
      </c>
      <c r="S1188" s="16">
        <f t="shared" si="74"/>
        <v>42016.641435185185</v>
      </c>
      <c r="T1188" s="17">
        <f t="shared" si="75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>
        <f t="shared" si="73"/>
        <v>308.75</v>
      </c>
      <c r="Q1189" s="12" t="s">
        <v>8308</v>
      </c>
      <c r="R1189" t="s">
        <v>8310</v>
      </c>
      <c r="S1189" s="16">
        <f t="shared" si="74"/>
        <v>42313.936365740738</v>
      </c>
      <c r="T1189" s="17">
        <f t="shared" si="75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>
        <f t="shared" si="73"/>
        <v>129.97</v>
      </c>
      <c r="Q1190" s="12" t="s">
        <v>8308</v>
      </c>
      <c r="R1190" t="s">
        <v>8318</v>
      </c>
      <c r="S1190" s="16">
        <f t="shared" si="74"/>
        <v>41905.429155092592</v>
      </c>
      <c r="T1190" s="17">
        <f t="shared" si="75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>
        <f t="shared" si="73"/>
        <v>94.9</v>
      </c>
      <c r="Q1191" s="12" t="s">
        <v>8323</v>
      </c>
      <c r="R1191" t="s">
        <v>8335</v>
      </c>
      <c r="S1191" s="16">
        <f t="shared" si="74"/>
        <v>41865.882928240739</v>
      </c>
      <c r="T1191" s="17">
        <f t="shared" si="75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>
        <f t="shared" si="73"/>
        <v>54.67</v>
      </c>
      <c r="Q1192" s="12" t="s">
        <v>8308</v>
      </c>
      <c r="R1192" t="s">
        <v>8310</v>
      </c>
      <c r="S1192" s="16">
        <f t="shared" si="74"/>
        <v>42626.633703703701</v>
      </c>
      <c r="T1192" s="17">
        <f t="shared" si="75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>
        <f t="shared" si="73"/>
        <v>39.57</v>
      </c>
      <c r="Q1193" s="12" t="s">
        <v>8321</v>
      </c>
      <c r="R1193" t="s">
        <v>8339</v>
      </c>
      <c r="S1193" s="16">
        <f t="shared" si="74"/>
        <v>41757.975011574075</v>
      </c>
      <c r="T1193" s="17">
        <f t="shared" si="75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>
        <f t="shared" si="73"/>
        <v>148.47999999999999</v>
      </c>
      <c r="Q1194" s="12" t="s">
        <v>8323</v>
      </c>
      <c r="R1194" t="s">
        <v>8326</v>
      </c>
      <c r="S1194" s="16">
        <f t="shared" si="74"/>
        <v>42062.834444444445</v>
      </c>
      <c r="T1194" s="17">
        <f t="shared" si="75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>
        <f t="shared" si="73"/>
        <v>40.75</v>
      </c>
      <c r="Q1195" s="12" t="s">
        <v>8327</v>
      </c>
      <c r="R1195" t="s">
        <v>8329</v>
      </c>
      <c r="S1195" s="16">
        <f t="shared" si="74"/>
        <v>41716.785011574073</v>
      </c>
      <c r="T1195" s="17">
        <f t="shared" si="75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>
        <f t="shared" si="73"/>
        <v>88.8</v>
      </c>
      <c r="Q1196" s="12" t="s">
        <v>8321</v>
      </c>
      <c r="R1196" t="s">
        <v>8339</v>
      </c>
      <c r="S1196" s="16">
        <f t="shared" si="74"/>
        <v>41904.407812500001</v>
      </c>
      <c r="T1196" s="17">
        <f t="shared" si="75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>
        <f t="shared" si="73"/>
        <v>64.75</v>
      </c>
      <c r="Q1197" s="12" t="s">
        <v>8316</v>
      </c>
      <c r="R1197" t="s">
        <v>8317</v>
      </c>
      <c r="S1197" s="16">
        <f t="shared" si="74"/>
        <v>41614.651493055557</v>
      </c>
      <c r="T1197" s="17">
        <f t="shared" si="75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>
        <f t="shared" si="73"/>
        <v>44.94</v>
      </c>
      <c r="Q1198" s="12" t="s">
        <v>8313</v>
      </c>
      <c r="R1198" t="s">
        <v>8314</v>
      </c>
      <c r="S1198" s="16">
        <f t="shared" si="74"/>
        <v>41897.134895833333</v>
      </c>
      <c r="T1198" s="17">
        <f t="shared" si="75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>
        <f t="shared" si="73"/>
        <v>74.25</v>
      </c>
      <c r="Q1199" s="12" t="s">
        <v>8327</v>
      </c>
      <c r="R1199" t="s">
        <v>8331</v>
      </c>
      <c r="S1199" s="16">
        <f t="shared" si="74"/>
        <v>42526.874236111107</v>
      </c>
      <c r="T1199" s="17">
        <f t="shared" si="75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>
        <f t="shared" si="73"/>
        <v>34.17</v>
      </c>
      <c r="Q1200" s="12" t="s">
        <v>8327</v>
      </c>
      <c r="R1200" t="s">
        <v>8331</v>
      </c>
      <c r="S1200" s="16">
        <f t="shared" si="74"/>
        <v>41543.988067129627</v>
      </c>
      <c r="T1200" s="17">
        <f t="shared" si="75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>
        <f t="shared" si="73"/>
        <v>24.76</v>
      </c>
      <c r="Q1201" s="12" t="s">
        <v>8316</v>
      </c>
      <c r="R1201" t="s">
        <v>8317</v>
      </c>
      <c r="S1201" s="16">
        <f t="shared" si="74"/>
        <v>42469.874907407408</v>
      </c>
      <c r="T1201" s="17">
        <f t="shared" si="75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>
        <f t="shared" si="73"/>
        <v>28.58</v>
      </c>
      <c r="Q1202" s="12" t="s">
        <v>8321</v>
      </c>
      <c r="R1202" t="s">
        <v>8322</v>
      </c>
      <c r="S1202" s="16">
        <f t="shared" si="74"/>
        <v>40526.36917824074</v>
      </c>
      <c r="T1202" s="17">
        <f t="shared" si="75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>
        <f t="shared" si="73"/>
        <v>41.7</v>
      </c>
      <c r="Q1203" s="12" t="s">
        <v>8327</v>
      </c>
      <c r="R1203" t="s">
        <v>8336</v>
      </c>
      <c r="S1203" s="16">
        <f t="shared" si="74"/>
        <v>42051.148888888885</v>
      </c>
      <c r="T1203" s="17">
        <f t="shared" si="75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>
        <f t="shared" si="73"/>
        <v>77.34</v>
      </c>
      <c r="Q1204" s="12" t="s">
        <v>8323</v>
      </c>
      <c r="R1204" t="s">
        <v>8326</v>
      </c>
      <c r="S1204" s="16">
        <f t="shared" si="74"/>
        <v>41375.702210648145</v>
      </c>
      <c r="T1204" s="17">
        <f t="shared" si="75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>
        <f t="shared" si="73"/>
        <v>159.47</v>
      </c>
      <c r="Q1205" s="12" t="s">
        <v>8323</v>
      </c>
      <c r="R1205" t="s">
        <v>8326</v>
      </c>
      <c r="S1205" s="16">
        <f t="shared" si="74"/>
        <v>42089.412557870368</v>
      </c>
      <c r="T1205" s="17">
        <f t="shared" si="75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>
        <f t="shared" si="73"/>
        <v>36.21</v>
      </c>
      <c r="Q1206" s="12" t="s">
        <v>8327</v>
      </c>
      <c r="R1206" t="s">
        <v>8329</v>
      </c>
      <c r="S1206" s="16">
        <f t="shared" si="74"/>
        <v>42145.919687500005</v>
      </c>
      <c r="T1206" s="17">
        <f t="shared" si="75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>
        <f t="shared" si="73"/>
        <v>81.239999999999995</v>
      </c>
      <c r="Q1207" s="12" t="s">
        <v>8321</v>
      </c>
      <c r="R1207" t="s">
        <v>8337</v>
      </c>
      <c r="S1207" s="16">
        <f t="shared" si="74"/>
        <v>42186.257418981477</v>
      </c>
      <c r="T1207" s="17">
        <f t="shared" si="75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>
        <f t="shared" si="73"/>
        <v>85.18</v>
      </c>
      <c r="Q1208" s="12" t="s">
        <v>8323</v>
      </c>
      <c r="R1208" t="s">
        <v>8324</v>
      </c>
      <c r="S1208" s="16">
        <f t="shared" si="74"/>
        <v>42024.702893518523</v>
      </c>
      <c r="T1208" s="17">
        <f t="shared" si="75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>
        <f t="shared" si="73"/>
        <v>62.38</v>
      </c>
      <c r="Q1209" s="12" t="s">
        <v>8327</v>
      </c>
      <c r="R1209" t="s">
        <v>8328</v>
      </c>
      <c r="S1209" s="16">
        <f t="shared" si="74"/>
        <v>41373.690266203703</v>
      </c>
      <c r="T1209" s="17">
        <f t="shared" si="75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>
        <f t="shared" si="73"/>
        <v>50.25</v>
      </c>
      <c r="Q1210" s="12" t="s">
        <v>8327</v>
      </c>
      <c r="R1210" t="s">
        <v>8331</v>
      </c>
      <c r="S1210" s="16">
        <f t="shared" si="74"/>
        <v>42707.074976851851</v>
      </c>
      <c r="T1210" s="17">
        <f t="shared" si="7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>
        <f t="shared" si="73"/>
        <v>424.45</v>
      </c>
      <c r="Q1211" s="12" t="s">
        <v>8308</v>
      </c>
      <c r="R1211" t="s">
        <v>8310</v>
      </c>
      <c r="S1211" s="16">
        <f t="shared" si="74"/>
        <v>41921.263078703705</v>
      </c>
      <c r="T1211" s="17">
        <f t="shared" si="75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>
        <f t="shared" si="73"/>
        <v>49.12</v>
      </c>
      <c r="Q1212" s="12" t="s">
        <v>8316</v>
      </c>
      <c r="R1212" t="s">
        <v>8344</v>
      </c>
      <c r="S1212" s="16">
        <f t="shared" si="74"/>
        <v>41923.783576388887</v>
      </c>
      <c r="T1212" s="17">
        <f t="shared" si="75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>
        <f t="shared" si="73"/>
        <v>53.56</v>
      </c>
      <c r="Q1213" s="12" t="s">
        <v>8327</v>
      </c>
      <c r="R1213" t="s">
        <v>8331</v>
      </c>
      <c r="S1213" s="16">
        <f t="shared" si="74"/>
        <v>40663.08666666667</v>
      </c>
      <c r="T1213" s="17">
        <f t="shared" si="75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>
        <f t="shared" si="73"/>
        <v>83.14</v>
      </c>
      <c r="Q1214" s="12" t="s">
        <v>8323</v>
      </c>
      <c r="R1214" t="s">
        <v>8326</v>
      </c>
      <c r="S1214" s="16">
        <f t="shared" si="74"/>
        <v>42126.87501157407</v>
      </c>
      <c r="T1214" s="17">
        <f t="shared" si="75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>
        <f t="shared" si="73"/>
        <v>43.04</v>
      </c>
      <c r="Q1215" s="12" t="s">
        <v>8321</v>
      </c>
      <c r="R1215" t="s">
        <v>8343</v>
      </c>
      <c r="S1215" s="16">
        <f t="shared" si="74"/>
        <v>41701.901817129627</v>
      </c>
      <c r="T1215" s="17">
        <f t="shared" si="75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>
        <f t="shared" si="73"/>
        <v>96.71</v>
      </c>
      <c r="Q1216" s="12" t="s">
        <v>8321</v>
      </c>
      <c r="R1216" t="s">
        <v>8343</v>
      </c>
      <c r="S1216" s="16">
        <f t="shared" si="74"/>
        <v>41311.799513888887</v>
      </c>
      <c r="T1216" s="17">
        <f t="shared" si="75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>
        <f t="shared" si="73"/>
        <v>69.27</v>
      </c>
      <c r="Q1217" s="12" t="s">
        <v>8319</v>
      </c>
      <c r="R1217" t="s">
        <v>8320</v>
      </c>
      <c r="S1217" s="16">
        <f t="shared" si="74"/>
        <v>42738.692233796297</v>
      </c>
      <c r="T1217" s="17">
        <f t="shared" si="75"/>
        <v>42768.692233796297</v>
      </c>
    </row>
    <row r="1218" spans="1:20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72"/>
        <v>31</v>
      </c>
      <c r="P1218">
        <f t="shared" si="73"/>
        <v>231.75</v>
      </c>
      <c r="Q1218" s="12" t="s">
        <v>8327</v>
      </c>
      <c r="R1218" t="s">
        <v>8350</v>
      </c>
      <c r="S1218" s="16">
        <f t="shared" si="74"/>
        <v>40847.171018518515</v>
      </c>
      <c r="T1218" s="17">
        <f t="shared" si="75"/>
        <v>40889.212685185186</v>
      </c>
    </row>
    <row r="1219" spans="1:20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76">ROUND(E1219/D1219*100,0)</f>
        <v>4</v>
      </c>
      <c r="P1219">
        <f t="shared" ref="P1219:P1282" si="77">IFERROR(ROUND(E1219/L1219,2),0)</f>
        <v>125.27</v>
      </c>
      <c r="Q1219" s="12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>
        <f t="shared" si="77"/>
        <v>124.92</v>
      </c>
      <c r="Q1220" s="12" t="s">
        <v>8308</v>
      </c>
      <c r="R1220" t="s">
        <v>8310</v>
      </c>
      <c r="S1220" s="16">
        <f t="shared" si="78"/>
        <v>42668.726701388892</v>
      </c>
      <c r="T1220" s="17">
        <f t="shared" si="7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>
        <f t="shared" si="77"/>
        <v>100.22</v>
      </c>
      <c r="Q1221" s="12" t="s">
        <v>8323</v>
      </c>
      <c r="R1221" t="s">
        <v>8326</v>
      </c>
      <c r="S1221" s="16">
        <f t="shared" si="78"/>
        <v>41791.993414351848</v>
      </c>
      <c r="T1221" s="17">
        <f t="shared" si="7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>
        <f t="shared" si="77"/>
        <v>72.89</v>
      </c>
      <c r="Q1222" s="12" t="s">
        <v>8323</v>
      </c>
      <c r="R1222" t="s">
        <v>8326</v>
      </c>
      <c r="S1222" s="16">
        <f t="shared" si="78"/>
        <v>41943.753032407411</v>
      </c>
      <c r="T1222" s="17">
        <f t="shared" si="7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>
        <f t="shared" si="77"/>
        <v>70.459999999999994</v>
      </c>
      <c r="Q1223" s="12" t="s">
        <v>8323</v>
      </c>
      <c r="R1223" t="s">
        <v>8326</v>
      </c>
      <c r="S1223" s="16">
        <f t="shared" si="78"/>
        <v>42034.928252314814</v>
      </c>
      <c r="T1223" s="17">
        <f t="shared" si="7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>
        <f t="shared" si="77"/>
        <v>80.16</v>
      </c>
      <c r="Q1224" s="12" t="s">
        <v>8323</v>
      </c>
      <c r="R1224" t="s">
        <v>8326</v>
      </c>
      <c r="S1224" s="16">
        <f t="shared" si="78"/>
        <v>41841.26489583333</v>
      </c>
      <c r="T1224" s="17">
        <f t="shared" si="79"/>
        <v>41864.207638888889</v>
      </c>
    </row>
    <row r="1225" spans="1:20" ht="43.5" hidden="1" x14ac:dyDescent="0.3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 s="10">
        <f t="shared" si="76"/>
        <v>101</v>
      </c>
      <c r="P1225">
        <f t="shared" si="77"/>
        <v>114.13</v>
      </c>
      <c r="Q1225" s="12" t="s">
        <v>8323</v>
      </c>
      <c r="R1225" t="s">
        <v>8326</v>
      </c>
      <c r="S1225" s="16">
        <f t="shared" si="78"/>
        <v>41851.200150462959</v>
      </c>
      <c r="T1225" s="17">
        <f t="shared" si="79"/>
        <v>41881.200150462959</v>
      </c>
    </row>
    <row r="1226" spans="1:20" ht="43.5" hidden="1" x14ac:dyDescent="0.35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 s="10">
        <f t="shared" si="76"/>
        <v>30</v>
      </c>
      <c r="P1226">
        <f t="shared" si="77"/>
        <v>51.29</v>
      </c>
      <c r="Q1226" s="12" t="s">
        <v>8316</v>
      </c>
      <c r="R1226" t="s">
        <v>8334</v>
      </c>
      <c r="S1226" s="16">
        <f t="shared" si="78"/>
        <v>41575.237430555557</v>
      </c>
      <c r="T1226" s="17">
        <f t="shared" si="79"/>
        <v>41605.279097222221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>
        <f t="shared" si="77"/>
        <v>42.21</v>
      </c>
      <c r="Q1227" s="12" t="s">
        <v>8323</v>
      </c>
      <c r="R1227" t="s">
        <v>8326</v>
      </c>
      <c r="S1227" s="16">
        <f t="shared" si="78"/>
        <v>42566.441203703704</v>
      </c>
      <c r="T1227" s="17">
        <f t="shared" si="7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>
        <f t="shared" si="77"/>
        <v>77.27</v>
      </c>
      <c r="Q1228" s="12" t="s">
        <v>8311</v>
      </c>
      <c r="R1228" t="s">
        <v>8333</v>
      </c>
      <c r="S1228" s="16">
        <f t="shared" si="78"/>
        <v>41299.878148148149</v>
      </c>
      <c r="T1228" s="17">
        <f t="shared" si="7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>
        <f t="shared" si="77"/>
        <v>267.64999999999998</v>
      </c>
      <c r="Q1229" s="12" t="s">
        <v>8323</v>
      </c>
      <c r="R1229" t="s">
        <v>8335</v>
      </c>
      <c r="S1229" s="16">
        <f t="shared" si="78"/>
        <v>41771.814791666664</v>
      </c>
      <c r="T1229" s="17">
        <f t="shared" si="7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>
        <f t="shared" si="77"/>
        <v>56.83</v>
      </c>
      <c r="Q1230" s="12" t="s">
        <v>8323</v>
      </c>
      <c r="R1230" t="s">
        <v>8326</v>
      </c>
      <c r="S1230" s="16">
        <f t="shared" si="78"/>
        <v>42581.397546296299</v>
      </c>
      <c r="T1230" s="17">
        <f t="shared" si="7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>
        <f t="shared" si="77"/>
        <v>39.869999999999997</v>
      </c>
      <c r="Q1231" s="12" t="s">
        <v>8323</v>
      </c>
      <c r="R1231" t="s">
        <v>8326</v>
      </c>
      <c r="S1231" s="16">
        <f t="shared" si="78"/>
        <v>41914.295104166667</v>
      </c>
      <c r="T1231" s="17">
        <f t="shared" si="7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>
        <f t="shared" si="77"/>
        <v>64.709999999999994</v>
      </c>
      <c r="Q1232" s="12" t="s">
        <v>8327</v>
      </c>
      <c r="R1232" t="s">
        <v>8338</v>
      </c>
      <c r="S1232" s="16">
        <f t="shared" si="78"/>
        <v>41572.492974537039</v>
      </c>
      <c r="T1232" s="17">
        <f t="shared" si="7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>
        <f t="shared" si="77"/>
        <v>32.32</v>
      </c>
      <c r="Q1233" s="12" t="s">
        <v>8313</v>
      </c>
      <c r="R1233" t="s">
        <v>8314</v>
      </c>
      <c r="S1233" s="16">
        <f t="shared" si="78"/>
        <v>42570.702986111108</v>
      </c>
      <c r="T1233" s="17">
        <f t="shared" si="7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>
        <f t="shared" si="77"/>
        <v>167.49</v>
      </c>
      <c r="Q1234" s="12" t="s">
        <v>8321</v>
      </c>
      <c r="R1234" t="s">
        <v>8343</v>
      </c>
      <c r="S1234" s="16">
        <f t="shared" si="78"/>
        <v>40248.834999999999</v>
      </c>
      <c r="T1234" s="17">
        <f t="shared" si="79"/>
        <v>40338.791666666664</v>
      </c>
    </row>
    <row r="1235" spans="1:20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6"/>
        <v>113</v>
      </c>
      <c r="P1235">
        <f t="shared" si="77"/>
        <v>136.91</v>
      </c>
      <c r="Q1235" s="12" t="s">
        <v>8327</v>
      </c>
      <c r="R1235" t="s">
        <v>8341</v>
      </c>
      <c r="S1235" s="16">
        <f t="shared" si="78"/>
        <v>41953.091134259259</v>
      </c>
      <c r="T1235" s="17">
        <f t="shared" si="79"/>
        <v>41981.207638888889</v>
      </c>
    </row>
    <row r="1236" spans="1:20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6"/>
        <v>100</v>
      </c>
      <c r="P1236">
        <f t="shared" si="77"/>
        <v>74.069999999999993</v>
      </c>
      <c r="Q1236" s="12" t="s">
        <v>8327</v>
      </c>
      <c r="R1236" t="s">
        <v>8341</v>
      </c>
      <c r="S1236" s="16">
        <f t="shared" si="78"/>
        <v>42208.680023148147</v>
      </c>
      <c r="T1236" s="17">
        <f t="shared" si="79"/>
        <v>42231.165972222225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>
        <f t="shared" si="77"/>
        <v>47.54</v>
      </c>
      <c r="Q1237" s="12" t="s">
        <v>8327</v>
      </c>
      <c r="R1237" t="s">
        <v>8328</v>
      </c>
      <c r="S1237" s="16">
        <f t="shared" si="78"/>
        <v>40999.645925925928</v>
      </c>
      <c r="T1237" s="17">
        <f t="shared" si="7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>
        <f t="shared" si="77"/>
        <v>65.38</v>
      </c>
      <c r="Q1238" s="12" t="s">
        <v>8323</v>
      </c>
      <c r="R1238" t="s">
        <v>8326</v>
      </c>
      <c r="S1238" s="16">
        <f t="shared" si="78"/>
        <v>42208.84646990741</v>
      </c>
      <c r="T1238" s="17">
        <f t="shared" si="7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>
        <f t="shared" si="77"/>
        <v>80.55</v>
      </c>
      <c r="Q1239" s="12" t="s">
        <v>8327</v>
      </c>
      <c r="R1239" t="s">
        <v>8328</v>
      </c>
      <c r="S1239" s="16">
        <f t="shared" si="78"/>
        <v>40730.878912037035</v>
      </c>
      <c r="T1239" s="17">
        <f t="shared" si="7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>
        <f t="shared" si="77"/>
        <v>104.65</v>
      </c>
      <c r="Q1240" s="12" t="s">
        <v>8327</v>
      </c>
      <c r="R1240" t="s">
        <v>8331</v>
      </c>
      <c r="S1240" s="16">
        <f t="shared" si="78"/>
        <v>41962.100532407407</v>
      </c>
      <c r="T1240" s="17">
        <f t="shared" si="7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>
        <f t="shared" si="77"/>
        <v>145.16</v>
      </c>
      <c r="Q1241" s="12" t="s">
        <v>8323</v>
      </c>
      <c r="R1241" t="s">
        <v>8326</v>
      </c>
      <c r="S1241" s="16">
        <f t="shared" si="78"/>
        <v>42556.873020833329</v>
      </c>
      <c r="T1241" s="17">
        <f t="shared" si="7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>
        <f t="shared" si="77"/>
        <v>373.5</v>
      </c>
      <c r="Q1242" s="12" t="s">
        <v>8321</v>
      </c>
      <c r="R1242" t="s">
        <v>8325</v>
      </c>
      <c r="S1242" s="16">
        <f t="shared" si="78"/>
        <v>41939.810300925928</v>
      </c>
      <c r="T1242" s="17">
        <f t="shared" si="7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>
        <f t="shared" si="77"/>
        <v>61.9</v>
      </c>
      <c r="Q1243" s="12" t="s">
        <v>8327</v>
      </c>
      <c r="R1243" t="s">
        <v>8329</v>
      </c>
      <c r="S1243" s="16">
        <f t="shared" si="78"/>
        <v>40956.066087962965</v>
      </c>
      <c r="T1243" s="17">
        <f t="shared" si="7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>
        <f t="shared" si="77"/>
        <v>72.95</v>
      </c>
      <c r="Q1244" s="12" t="s">
        <v>8323</v>
      </c>
      <c r="R1244" t="s">
        <v>8326</v>
      </c>
      <c r="S1244" s="16">
        <f t="shared" si="78"/>
        <v>42420.019097222219</v>
      </c>
      <c r="T1244" s="17">
        <f t="shared" si="7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>
        <f t="shared" si="77"/>
        <v>68.349999999999994</v>
      </c>
      <c r="Q1245" s="12" t="s">
        <v>8323</v>
      </c>
      <c r="R1245" t="s">
        <v>8326</v>
      </c>
      <c r="S1245" s="16">
        <f t="shared" si="78"/>
        <v>41941.75203703704</v>
      </c>
      <c r="T1245" s="17">
        <f t="shared" si="7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>
        <f t="shared" si="77"/>
        <v>70.290000000000006</v>
      </c>
      <c r="Q1246" s="12" t="s">
        <v>8323</v>
      </c>
      <c r="R1246" t="s">
        <v>8326</v>
      </c>
      <c r="S1246" s="16">
        <f t="shared" si="78"/>
        <v>42311.711979166663</v>
      </c>
      <c r="T1246" s="17">
        <f t="shared" si="7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>
        <f t="shared" si="77"/>
        <v>50.11</v>
      </c>
      <c r="Q1247" s="12" t="s">
        <v>8323</v>
      </c>
      <c r="R1247" t="s">
        <v>8335</v>
      </c>
      <c r="S1247" s="16">
        <f t="shared" si="78"/>
        <v>42182.108252314814</v>
      </c>
      <c r="T1247" s="17">
        <f t="shared" si="7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>
        <f t="shared" si="77"/>
        <v>49.55</v>
      </c>
      <c r="Q1248" s="12" t="s">
        <v>8323</v>
      </c>
      <c r="R1248" t="s">
        <v>8326</v>
      </c>
      <c r="S1248" s="16">
        <f t="shared" si="78"/>
        <v>42465.491435185191</v>
      </c>
      <c r="T1248" s="17">
        <f t="shared" si="7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>
        <f t="shared" si="77"/>
        <v>49.44</v>
      </c>
      <c r="Q1249" s="12" t="s">
        <v>8323</v>
      </c>
      <c r="R1249" t="s">
        <v>8326</v>
      </c>
      <c r="S1249" s="16">
        <f t="shared" si="78"/>
        <v>42466.303715277783</v>
      </c>
      <c r="T1249" s="17">
        <f t="shared" si="7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>
        <f t="shared" si="77"/>
        <v>191.13</v>
      </c>
      <c r="Q1250" s="12" t="s">
        <v>8323</v>
      </c>
      <c r="R1250" t="s">
        <v>8324</v>
      </c>
      <c r="S1250" s="16">
        <f t="shared" si="78"/>
        <v>42570.110243055555</v>
      </c>
      <c r="T1250" s="17">
        <f t="shared" si="7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>
        <f t="shared" si="77"/>
        <v>57.08</v>
      </c>
      <c r="Q1251" s="12" t="s">
        <v>8321</v>
      </c>
      <c r="R1251" t="s">
        <v>8322</v>
      </c>
      <c r="S1251" s="16">
        <f t="shared" si="78"/>
        <v>41013.787569444445</v>
      </c>
      <c r="T1251" s="17">
        <f t="shared" si="7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>
        <f t="shared" si="77"/>
        <v>93.4</v>
      </c>
      <c r="Q1252" s="12" t="s">
        <v>8321</v>
      </c>
      <c r="R1252" t="s">
        <v>8332</v>
      </c>
      <c r="S1252" s="16">
        <f t="shared" si="78"/>
        <v>42563.932951388888</v>
      </c>
      <c r="T1252" s="17">
        <f t="shared" si="7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>
        <f t="shared" si="77"/>
        <v>27.6</v>
      </c>
      <c r="Q1253" s="12" t="s">
        <v>8308</v>
      </c>
      <c r="R1253" t="s">
        <v>8315</v>
      </c>
      <c r="S1253" s="16">
        <f t="shared" si="78"/>
        <v>41902.874432870369</v>
      </c>
      <c r="T1253" s="17">
        <f t="shared" si="7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>
        <f t="shared" si="77"/>
        <v>67.260000000000005</v>
      </c>
      <c r="Q1254" s="12" t="s">
        <v>8308</v>
      </c>
      <c r="R1254" t="s">
        <v>8309</v>
      </c>
      <c r="S1254" s="16">
        <f t="shared" si="78"/>
        <v>41844.771793981483</v>
      </c>
      <c r="T1254" s="17">
        <f t="shared" si="7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>
        <f t="shared" si="77"/>
        <v>104.07</v>
      </c>
      <c r="Q1255" s="12" t="s">
        <v>8323</v>
      </c>
      <c r="R1255" t="s">
        <v>8326</v>
      </c>
      <c r="S1255" s="16">
        <f t="shared" si="78"/>
        <v>42064.652673611112</v>
      </c>
      <c r="T1255" s="17">
        <f t="shared" si="7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>
        <f t="shared" si="77"/>
        <v>111.41</v>
      </c>
      <c r="Q1256" s="12" t="s">
        <v>8308</v>
      </c>
      <c r="R1256" t="s">
        <v>8342</v>
      </c>
      <c r="S1256" s="16">
        <f t="shared" si="78"/>
        <v>42198.559479166666</v>
      </c>
      <c r="T1256" s="17">
        <f t="shared" si="7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>
        <f t="shared" si="77"/>
        <v>68.94</v>
      </c>
      <c r="Q1257" s="12" t="s">
        <v>8327</v>
      </c>
      <c r="R1257" t="s">
        <v>8331</v>
      </c>
      <c r="S1257" s="16">
        <f t="shared" si="78"/>
        <v>42160.735208333332</v>
      </c>
      <c r="T1257" s="17">
        <f t="shared" si="7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>
        <f t="shared" si="77"/>
        <v>28.94</v>
      </c>
      <c r="Q1258" s="12" t="s">
        <v>8311</v>
      </c>
      <c r="R1258" t="s">
        <v>8312</v>
      </c>
      <c r="S1258" s="16">
        <f t="shared" si="78"/>
        <v>41344.662858796299</v>
      </c>
      <c r="T1258" s="17">
        <f t="shared" si="7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>
        <f t="shared" si="77"/>
        <v>135.63</v>
      </c>
      <c r="Q1259" s="12" t="s">
        <v>8323</v>
      </c>
      <c r="R1259" t="s">
        <v>8326</v>
      </c>
      <c r="S1259" s="16">
        <f t="shared" si="78"/>
        <v>42169.814340277779</v>
      </c>
      <c r="T1259" s="17">
        <f t="shared" si="7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>
        <f t="shared" si="77"/>
        <v>100.47</v>
      </c>
      <c r="Q1260" s="12" t="s">
        <v>8327</v>
      </c>
      <c r="R1260" t="s">
        <v>8331</v>
      </c>
      <c r="S1260" s="16">
        <f t="shared" si="78"/>
        <v>40987.977060185185</v>
      </c>
      <c r="T1260" s="17">
        <f t="shared" si="7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>
        <f t="shared" si="77"/>
        <v>110.64</v>
      </c>
      <c r="Q1261" s="12" t="s">
        <v>8321</v>
      </c>
      <c r="R1261" t="s">
        <v>8339</v>
      </c>
      <c r="S1261" s="16">
        <f t="shared" si="78"/>
        <v>41135.679791666669</v>
      </c>
      <c r="T1261" s="17">
        <f t="shared" si="7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>
        <f t="shared" si="77"/>
        <v>52.6</v>
      </c>
      <c r="Q1262" s="12" t="s">
        <v>8327</v>
      </c>
      <c r="R1262" t="s">
        <v>8338</v>
      </c>
      <c r="S1262" s="16">
        <f t="shared" si="78"/>
        <v>41682.0705787037</v>
      </c>
      <c r="T1262" s="17">
        <f t="shared" si="7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>
        <f t="shared" si="77"/>
        <v>93.7</v>
      </c>
      <c r="Q1263" s="12" t="s">
        <v>8308</v>
      </c>
      <c r="R1263" t="s">
        <v>8340</v>
      </c>
      <c r="S1263" s="16">
        <f t="shared" si="78"/>
        <v>42083.895532407405</v>
      </c>
      <c r="T1263" s="17">
        <f t="shared" si="7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>
        <f t="shared" si="77"/>
        <v>10.51</v>
      </c>
      <c r="Q1264" s="12" t="s">
        <v>8308</v>
      </c>
      <c r="R1264" t="s">
        <v>8309</v>
      </c>
      <c r="S1264" s="16">
        <f t="shared" si="78"/>
        <v>42026.370717592596</v>
      </c>
      <c r="T1264" s="17">
        <f t="shared" si="7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>
        <f t="shared" si="77"/>
        <v>74.239999999999995</v>
      </c>
      <c r="Q1265" s="12" t="s">
        <v>8323</v>
      </c>
      <c r="R1265" t="s">
        <v>8335</v>
      </c>
      <c r="S1265" s="16">
        <f t="shared" si="78"/>
        <v>41772.727893518517</v>
      </c>
      <c r="T1265" s="17">
        <f t="shared" si="7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>
        <f t="shared" si="77"/>
        <v>40.98</v>
      </c>
      <c r="Q1266" s="12" t="s">
        <v>8308</v>
      </c>
      <c r="R1266" t="s">
        <v>8318</v>
      </c>
      <c r="S1266" s="16">
        <f t="shared" si="78"/>
        <v>42270.875706018516</v>
      </c>
      <c r="T1266" s="17">
        <f t="shared" si="7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>
        <f t="shared" si="77"/>
        <v>204.57</v>
      </c>
      <c r="Q1267" s="12" t="s">
        <v>8323</v>
      </c>
      <c r="R1267" t="s">
        <v>8326</v>
      </c>
      <c r="S1267" s="16">
        <f t="shared" si="78"/>
        <v>42611.801412037035</v>
      </c>
      <c r="T1267" s="17">
        <f t="shared" si="7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>
        <f t="shared" si="77"/>
        <v>52.96</v>
      </c>
      <c r="Q1268" s="12" t="s">
        <v>8327</v>
      </c>
      <c r="R1268" t="s">
        <v>8341</v>
      </c>
      <c r="S1268" s="16">
        <f t="shared" si="78"/>
        <v>42217.834525462968</v>
      </c>
      <c r="T1268" s="17">
        <f t="shared" si="79"/>
        <v>42236.458333333328</v>
      </c>
    </row>
    <row r="1269" spans="1:20" ht="43.5" hidden="1" x14ac:dyDescent="0.3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 s="10">
        <f t="shared" si="76"/>
        <v>122</v>
      </c>
      <c r="P1269">
        <f t="shared" si="77"/>
        <v>75.09</v>
      </c>
      <c r="Q1269" s="12" t="s">
        <v>8323</v>
      </c>
      <c r="R1269" t="s">
        <v>8326</v>
      </c>
      <c r="S1269" s="16">
        <f t="shared" si="78"/>
        <v>42452.876909722225</v>
      </c>
      <c r="T1269" s="17">
        <f t="shared" si="79"/>
        <v>42473.876909722225</v>
      </c>
    </row>
    <row r="1270" spans="1:20" ht="29" hidden="1" x14ac:dyDescent="0.3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 s="10">
        <f t="shared" si="76"/>
        <v>107</v>
      </c>
      <c r="P1270">
        <f t="shared" si="77"/>
        <v>99.53</v>
      </c>
      <c r="Q1270" s="12" t="s">
        <v>8327</v>
      </c>
      <c r="R1270" t="s">
        <v>8331</v>
      </c>
      <c r="S1270" s="16">
        <f t="shared" si="78"/>
        <v>41914.917858796296</v>
      </c>
      <c r="T1270" s="17">
        <f t="shared" si="79"/>
        <v>41944.917858796296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>
        <f t="shared" si="77"/>
        <v>85.5</v>
      </c>
      <c r="Q1271" s="12" t="s">
        <v>8327</v>
      </c>
      <c r="R1271" t="s">
        <v>8331</v>
      </c>
      <c r="S1271" s="16">
        <f t="shared" si="78"/>
        <v>41370.292303240742</v>
      </c>
      <c r="T1271" s="17">
        <f t="shared" si="7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>
        <f t="shared" si="77"/>
        <v>106.53</v>
      </c>
      <c r="Q1272" s="12" t="s">
        <v>8327</v>
      </c>
      <c r="R1272" t="s">
        <v>8328</v>
      </c>
      <c r="S1272" s="16">
        <f t="shared" si="78"/>
        <v>42160.708530092597</v>
      </c>
      <c r="T1272" s="17">
        <f t="shared" si="7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>
        <f t="shared" si="77"/>
        <v>184.78</v>
      </c>
      <c r="Q1273" s="12" t="s">
        <v>8323</v>
      </c>
      <c r="R1273" t="s">
        <v>8326</v>
      </c>
      <c r="S1273" s="16">
        <f t="shared" si="78"/>
        <v>42746.057106481487</v>
      </c>
      <c r="T1273" s="17">
        <f t="shared" si="7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>
        <f t="shared" si="77"/>
        <v>25.13</v>
      </c>
      <c r="Q1274" s="12" t="s">
        <v>8323</v>
      </c>
      <c r="R1274" t="s">
        <v>8326</v>
      </c>
      <c r="S1274" s="16">
        <f t="shared" si="78"/>
        <v>42188.467499999999</v>
      </c>
      <c r="T1274" s="17">
        <f t="shared" si="7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>
        <f t="shared" si="77"/>
        <v>90.28</v>
      </c>
      <c r="Q1275" s="12" t="s">
        <v>8327</v>
      </c>
      <c r="R1275" t="s">
        <v>8331</v>
      </c>
      <c r="S1275" s="16">
        <f t="shared" si="78"/>
        <v>42141.95711805555</v>
      </c>
      <c r="T1275" s="17">
        <f t="shared" si="7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>
        <f t="shared" si="77"/>
        <v>103.17</v>
      </c>
      <c r="Q1276" s="12" t="s">
        <v>8323</v>
      </c>
      <c r="R1276" t="s">
        <v>8324</v>
      </c>
      <c r="S1276" s="16">
        <f t="shared" si="78"/>
        <v>42163.29833333334</v>
      </c>
      <c r="T1276" s="17">
        <f t="shared" si="7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>
        <f t="shared" si="77"/>
        <v>22.12</v>
      </c>
      <c r="Q1277" s="12" t="s">
        <v>8308</v>
      </c>
      <c r="R1277" t="s">
        <v>8309</v>
      </c>
      <c r="S1277" s="16">
        <f t="shared" si="78"/>
        <v>41719.887928240743</v>
      </c>
      <c r="T1277" s="17">
        <f t="shared" si="7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>
        <f t="shared" si="77"/>
        <v>58.6</v>
      </c>
      <c r="Q1278" s="12" t="s">
        <v>8327</v>
      </c>
      <c r="R1278" t="s">
        <v>8328</v>
      </c>
      <c r="S1278" s="16">
        <f t="shared" si="78"/>
        <v>40939.02002314815</v>
      </c>
      <c r="T1278" s="17">
        <f t="shared" si="7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>
        <f t="shared" si="77"/>
        <v>136</v>
      </c>
      <c r="Q1279" s="12" t="s">
        <v>8323</v>
      </c>
      <c r="R1279" t="s">
        <v>8326</v>
      </c>
      <c r="S1279" s="16">
        <f t="shared" si="78"/>
        <v>42430.839398148149</v>
      </c>
      <c r="T1279" s="17">
        <f t="shared" si="7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>
        <f t="shared" si="77"/>
        <v>73.77</v>
      </c>
      <c r="Q1280" s="12" t="s">
        <v>8327</v>
      </c>
      <c r="R1280" t="s">
        <v>8331</v>
      </c>
      <c r="S1280" s="16">
        <f t="shared" si="78"/>
        <v>42759.628599537042</v>
      </c>
      <c r="T1280" s="17">
        <f t="shared" si="7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>
        <f t="shared" si="77"/>
        <v>48.72</v>
      </c>
      <c r="Q1281" s="12" t="s">
        <v>8313</v>
      </c>
      <c r="R1281" t="s">
        <v>8314</v>
      </c>
      <c r="S1281" s="16">
        <f t="shared" si="78"/>
        <v>42515.439421296294</v>
      </c>
      <c r="T1281" s="17">
        <f t="shared" si="7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105</v>
      </c>
      <c r="P1282">
        <f t="shared" si="77"/>
        <v>42.72</v>
      </c>
      <c r="Q1282" s="12" t="s">
        <v>8327</v>
      </c>
      <c r="R1282" t="s">
        <v>8336</v>
      </c>
      <c r="S1282" s="16">
        <f t="shared" si="78"/>
        <v>42128.820231481484</v>
      </c>
      <c r="T1282" s="17">
        <f t="shared" si="7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ROUND(E1283/D1283*100,0)</f>
        <v>119</v>
      </c>
      <c r="P1283">
        <f t="shared" ref="P1283:P1346" si="81">IFERROR(ROUND(E1283/L1283,2),0)</f>
        <v>44.96</v>
      </c>
      <c r="Q1283" s="12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>
        <f t="shared" si="81"/>
        <v>46.4</v>
      </c>
      <c r="Q1284" s="12" t="s">
        <v>8327</v>
      </c>
      <c r="R1284" t="s">
        <v>8328</v>
      </c>
      <c r="S1284" s="16">
        <f t="shared" si="82"/>
        <v>40771.916701388887</v>
      </c>
      <c r="T1284" s="17">
        <f t="shared" si="83"/>
        <v>40801.916701388887</v>
      </c>
    </row>
    <row r="1285" spans="1:20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80"/>
        <v>139</v>
      </c>
      <c r="P1285">
        <f t="shared" si="81"/>
        <v>62.33</v>
      </c>
      <c r="Q1285" s="12" t="s">
        <v>8323</v>
      </c>
      <c r="R1285" t="s">
        <v>8326</v>
      </c>
      <c r="S1285" s="16">
        <f t="shared" si="82"/>
        <v>41772.685393518521</v>
      </c>
      <c r="T1285" s="17">
        <f t="shared" si="83"/>
        <v>41806.290972222225</v>
      </c>
    </row>
    <row r="1286" spans="1:20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80"/>
        <v>60</v>
      </c>
      <c r="P1286">
        <f t="shared" si="81"/>
        <v>174</v>
      </c>
      <c r="Q1286" s="12" t="s">
        <v>8323</v>
      </c>
      <c r="R1286" t="s">
        <v>8335</v>
      </c>
      <c r="S1286" s="16">
        <f t="shared" si="82"/>
        <v>41968.938993055555</v>
      </c>
      <c r="T1286" s="17">
        <f t="shared" si="83"/>
        <v>41989.938993055555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>
        <f t="shared" si="81"/>
        <v>63.18</v>
      </c>
      <c r="Q1287" s="12" t="s">
        <v>8327</v>
      </c>
      <c r="R1287" t="s">
        <v>8331</v>
      </c>
      <c r="S1287" s="16">
        <f t="shared" si="82"/>
        <v>40465.655266203699</v>
      </c>
      <c r="T1287" s="17">
        <f t="shared" si="83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>
        <f t="shared" si="81"/>
        <v>46.65</v>
      </c>
      <c r="Q1288" s="12" t="s">
        <v>8327</v>
      </c>
      <c r="R1288" t="s">
        <v>8328</v>
      </c>
      <c r="S1288" s="16">
        <f t="shared" si="82"/>
        <v>40299.239953703705</v>
      </c>
      <c r="T1288" s="17">
        <f t="shared" si="83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>
        <f t="shared" si="81"/>
        <v>79.83</v>
      </c>
      <c r="Q1289" s="12" t="s">
        <v>8327</v>
      </c>
      <c r="R1289" t="s">
        <v>8331</v>
      </c>
      <c r="S1289" s="16">
        <f t="shared" si="82"/>
        <v>41628.833680555559</v>
      </c>
      <c r="T1289" s="17">
        <f t="shared" si="83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>
        <f t="shared" si="81"/>
        <v>51.88</v>
      </c>
      <c r="Q1290" s="12" t="s">
        <v>8323</v>
      </c>
      <c r="R1290" t="s">
        <v>8326</v>
      </c>
      <c r="S1290" s="16">
        <f t="shared" si="82"/>
        <v>41796.771597222221</v>
      </c>
      <c r="T1290" s="17">
        <f t="shared" si="83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>
        <f t="shared" si="81"/>
        <v>109.08</v>
      </c>
      <c r="Q1291" s="12" t="s">
        <v>8323</v>
      </c>
      <c r="R1291" t="s">
        <v>8326</v>
      </c>
      <c r="S1291" s="16">
        <f t="shared" si="82"/>
        <v>42685.974004629628</v>
      </c>
      <c r="T1291" s="17">
        <f t="shared" si="83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>
        <f t="shared" si="81"/>
        <v>76.67</v>
      </c>
      <c r="Q1292" s="12" t="s">
        <v>8327</v>
      </c>
      <c r="R1292" t="s">
        <v>8331</v>
      </c>
      <c r="S1292" s="16">
        <f t="shared" si="82"/>
        <v>41852.730219907404</v>
      </c>
      <c r="T1292" s="17">
        <f t="shared" si="83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>
        <f t="shared" si="81"/>
        <v>36.61</v>
      </c>
      <c r="Q1293" s="12" t="s">
        <v>8323</v>
      </c>
      <c r="R1293" t="s">
        <v>8326</v>
      </c>
      <c r="S1293" s="16">
        <f t="shared" si="82"/>
        <v>42155.696793981479</v>
      </c>
      <c r="T1293" s="17">
        <f t="shared" si="83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>
        <f t="shared" si="81"/>
        <v>56.64</v>
      </c>
      <c r="Q1294" s="12" t="s">
        <v>8313</v>
      </c>
      <c r="R1294" t="s">
        <v>8314</v>
      </c>
      <c r="S1294" s="16">
        <f t="shared" si="82"/>
        <v>41941.802384259259</v>
      </c>
      <c r="T1294" s="17">
        <f t="shared" si="83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>
        <f t="shared" si="81"/>
        <v>64.53</v>
      </c>
      <c r="Q1295" s="12" t="s">
        <v>8319</v>
      </c>
      <c r="R1295" t="s">
        <v>8320</v>
      </c>
      <c r="S1295" s="16">
        <f t="shared" si="82"/>
        <v>42799.260428240741</v>
      </c>
      <c r="T1295" s="17">
        <f t="shared" si="83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>
        <f t="shared" si="81"/>
        <v>50.29</v>
      </c>
      <c r="Q1296" s="12" t="s">
        <v>8321</v>
      </c>
      <c r="R1296" t="s">
        <v>8322</v>
      </c>
      <c r="S1296" s="16">
        <f t="shared" si="82"/>
        <v>41032.071134259262</v>
      </c>
      <c r="T1296" s="17">
        <f t="shared" si="83"/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>
        <f t="shared" si="81"/>
        <v>65.38</v>
      </c>
      <c r="Q1297" s="12" t="s">
        <v>8327</v>
      </c>
      <c r="R1297" t="s">
        <v>8331</v>
      </c>
      <c r="S1297" s="16">
        <f t="shared" si="82"/>
        <v>42465.542905092589</v>
      </c>
      <c r="T1297" s="17">
        <f t="shared" si="83"/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>
        <f t="shared" si="81"/>
        <v>62.17</v>
      </c>
      <c r="Q1298" s="12" t="s">
        <v>8327</v>
      </c>
      <c r="R1298" t="s">
        <v>8331</v>
      </c>
      <c r="S1298" s="16">
        <f t="shared" si="82"/>
        <v>41451.062905092593</v>
      </c>
      <c r="T1298" s="17">
        <f t="shared" si="83"/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>
        <f t="shared" si="81"/>
        <v>44.48</v>
      </c>
      <c r="Q1299" s="12" t="s">
        <v>8313</v>
      </c>
      <c r="R1299" t="s">
        <v>8351</v>
      </c>
      <c r="S1299" s="16">
        <f t="shared" si="82"/>
        <v>42433.726168981477</v>
      </c>
      <c r="T1299" s="17">
        <f t="shared" si="83"/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>
        <f t="shared" si="81"/>
        <v>85.21</v>
      </c>
      <c r="Q1300" s="12" t="s">
        <v>8323</v>
      </c>
      <c r="R1300" t="s">
        <v>8326</v>
      </c>
      <c r="S1300" s="16">
        <f t="shared" si="82"/>
        <v>42044.184988425928</v>
      </c>
      <c r="T1300" s="17">
        <f t="shared" si="83"/>
        <v>42074.143321759257</v>
      </c>
    </row>
    <row r="1301" spans="1:20" ht="43.5" hidden="1" x14ac:dyDescent="0.35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 s="10">
        <f t="shared" si="80"/>
        <v>136</v>
      </c>
      <c r="P1301">
        <f t="shared" si="81"/>
        <v>46.42</v>
      </c>
      <c r="Q1301" s="12" t="s">
        <v>8323</v>
      </c>
      <c r="R1301" t="s">
        <v>8326</v>
      </c>
      <c r="S1301" s="16">
        <f t="shared" si="82"/>
        <v>42102.743773148148</v>
      </c>
      <c r="T1301" s="17">
        <f t="shared" si="83"/>
        <v>42123.743773148148</v>
      </c>
    </row>
    <row r="1302" spans="1:20" ht="43.5" hidden="1" x14ac:dyDescent="0.35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 s="10">
        <f t="shared" si="80"/>
        <v>102</v>
      </c>
      <c r="P1302">
        <f t="shared" si="81"/>
        <v>57.54</v>
      </c>
      <c r="Q1302" s="12" t="s">
        <v>8327</v>
      </c>
      <c r="R1302" t="s">
        <v>8341</v>
      </c>
      <c r="S1302" s="16">
        <f t="shared" si="82"/>
        <v>41546.75105324074</v>
      </c>
      <c r="T1302" s="17">
        <f t="shared" si="83"/>
        <v>41565.165972222225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>
        <f t="shared" si="81"/>
        <v>204.05</v>
      </c>
      <c r="Q1303" s="12" t="s">
        <v>8323</v>
      </c>
      <c r="R1303" t="s">
        <v>8326</v>
      </c>
      <c r="S1303" s="16">
        <f t="shared" si="82"/>
        <v>42186.855879629627</v>
      </c>
      <c r="T1303" s="17">
        <f t="shared" si="83"/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>
        <f t="shared" si="81"/>
        <v>60.87</v>
      </c>
      <c r="Q1304" s="12" t="s">
        <v>8319</v>
      </c>
      <c r="R1304" t="s">
        <v>8320</v>
      </c>
      <c r="S1304" s="16">
        <f t="shared" si="82"/>
        <v>41918.670115740737</v>
      </c>
      <c r="T1304" s="17">
        <f t="shared" si="83"/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>
        <f t="shared" si="81"/>
        <v>84.85</v>
      </c>
      <c r="Q1305" s="12" t="s">
        <v>8323</v>
      </c>
      <c r="R1305" t="s">
        <v>8326</v>
      </c>
      <c r="S1305" s="16">
        <f t="shared" si="82"/>
        <v>41846.667326388888</v>
      </c>
      <c r="T1305" s="17">
        <f t="shared" si="83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>
        <f t="shared" si="81"/>
        <v>30.58</v>
      </c>
      <c r="Q1306" s="12" t="s">
        <v>8327</v>
      </c>
      <c r="R1306" t="s">
        <v>8331</v>
      </c>
      <c r="S1306" s="16">
        <f t="shared" si="82"/>
        <v>42568.759374999994</v>
      </c>
      <c r="T1306" s="17">
        <f t="shared" si="83"/>
        <v>42583.759374999994</v>
      </c>
    </row>
    <row r="1307" spans="1:20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>
        <f t="shared" si="81"/>
        <v>81.319999999999993</v>
      </c>
      <c r="Q1307" s="12" t="s">
        <v>8323</v>
      </c>
      <c r="R1307" t="s">
        <v>8326</v>
      </c>
      <c r="S1307" s="16">
        <f t="shared" si="82"/>
        <v>41766.617291666669</v>
      </c>
      <c r="T1307" s="17">
        <f t="shared" si="83"/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>
        <f t="shared" si="81"/>
        <v>86.49</v>
      </c>
      <c r="Q1308" s="12" t="s">
        <v>8327</v>
      </c>
      <c r="R1308" t="s">
        <v>8331</v>
      </c>
      <c r="S1308" s="16">
        <f t="shared" si="82"/>
        <v>40750.340902777774</v>
      </c>
      <c r="T1308" s="17">
        <f t="shared" si="83"/>
        <v>40810.340902777774</v>
      </c>
    </row>
    <row r="1309" spans="1:20" ht="43.5" hidden="1" x14ac:dyDescent="0.35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 s="10">
        <f t="shared" si="80"/>
        <v>108</v>
      </c>
      <c r="P1309">
        <f t="shared" si="81"/>
        <v>46.61</v>
      </c>
      <c r="Q1309" s="12" t="s">
        <v>8323</v>
      </c>
      <c r="R1309" t="s">
        <v>8326</v>
      </c>
      <c r="S1309" s="16">
        <f t="shared" si="82"/>
        <v>41884.056747685187</v>
      </c>
      <c r="T1309" s="17">
        <f t="shared" si="83"/>
        <v>41903.083333333336</v>
      </c>
    </row>
    <row r="1310" spans="1:20" ht="43.5" hidden="1" x14ac:dyDescent="0.35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 s="10">
        <f t="shared" si="80"/>
        <v>101</v>
      </c>
      <c r="P1310">
        <f t="shared" si="81"/>
        <v>126.72</v>
      </c>
      <c r="Q1310" s="12" t="s">
        <v>8323</v>
      </c>
      <c r="R1310" t="s">
        <v>8335</v>
      </c>
      <c r="S1310" s="16">
        <f t="shared" si="82"/>
        <v>42004.703865740739</v>
      </c>
      <c r="T1310" s="17">
        <f t="shared" si="83"/>
        <v>42034.703865740739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>
        <f t="shared" si="81"/>
        <v>76.45</v>
      </c>
      <c r="Q1311" s="12" t="s">
        <v>8321</v>
      </c>
      <c r="R1311" t="s">
        <v>8332</v>
      </c>
      <c r="S1311" s="16">
        <f t="shared" si="82"/>
        <v>41842.292997685188</v>
      </c>
      <c r="T1311" s="17">
        <f t="shared" si="83"/>
        <v>41872.292997685188</v>
      </c>
    </row>
    <row r="1312" spans="1:20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80"/>
        <v>135</v>
      </c>
      <c r="P1312">
        <f t="shared" si="81"/>
        <v>168.75</v>
      </c>
      <c r="Q1312" s="12" t="s">
        <v>8323</v>
      </c>
      <c r="R1312" t="s">
        <v>8326</v>
      </c>
      <c r="S1312" s="16">
        <f t="shared" si="82"/>
        <v>42483.675208333334</v>
      </c>
      <c r="T1312" s="17">
        <f t="shared" si="83"/>
        <v>42522.789583333331</v>
      </c>
    </row>
    <row r="1313" spans="1:20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80"/>
        <v>119</v>
      </c>
      <c r="P1313">
        <f t="shared" si="81"/>
        <v>176.09</v>
      </c>
      <c r="Q1313" s="12" t="s">
        <v>8323</v>
      </c>
      <c r="R1313" t="s">
        <v>8326</v>
      </c>
      <c r="S1313" s="16">
        <f t="shared" si="82"/>
        <v>41964.716319444444</v>
      </c>
      <c r="T1313" s="17">
        <f t="shared" si="83"/>
        <v>41994.716319444444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>
        <f t="shared" si="81"/>
        <v>56.98</v>
      </c>
      <c r="Q1314" s="12" t="s">
        <v>8313</v>
      </c>
      <c r="R1314" t="s">
        <v>8314</v>
      </c>
      <c r="S1314" s="16">
        <f t="shared" si="82"/>
        <v>42606.347233796296</v>
      </c>
      <c r="T1314" s="17">
        <f t="shared" si="83"/>
        <v>42666.347233796296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0"/>
        <v>115</v>
      </c>
      <c r="P1315">
        <f t="shared" si="81"/>
        <v>85.96</v>
      </c>
      <c r="Q1315" s="12" t="s">
        <v>8321</v>
      </c>
      <c r="R1315" t="s">
        <v>8343</v>
      </c>
      <c r="S1315" s="16">
        <f t="shared" si="82"/>
        <v>41357.209166666667</v>
      </c>
      <c r="T1315" s="17">
        <f t="shared" si="83"/>
        <v>41387.209166666667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80"/>
        <v>101</v>
      </c>
      <c r="P1316">
        <f t="shared" si="81"/>
        <v>98.54</v>
      </c>
      <c r="Q1316" s="12" t="s">
        <v>8323</v>
      </c>
      <c r="R1316" t="s">
        <v>8326</v>
      </c>
      <c r="S1316" s="16">
        <f t="shared" si="82"/>
        <v>41829.788252314815</v>
      </c>
      <c r="T1316" s="17">
        <f t="shared" si="83"/>
        <v>41839.208333333336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>
        <f t="shared" si="81"/>
        <v>45.88</v>
      </c>
      <c r="Q1317" s="12" t="s">
        <v>8327</v>
      </c>
      <c r="R1317" t="s">
        <v>8331</v>
      </c>
      <c r="S1317" s="16">
        <f t="shared" si="82"/>
        <v>41774.737060185187</v>
      </c>
      <c r="T1317" s="17">
        <f t="shared" si="83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>
        <f t="shared" si="81"/>
        <v>72.05</v>
      </c>
      <c r="Q1318" s="12" t="s">
        <v>8323</v>
      </c>
      <c r="R1318" t="s">
        <v>8326</v>
      </c>
      <c r="S1318" s="16">
        <f t="shared" si="82"/>
        <v>41752.83457175926</v>
      </c>
      <c r="T1318" s="17">
        <f t="shared" si="83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>
        <f t="shared" si="81"/>
        <v>310</v>
      </c>
      <c r="Q1319" s="12" t="s">
        <v>8323</v>
      </c>
      <c r="R1319" t="s">
        <v>8326</v>
      </c>
      <c r="S1319" s="16">
        <f t="shared" si="82"/>
        <v>42102.866307870368</v>
      </c>
      <c r="T1319" s="17">
        <f t="shared" si="83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>
        <f t="shared" si="81"/>
        <v>115.09</v>
      </c>
      <c r="Q1320" s="12" t="s">
        <v>8327</v>
      </c>
      <c r="R1320" t="s">
        <v>8328</v>
      </c>
      <c r="S1320" s="16">
        <f t="shared" si="82"/>
        <v>40860.67050925926</v>
      </c>
      <c r="T1320" s="17">
        <f t="shared" si="83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>
        <f t="shared" si="81"/>
        <v>41.04</v>
      </c>
      <c r="Q1321" s="12" t="s">
        <v>8327</v>
      </c>
      <c r="R1321" t="s">
        <v>8338</v>
      </c>
      <c r="S1321" s="16">
        <f t="shared" si="82"/>
        <v>41331.253159722226</v>
      </c>
      <c r="T1321" s="17">
        <f t="shared" si="83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>
        <f t="shared" si="81"/>
        <v>46.22</v>
      </c>
      <c r="Q1322" s="12" t="s">
        <v>8327</v>
      </c>
      <c r="R1322" t="s">
        <v>8331</v>
      </c>
      <c r="S1322" s="16">
        <f t="shared" si="82"/>
        <v>41882.590127314819</v>
      </c>
      <c r="T1322" s="17">
        <f t="shared" si="83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>
        <f t="shared" si="81"/>
        <v>65.87</v>
      </c>
      <c r="Q1323" s="12" t="s">
        <v>8323</v>
      </c>
      <c r="R1323" t="s">
        <v>8326</v>
      </c>
      <c r="S1323" s="16">
        <f t="shared" si="82"/>
        <v>42561.154664351852</v>
      </c>
      <c r="T1323" s="17">
        <f t="shared" si="83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>
        <f t="shared" si="81"/>
        <v>34.92</v>
      </c>
      <c r="Q1324" s="12" t="s">
        <v>8323</v>
      </c>
      <c r="R1324" t="s">
        <v>8326</v>
      </c>
      <c r="S1324" s="16">
        <f t="shared" si="82"/>
        <v>42734.789444444439</v>
      </c>
      <c r="T1324" s="17">
        <f t="shared" si="83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>
        <f t="shared" si="81"/>
        <v>72.91</v>
      </c>
      <c r="Q1325" s="12" t="s">
        <v>8327</v>
      </c>
      <c r="R1325" t="s">
        <v>8328</v>
      </c>
      <c r="S1325" s="16">
        <f t="shared" si="82"/>
        <v>41004.156886574077</v>
      </c>
      <c r="T1325" s="17">
        <f t="shared" si="83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>
        <f t="shared" si="81"/>
        <v>121.36</v>
      </c>
      <c r="Q1326" s="12" t="s">
        <v>8323</v>
      </c>
      <c r="R1326" t="s">
        <v>8326</v>
      </c>
      <c r="S1326" s="16">
        <f t="shared" si="82"/>
        <v>41995.870486111111</v>
      </c>
      <c r="T1326" s="17">
        <f t="shared" si="83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>
        <f t="shared" si="81"/>
        <v>57.2</v>
      </c>
      <c r="Q1327" s="12" t="s">
        <v>8323</v>
      </c>
      <c r="R1327" t="s">
        <v>8326</v>
      </c>
      <c r="S1327" s="16">
        <f t="shared" si="82"/>
        <v>42538.73583333334</v>
      </c>
      <c r="T1327" s="17">
        <f t="shared" si="83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>
        <f t="shared" si="81"/>
        <v>81.67</v>
      </c>
      <c r="Q1328" s="12" t="s">
        <v>8323</v>
      </c>
      <c r="R1328" t="s">
        <v>8326</v>
      </c>
      <c r="S1328" s="16">
        <f t="shared" si="82"/>
        <v>42447.894432870366</v>
      </c>
      <c r="T1328" s="17">
        <f t="shared" si="83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>
        <f t="shared" si="81"/>
        <v>40.01</v>
      </c>
      <c r="Q1329" s="12" t="s">
        <v>8321</v>
      </c>
      <c r="R1329" t="s">
        <v>8343</v>
      </c>
      <c r="S1329" s="16">
        <f t="shared" si="82"/>
        <v>40795.820150462961</v>
      </c>
      <c r="T1329" s="17">
        <f t="shared" si="83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>
        <f t="shared" si="81"/>
        <v>114.29</v>
      </c>
      <c r="Q1330" s="12" t="s">
        <v>8323</v>
      </c>
      <c r="R1330" t="s">
        <v>8326</v>
      </c>
      <c r="S1330" s="16">
        <f t="shared" si="82"/>
        <v>42268.009224537032</v>
      </c>
      <c r="T1330" s="17">
        <f t="shared" si="83"/>
        <v>42303.009224537032</v>
      </c>
    </row>
    <row r="1331" spans="1:20" ht="58" hidden="1" x14ac:dyDescent="0.35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 s="10">
        <f t="shared" si="80"/>
        <v>107</v>
      </c>
      <c r="P1331">
        <f t="shared" si="81"/>
        <v>74.069999999999993</v>
      </c>
      <c r="Q1331" s="12" t="s">
        <v>8323</v>
      </c>
      <c r="R1331" t="s">
        <v>8324</v>
      </c>
      <c r="S1331" s="16">
        <f t="shared" si="82"/>
        <v>42139.014525462961</v>
      </c>
      <c r="T1331" s="17">
        <f t="shared" si="83"/>
        <v>42169.014525462961</v>
      </c>
    </row>
    <row r="1332" spans="1:20" ht="43.5" hidden="1" x14ac:dyDescent="0.35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 s="10">
        <f t="shared" si="80"/>
        <v>100</v>
      </c>
      <c r="P1332">
        <f t="shared" si="81"/>
        <v>129.03</v>
      </c>
      <c r="Q1332" s="12" t="s">
        <v>8323</v>
      </c>
      <c r="R1332" t="s">
        <v>8326</v>
      </c>
      <c r="S1332" s="16">
        <f t="shared" si="82"/>
        <v>42676.065150462964</v>
      </c>
      <c r="T1332" s="17">
        <f t="shared" si="83"/>
        <v>42721.290972222225</v>
      </c>
    </row>
    <row r="1333" spans="1:20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80"/>
        <v>100</v>
      </c>
      <c r="P1333">
        <f t="shared" si="81"/>
        <v>307.69</v>
      </c>
      <c r="Q1333" s="12" t="s">
        <v>8323</v>
      </c>
      <c r="R1333" t="s">
        <v>8326</v>
      </c>
      <c r="S1333" s="16">
        <f t="shared" si="82"/>
        <v>41794.817523148151</v>
      </c>
      <c r="T1333" s="17">
        <f t="shared" si="83"/>
        <v>41824.458333333336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>
        <f t="shared" si="81"/>
        <v>104.89</v>
      </c>
      <c r="Q1334" s="12" t="s">
        <v>8313</v>
      </c>
      <c r="R1334" t="s">
        <v>8314</v>
      </c>
      <c r="S1334" s="16">
        <f t="shared" si="82"/>
        <v>42585.691898148143</v>
      </c>
      <c r="T1334" s="17">
        <f t="shared" si="83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>
        <f t="shared" si="81"/>
        <v>47.4</v>
      </c>
      <c r="Q1335" s="12" t="s">
        <v>8321</v>
      </c>
      <c r="R1335" t="s">
        <v>8322</v>
      </c>
      <c r="S1335" s="16">
        <f t="shared" si="82"/>
        <v>40213.323599537034</v>
      </c>
      <c r="T1335" s="17">
        <f t="shared" si="83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>
        <f t="shared" si="81"/>
        <v>69.790000000000006</v>
      </c>
      <c r="Q1336" s="12" t="s">
        <v>8321</v>
      </c>
      <c r="R1336" t="s">
        <v>8343</v>
      </c>
      <c r="S1336" s="16">
        <f t="shared" si="82"/>
        <v>40595.497164351851</v>
      </c>
      <c r="T1336" s="17">
        <f t="shared" si="83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>
        <f t="shared" si="81"/>
        <v>53.73</v>
      </c>
      <c r="Q1337" s="12" t="s">
        <v>8311</v>
      </c>
      <c r="R1337" t="s">
        <v>8333</v>
      </c>
      <c r="S1337" s="16">
        <f t="shared" si="82"/>
        <v>41367.572280092594</v>
      </c>
      <c r="T1337" s="17">
        <f t="shared" si="8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>
        <f t="shared" si="81"/>
        <v>63.03</v>
      </c>
      <c r="Q1338" s="12" t="s">
        <v>8327</v>
      </c>
      <c r="R1338" t="s">
        <v>8328</v>
      </c>
      <c r="S1338" s="16">
        <f t="shared" si="82"/>
        <v>42173.746342592596</v>
      </c>
      <c r="T1338" s="17">
        <f t="shared" si="83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>
        <f t="shared" si="81"/>
        <v>70.63</v>
      </c>
      <c r="Q1339" s="12" t="s">
        <v>8327</v>
      </c>
      <c r="R1339" t="s">
        <v>8331</v>
      </c>
      <c r="S1339" s="16">
        <f t="shared" si="82"/>
        <v>40778.770011574074</v>
      </c>
      <c r="T1339" s="17">
        <f t="shared" si="83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>
        <f t="shared" si="81"/>
        <v>53.95</v>
      </c>
      <c r="Q1340" s="12" t="s">
        <v>8323</v>
      </c>
      <c r="R1340" t="s">
        <v>8324</v>
      </c>
      <c r="S1340" s="16">
        <f t="shared" si="82"/>
        <v>41780.745254629634</v>
      </c>
      <c r="T1340" s="17">
        <f t="shared" si="83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>
        <f t="shared" si="81"/>
        <v>46.18</v>
      </c>
      <c r="Q1341" s="12" t="s">
        <v>8327</v>
      </c>
      <c r="R1341" t="s">
        <v>8328</v>
      </c>
      <c r="S1341" s="16">
        <f t="shared" si="82"/>
        <v>41605.868449074071</v>
      </c>
      <c r="T1341" s="17">
        <f t="shared" si="8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>
        <f t="shared" si="81"/>
        <v>47.76</v>
      </c>
      <c r="Q1342" s="12" t="s">
        <v>8327</v>
      </c>
      <c r="R1342" t="s">
        <v>8331</v>
      </c>
      <c r="S1342" s="16">
        <f t="shared" si="82"/>
        <v>42719.90834490741</v>
      </c>
      <c r="T1342" s="17">
        <f t="shared" si="83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>
        <f t="shared" si="81"/>
        <v>60.15</v>
      </c>
      <c r="Q1343" s="12" t="s">
        <v>8327</v>
      </c>
      <c r="R1343" t="s">
        <v>8341</v>
      </c>
      <c r="S1343" s="16">
        <f t="shared" si="82"/>
        <v>41524.858553240738</v>
      </c>
      <c r="T1343" s="17">
        <f t="shared" si="83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>
        <f t="shared" si="81"/>
        <v>61.06</v>
      </c>
      <c r="Q1344" s="12" t="s">
        <v>8323</v>
      </c>
      <c r="R1344" t="s">
        <v>8326</v>
      </c>
      <c r="S1344" s="16">
        <f t="shared" si="82"/>
        <v>42566.604826388888</v>
      </c>
      <c r="T1344" s="17">
        <f t="shared" si="83"/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>
        <f t="shared" si="81"/>
        <v>64.03</v>
      </c>
      <c r="Q1345" s="12" t="s">
        <v>8327</v>
      </c>
      <c r="R1345" t="s">
        <v>8341</v>
      </c>
      <c r="S1345" s="16">
        <f t="shared" si="82"/>
        <v>42027.13817129629</v>
      </c>
      <c r="T1345" s="17">
        <f t="shared" si="83"/>
        <v>42062.020833333328</v>
      </c>
    </row>
    <row r="1346" spans="1:20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0"/>
        <v>78</v>
      </c>
      <c r="P1346">
        <f t="shared" si="81"/>
        <v>105.54</v>
      </c>
      <c r="Q1346" s="12" t="s">
        <v>8323</v>
      </c>
      <c r="R1346" t="s">
        <v>8326</v>
      </c>
      <c r="S1346" s="16">
        <f t="shared" si="82"/>
        <v>42469.68414351852</v>
      </c>
      <c r="T1346" s="17">
        <f t="shared" si="83"/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4">ROUND(E1347/D1347*100,0)</f>
        <v>118</v>
      </c>
      <c r="P1347">
        <f t="shared" ref="P1347:P1410" si="85">IFERROR(ROUND(E1347/L1347,2),0)</f>
        <v>100.06</v>
      </c>
      <c r="Q1347" s="12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>
        <f t="shared" si="85"/>
        <v>125.81</v>
      </c>
      <c r="Q1348" s="12" t="s">
        <v>8323</v>
      </c>
      <c r="R1348" t="s">
        <v>8326</v>
      </c>
      <c r="S1348" s="16">
        <f t="shared" si="86"/>
        <v>41853.240208333329</v>
      </c>
      <c r="T1348" s="17">
        <f t="shared" si="87"/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>
        <f t="shared" si="85"/>
        <v>58.79</v>
      </c>
      <c r="Q1349" s="12" t="s">
        <v>8323</v>
      </c>
      <c r="R1349" t="s">
        <v>8326</v>
      </c>
      <c r="S1349" s="16">
        <f t="shared" si="86"/>
        <v>42633.116851851853</v>
      </c>
      <c r="T1349" s="17">
        <f t="shared" si="87"/>
        <v>42663.116851851853</v>
      </c>
    </row>
    <row r="1350" spans="1:20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>
        <f t="shared" si="85"/>
        <v>84.28</v>
      </c>
      <c r="Q1350" s="12" t="s">
        <v>8323</v>
      </c>
      <c r="R1350" t="s">
        <v>8326</v>
      </c>
      <c r="S1350" s="16">
        <f t="shared" si="86"/>
        <v>41747.86986111111</v>
      </c>
      <c r="T1350" s="17">
        <f t="shared" si="87"/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>
        <f t="shared" si="85"/>
        <v>55.22</v>
      </c>
      <c r="Q1351" s="12" t="s">
        <v>8313</v>
      </c>
      <c r="R1351" t="s">
        <v>8314</v>
      </c>
      <c r="S1351" s="16">
        <f t="shared" si="86"/>
        <v>42780.600532407407</v>
      </c>
      <c r="T1351" s="17">
        <f t="shared" si="87"/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>
        <f t="shared" si="85"/>
        <v>32.1</v>
      </c>
      <c r="Q1352" s="12" t="s">
        <v>8321</v>
      </c>
      <c r="R1352" t="s">
        <v>8322</v>
      </c>
      <c r="S1352" s="16">
        <f t="shared" si="86"/>
        <v>41304.833194444444</v>
      </c>
      <c r="T1352" s="17">
        <f t="shared" si="87"/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>
        <f t="shared" si="85"/>
        <v>47.19</v>
      </c>
      <c r="Q1353" s="12" t="s">
        <v>8327</v>
      </c>
      <c r="R1353" t="s">
        <v>8338</v>
      </c>
      <c r="S1353" s="16">
        <f t="shared" si="86"/>
        <v>41737.684664351851</v>
      </c>
      <c r="T1353" s="17">
        <f t="shared" si="87"/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>
        <f t="shared" si="85"/>
        <v>29.26</v>
      </c>
      <c r="Q1354" s="12" t="s">
        <v>8323</v>
      </c>
      <c r="R1354" t="s">
        <v>8326</v>
      </c>
      <c r="S1354" s="16">
        <f t="shared" si="86"/>
        <v>42492.717233796298</v>
      </c>
      <c r="T1354" s="17">
        <f t="shared" si="87"/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>
        <f t="shared" si="85"/>
        <v>44.19</v>
      </c>
      <c r="Q1355" s="12" t="s">
        <v>8323</v>
      </c>
      <c r="R1355" t="s">
        <v>8326</v>
      </c>
      <c r="S1355" s="16">
        <f t="shared" si="86"/>
        <v>42086.614942129629</v>
      </c>
      <c r="T1355" s="17">
        <f t="shared" si="87"/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>
        <f t="shared" si="85"/>
        <v>75.959999999999994</v>
      </c>
      <c r="Q1356" s="12" t="s">
        <v>8323</v>
      </c>
      <c r="R1356" t="s">
        <v>8335</v>
      </c>
      <c r="S1356" s="16">
        <f t="shared" si="86"/>
        <v>41954.850868055553</v>
      </c>
      <c r="T1356" s="17">
        <f t="shared" si="87"/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>
        <f t="shared" si="85"/>
        <v>64.25</v>
      </c>
      <c r="Q1357" s="12" t="s">
        <v>8327</v>
      </c>
      <c r="R1357" t="s">
        <v>8331</v>
      </c>
      <c r="S1357" s="16">
        <f t="shared" si="86"/>
        <v>41767.656863425924</v>
      </c>
      <c r="T1357" s="17">
        <f t="shared" si="87"/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>
        <f t="shared" si="85"/>
        <v>47.91</v>
      </c>
      <c r="Q1358" s="12" t="s">
        <v>8308</v>
      </c>
      <c r="R1358" t="s">
        <v>8309</v>
      </c>
      <c r="S1358" s="16">
        <f t="shared" si="86"/>
        <v>40215.919050925928</v>
      </c>
      <c r="T1358" s="17">
        <f t="shared" si="87"/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>
        <f t="shared" si="85"/>
        <v>135.04</v>
      </c>
      <c r="Q1359" s="12" t="s">
        <v>8308</v>
      </c>
      <c r="R1359" t="s">
        <v>8342</v>
      </c>
      <c r="S1359" s="16">
        <f t="shared" si="86"/>
        <v>42173.275740740741</v>
      </c>
      <c r="T1359" s="17">
        <f t="shared" si="87"/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>
        <f t="shared" si="85"/>
        <v>67.42</v>
      </c>
      <c r="Q1360" s="12" t="s">
        <v>8327</v>
      </c>
      <c r="R1360" t="s">
        <v>8341</v>
      </c>
      <c r="S1360" s="16">
        <f t="shared" si="86"/>
        <v>40961.252141203702</v>
      </c>
      <c r="T1360" s="17">
        <f t="shared" si="87"/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>
        <f t="shared" si="85"/>
        <v>62.88</v>
      </c>
      <c r="Q1361" s="12" t="s">
        <v>8323</v>
      </c>
      <c r="R1361" t="s">
        <v>8326</v>
      </c>
      <c r="S1361" s="16">
        <f t="shared" si="86"/>
        <v>41013.936562499999</v>
      </c>
      <c r="T1361" s="17">
        <f t="shared" si="87"/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>
        <f t="shared" si="85"/>
        <v>62.67</v>
      </c>
      <c r="Q1362" s="12" t="s">
        <v>8323</v>
      </c>
      <c r="R1362" t="s">
        <v>8326</v>
      </c>
      <c r="S1362" s="16">
        <f t="shared" si="86"/>
        <v>42490.133877314816</v>
      </c>
      <c r="T1362" s="17">
        <f t="shared" si="87"/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>
        <f t="shared" si="85"/>
        <v>50.69</v>
      </c>
      <c r="Q1363" s="12" t="s">
        <v>8327</v>
      </c>
      <c r="R1363" t="s">
        <v>8331</v>
      </c>
      <c r="S1363" s="16">
        <f t="shared" si="86"/>
        <v>41666.842824074076</v>
      </c>
      <c r="T1363" s="17">
        <f t="shared" si="87"/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>
        <f t="shared" si="85"/>
        <v>75</v>
      </c>
      <c r="Q1364" s="12" t="s">
        <v>8323</v>
      </c>
      <c r="R1364" t="s">
        <v>8335</v>
      </c>
      <c r="S1364" s="16">
        <f t="shared" si="86"/>
        <v>42044.765960648147</v>
      </c>
      <c r="T1364" s="17">
        <f t="shared" si="87"/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>
        <f t="shared" si="85"/>
        <v>59.46</v>
      </c>
      <c r="Q1365" s="12" t="s">
        <v>8327</v>
      </c>
      <c r="R1365" t="s">
        <v>8341</v>
      </c>
      <c r="S1365" s="16">
        <f t="shared" si="86"/>
        <v>41483.449282407404</v>
      </c>
      <c r="T1365" s="17">
        <f t="shared" si="87"/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>
        <f t="shared" si="85"/>
        <v>51.19</v>
      </c>
      <c r="Q1366" s="12" t="s">
        <v>8327</v>
      </c>
      <c r="R1366" t="s">
        <v>8328</v>
      </c>
      <c r="S1366" s="16">
        <f t="shared" si="86"/>
        <v>40948.16815972222</v>
      </c>
      <c r="T1366" s="17">
        <f t="shared" si="87"/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>
        <f t="shared" si="85"/>
        <v>67.91</v>
      </c>
      <c r="Q1367" s="12" t="s">
        <v>8321</v>
      </c>
      <c r="R1367" t="s">
        <v>8322</v>
      </c>
      <c r="S1367" s="16">
        <f t="shared" si="86"/>
        <v>41894.879606481481</v>
      </c>
      <c r="T1367" s="17">
        <f t="shared" si="87"/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>
        <f t="shared" si="85"/>
        <v>47.85</v>
      </c>
      <c r="Q1368" s="12" t="s">
        <v>8323</v>
      </c>
      <c r="R1368" t="s">
        <v>8326</v>
      </c>
      <c r="S1368" s="16">
        <f t="shared" si="86"/>
        <v>42584.846828703703</v>
      </c>
      <c r="T1368" s="17">
        <f t="shared" si="87"/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>
        <f t="shared" si="85"/>
        <v>71.73</v>
      </c>
      <c r="Q1369" s="12" t="s">
        <v>8323</v>
      </c>
      <c r="R1369" t="s">
        <v>8326</v>
      </c>
      <c r="S1369" s="16">
        <f t="shared" si="86"/>
        <v>42275.731666666667</v>
      </c>
      <c r="T1369" s="17">
        <f t="shared" si="87"/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>
        <f t="shared" si="85"/>
        <v>78.94</v>
      </c>
      <c r="Q1370" s="12" t="s">
        <v>8323</v>
      </c>
      <c r="R1370" t="s">
        <v>8326</v>
      </c>
      <c r="S1370" s="16">
        <f t="shared" si="86"/>
        <v>42585.523842592593</v>
      </c>
      <c r="T1370" s="17">
        <f t="shared" si="87"/>
        <v>42599.165972222225</v>
      </c>
    </row>
    <row r="1371" spans="1:20" ht="43.5" hidden="1" x14ac:dyDescent="0.3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 s="10">
        <f t="shared" si="84"/>
        <v>247</v>
      </c>
      <c r="P1371">
        <f t="shared" si="85"/>
        <v>78.72</v>
      </c>
      <c r="Q1371" s="12" t="s">
        <v>8321</v>
      </c>
      <c r="R1371" t="s">
        <v>8343</v>
      </c>
      <c r="S1371" s="16">
        <f t="shared" si="86"/>
        <v>41365.613078703704</v>
      </c>
      <c r="T1371" s="17">
        <f t="shared" si="87"/>
        <v>41425.613078703704</v>
      </c>
    </row>
    <row r="1372" spans="1:20" ht="43.5" hidden="1" x14ac:dyDescent="0.3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 s="10">
        <f t="shared" si="84"/>
        <v>123</v>
      </c>
      <c r="P1372">
        <f t="shared" si="85"/>
        <v>31.62</v>
      </c>
      <c r="Q1372" s="12" t="s">
        <v>8321</v>
      </c>
      <c r="R1372" t="s">
        <v>8332</v>
      </c>
      <c r="S1372" s="16">
        <f t="shared" si="86"/>
        <v>41812.67324074074</v>
      </c>
      <c r="T1372" s="17">
        <f t="shared" si="87"/>
        <v>41842.67324074074</v>
      </c>
    </row>
    <row r="1373" spans="1:20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>
        <f t="shared" si="85"/>
        <v>147.4</v>
      </c>
      <c r="Q1373" s="12" t="s">
        <v>8323</v>
      </c>
      <c r="R1373" t="s">
        <v>8326</v>
      </c>
      <c r="S1373" s="16">
        <f t="shared" si="86"/>
        <v>41903.882951388885</v>
      </c>
      <c r="T1373" s="17">
        <f t="shared" si="87"/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>
        <f t="shared" si="85"/>
        <v>54.99</v>
      </c>
      <c r="Q1374" s="12" t="s">
        <v>8327</v>
      </c>
      <c r="R1374" t="s">
        <v>8341</v>
      </c>
      <c r="S1374" s="16">
        <f t="shared" si="86"/>
        <v>42125.078275462962</v>
      </c>
      <c r="T1374" s="17">
        <f t="shared" si="87"/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>
        <f t="shared" si="85"/>
        <v>59.26</v>
      </c>
      <c r="Q1375" s="12" t="s">
        <v>8327</v>
      </c>
      <c r="R1375" t="s">
        <v>8336</v>
      </c>
      <c r="S1375" s="16">
        <f t="shared" si="86"/>
        <v>42656.805497685185</v>
      </c>
      <c r="T1375" s="17">
        <f t="shared" si="87"/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>
        <f t="shared" si="85"/>
        <v>126.55</v>
      </c>
      <c r="Q1376" s="12" t="s">
        <v>8323</v>
      </c>
      <c r="R1376" t="s">
        <v>8326</v>
      </c>
      <c r="S1376" s="16">
        <f t="shared" si="86"/>
        <v>42157.591064814813</v>
      </c>
      <c r="T1376" s="17">
        <f t="shared" si="87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>
        <f t="shared" si="85"/>
        <v>32.97</v>
      </c>
      <c r="Q1377" s="12" t="s">
        <v>8323</v>
      </c>
      <c r="R1377" t="s">
        <v>8326</v>
      </c>
      <c r="S1377" s="16">
        <f t="shared" si="86"/>
        <v>42148.676851851851</v>
      </c>
      <c r="T1377" s="17">
        <f t="shared" si="87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>
        <f t="shared" si="85"/>
        <v>79.540000000000006</v>
      </c>
      <c r="Q1378" s="12" t="s">
        <v>8323</v>
      </c>
      <c r="R1378" t="s">
        <v>8326</v>
      </c>
      <c r="S1378" s="16">
        <f t="shared" si="86"/>
        <v>42341.180636574078</v>
      </c>
      <c r="T1378" s="17">
        <f t="shared" si="87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>
        <f t="shared" si="85"/>
        <v>71.67</v>
      </c>
      <c r="Q1379" s="12" t="s">
        <v>8323</v>
      </c>
      <c r="R1379" t="s">
        <v>8326</v>
      </c>
      <c r="S1379" s="16">
        <f t="shared" si="86"/>
        <v>42302.701516203699</v>
      </c>
      <c r="T1379" s="17">
        <f t="shared" si="87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>
        <f t="shared" si="85"/>
        <v>46.09</v>
      </c>
      <c r="Q1380" s="12" t="s">
        <v>8327</v>
      </c>
      <c r="R1380" t="s">
        <v>8331</v>
      </c>
      <c r="S1380" s="16">
        <f t="shared" si="86"/>
        <v>41059.185682870368</v>
      </c>
      <c r="T1380" s="17">
        <f t="shared" si="87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>
        <f t="shared" si="85"/>
        <v>125.45</v>
      </c>
      <c r="Q1381" s="12" t="s">
        <v>8321</v>
      </c>
      <c r="R1381" t="s">
        <v>8322</v>
      </c>
      <c r="S1381" s="16">
        <f t="shared" si="86"/>
        <v>42438.827789351853</v>
      </c>
      <c r="T1381" s="17">
        <f t="shared" si="87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>
        <f t="shared" si="85"/>
        <v>125.38</v>
      </c>
      <c r="Q1382" s="12" t="s">
        <v>8323</v>
      </c>
      <c r="R1382" t="s">
        <v>8326</v>
      </c>
      <c r="S1382" s="16">
        <f t="shared" si="86"/>
        <v>42087.768055555556</v>
      </c>
      <c r="T1382" s="17">
        <f t="shared" si="87"/>
        <v>42111.666666666672</v>
      </c>
    </row>
    <row r="1383" spans="1:20" ht="43.5" hidden="1" x14ac:dyDescent="0.3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10">
        <f t="shared" si="84"/>
        <v>120</v>
      </c>
      <c r="P1383">
        <f t="shared" si="85"/>
        <v>78.260000000000005</v>
      </c>
      <c r="Q1383" s="12" t="s">
        <v>8321</v>
      </c>
      <c r="R1383" t="s">
        <v>8343</v>
      </c>
      <c r="S1383" s="16">
        <f t="shared" si="86"/>
        <v>40619.402361111112</v>
      </c>
      <c r="T1383" s="17">
        <f t="shared" si="87"/>
        <v>40680.402361111112</v>
      </c>
    </row>
    <row r="1384" spans="1:20" ht="58" hidden="1" x14ac:dyDescent="0.35">
      <c r="A1384">
        <v>88</v>
      </c>
      <c r="B1384" s="3" t="s">
        <v>90</v>
      </c>
      <c r="C1384" s="3" t="s">
        <v>4199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 s="10">
        <f t="shared" si="84"/>
        <v>103</v>
      </c>
      <c r="P1384">
        <f t="shared" si="85"/>
        <v>60</v>
      </c>
      <c r="Q1384" s="12" t="s">
        <v>8321</v>
      </c>
      <c r="R1384" t="s">
        <v>8343</v>
      </c>
      <c r="S1384" s="16">
        <f t="shared" si="86"/>
        <v>41786.65892361111</v>
      </c>
      <c r="T1384" s="17">
        <f t="shared" si="87"/>
        <v>41812.65892361111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>
        <f t="shared" si="85"/>
        <v>63.12</v>
      </c>
      <c r="Q1385" s="12" t="s">
        <v>8311</v>
      </c>
      <c r="R1385" t="s">
        <v>8352</v>
      </c>
      <c r="S1385" s="16">
        <f t="shared" si="86"/>
        <v>42250.685706018514</v>
      </c>
      <c r="T1385" s="17">
        <f t="shared" si="87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>
        <f t="shared" si="85"/>
        <v>132.96</v>
      </c>
      <c r="Q1386" s="12" t="s">
        <v>8323</v>
      </c>
      <c r="R1386" t="s">
        <v>8326</v>
      </c>
      <c r="S1386" s="16">
        <f t="shared" si="86"/>
        <v>42036.995590277773</v>
      </c>
      <c r="T1386" s="17">
        <f t="shared" si="87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>
        <f t="shared" si="85"/>
        <v>51.81</v>
      </c>
      <c r="Q1387" s="12" t="s">
        <v>8327</v>
      </c>
      <c r="R1387" t="s">
        <v>8331</v>
      </c>
      <c r="S1387" s="16">
        <f t="shared" si="86"/>
        <v>41157.947337962964</v>
      </c>
      <c r="T1387" s="17">
        <f t="shared" si="87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>
        <f t="shared" si="85"/>
        <v>37.21</v>
      </c>
      <c r="Q1388" s="12" t="s">
        <v>8323</v>
      </c>
      <c r="R1388" t="s">
        <v>8326</v>
      </c>
      <c r="S1388" s="16">
        <f t="shared" si="86"/>
        <v>42693.742604166662</v>
      </c>
      <c r="T1388" s="17">
        <f t="shared" si="87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>
        <f t="shared" si="85"/>
        <v>43.98</v>
      </c>
      <c r="Q1389" s="12" t="s">
        <v>8308</v>
      </c>
      <c r="R1389" t="s">
        <v>8310</v>
      </c>
      <c r="S1389" s="16">
        <f t="shared" si="86"/>
        <v>42422.254328703704</v>
      </c>
      <c r="T1389" s="17">
        <f t="shared" si="87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>
        <f t="shared" si="85"/>
        <v>57.34</v>
      </c>
      <c r="Q1390" s="12" t="s">
        <v>8311</v>
      </c>
      <c r="R1390" t="s">
        <v>8333</v>
      </c>
      <c r="S1390" s="16">
        <f t="shared" si="86"/>
        <v>40713.630497685182</v>
      </c>
      <c r="T1390" s="17">
        <f t="shared" si="87"/>
        <v>40759.630497685182</v>
      </c>
    </row>
    <row r="1391" spans="1:20" ht="43.5" hidden="1" x14ac:dyDescent="0.3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 s="10">
        <f t="shared" si="84"/>
        <v>118</v>
      </c>
      <c r="P1391">
        <f t="shared" si="85"/>
        <v>57.26</v>
      </c>
      <c r="Q1391" s="12" t="s">
        <v>8323</v>
      </c>
      <c r="R1391" t="s">
        <v>8326</v>
      </c>
      <c r="S1391" s="16">
        <f t="shared" si="86"/>
        <v>42147.826840277776</v>
      </c>
      <c r="T1391" s="17">
        <f t="shared" si="87"/>
        <v>42176.934027777781</v>
      </c>
    </row>
    <row r="1392" spans="1:20" ht="43.5" hidden="1" x14ac:dyDescent="0.35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 s="10">
        <f t="shared" si="84"/>
        <v>4</v>
      </c>
      <c r="P1392">
        <f t="shared" si="85"/>
        <v>591.66999999999996</v>
      </c>
      <c r="Q1392" s="12" t="s">
        <v>8308</v>
      </c>
      <c r="R1392" t="s">
        <v>8310</v>
      </c>
      <c r="S1392" s="16">
        <f t="shared" si="86"/>
        <v>42711.750613425931</v>
      </c>
      <c r="T1392" s="17">
        <f t="shared" si="87"/>
        <v>42771.750613425931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>
        <f t="shared" si="85"/>
        <v>51.3</v>
      </c>
      <c r="Q1393" s="12" t="s">
        <v>8327</v>
      </c>
      <c r="R1393" t="s">
        <v>8329</v>
      </c>
      <c r="S1393" s="16">
        <f t="shared" si="86"/>
        <v>41452.060601851852</v>
      </c>
      <c r="T1393" s="17">
        <f t="shared" si="87"/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>
        <f t="shared" si="85"/>
        <v>33.99</v>
      </c>
      <c r="Q1394" s="12" t="s">
        <v>8323</v>
      </c>
      <c r="R1394" t="s">
        <v>8326</v>
      </c>
      <c r="S1394" s="16">
        <f t="shared" si="86"/>
        <v>40478.263923611114</v>
      </c>
      <c r="T1394" s="17">
        <f t="shared" si="87"/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>
        <f t="shared" si="85"/>
        <v>90.54</v>
      </c>
      <c r="Q1395" s="12" t="s">
        <v>8323</v>
      </c>
      <c r="R1395" t="s">
        <v>8335</v>
      </c>
      <c r="S1395" s="16">
        <f t="shared" si="86"/>
        <v>42553.583425925928</v>
      </c>
      <c r="T1395" s="17">
        <f t="shared" si="87"/>
        <v>42611.708333333328</v>
      </c>
    </row>
    <row r="1396" spans="1:20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84"/>
        <v>101</v>
      </c>
      <c r="P1396">
        <f t="shared" si="85"/>
        <v>88.25</v>
      </c>
      <c r="Q1396" s="12" t="s">
        <v>8323</v>
      </c>
      <c r="R1396" t="s">
        <v>8326</v>
      </c>
      <c r="S1396" s="16">
        <f t="shared" si="86"/>
        <v>41820.62809027778</v>
      </c>
      <c r="T1396" s="17">
        <f t="shared" si="87"/>
        <v>41841.165972222225</v>
      </c>
    </row>
    <row r="1397" spans="1:20" ht="43.5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84"/>
        <v>71</v>
      </c>
      <c r="P1397">
        <f t="shared" si="85"/>
        <v>106.97</v>
      </c>
      <c r="Q1397" s="12" t="s">
        <v>8323</v>
      </c>
      <c r="R1397" t="s">
        <v>8326</v>
      </c>
      <c r="S1397" s="16">
        <f t="shared" si="86"/>
        <v>42053.049375000002</v>
      </c>
      <c r="T1397" s="17">
        <f t="shared" si="87"/>
        <v>42096.041666666672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>
        <f t="shared" si="85"/>
        <v>76.650000000000006</v>
      </c>
      <c r="Q1398" s="12" t="s">
        <v>8323</v>
      </c>
      <c r="R1398" t="s">
        <v>8326</v>
      </c>
      <c r="S1398" s="16">
        <f t="shared" si="86"/>
        <v>42559.431203703702</v>
      </c>
      <c r="T1398" s="17">
        <f t="shared" si="87"/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>
        <f t="shared" si="85"/>
        <v>103.35</v>
      </c>
      <c r="Q1399" s="12" t="s">
        <v>8323</v>
      </c>
      <c r="R1399" t="s">
        <v>8326</v>
      </c>
      <c r="S1399" s="16">
        <f t="shared" si="86"/>
        <v>41862.83997685185</v>
      </c>
      <c r="T1399" s="17">
        <f t="shared" si="87"/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>
        <f t="shared" si="85"/>
        <v>57.54</v>
      </c>
      <c r="Q1400" s="12" t="s">
        <v>8321</v>
      </c>
      <c r="R1400" t="s">
        <v>8322</v>
      </c>
      <c r="S1400" s="16">
        <f t="shared" si="86"/>
        <v>40637.866550925923</v>
      </c>
      <c r="T1400" s="17">
        <f t="shared" si="87"/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>
        <f t="shared" si="85"/>
        <v>87.7</v>
      </c>
      <c r="Q1401" s="12" t="s">
        <v>8323</v>
      </c>
      <c r="R1401" t="s">
        <v>8324</v>
      </c>
      <c r="S1401" s="16">
        <f t="shared" si="86"/>
        <v>41785.72729166667</v>
      </c>
      <c r="T1401" s="17">
        <f t="shared" si="87"/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>
        <f t="shared" si="85"/>
        <v>100.17</v>
      </c>
      <c r="Q1402" s="12" t="s">
        <v>8323</v>
      </c>
      <c r="R1402" t="s">
        <v>8326</v>
      </c>
      <c r="S1402" s="16">
        <f t="shared" si="86"/>
        <v>41947.762592592589</v>
      </c>
      <c r="T1402" s="17">
        <f t="shared" si="87"/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>
        <f t="shared" si="85"/>
        <v>291.79000000000002</v>
      </c>
      <c r="Q1403" s="12" t="s">
        <v>8321</v>
      </c>
      <c r="R1403" t="s">
        <v>8332</v>
      </c>
      <c r="S1403" s="16">
        <f t="shared" si="86"/>
        <v>42468.94458333333</v>
      </c>
      <c r="T1403" s="17">
        <f t="shared" si="87"/>
        <v>42475.875</v>
      </c>
    </row>
    <row r="1404" spans="1:20" ht="43.5" hidden="1" x14ac:dyDescent="0.35">
      <c r="A1404">
        <v>831</v>
      </c>
      <c r="B1404" s="3" t="s">
        <v>832</v>
      </c>
      <c r="C1404" s="3" t="s">
        <v>4941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 s="10">
        <f t="shared" si="84"/>
        <v>233</v>
      </c>
      <c r="P1404">
        <f t="shared" si="85"/>
        <v>175</v>
      </c>
      <c r="Q1404" s="12" t="s">
        <v>8327</v>
      </c>
      <c r="R1404" t="s">
        <v>8331</v>
      </c>
      <c r="S1404" s="16">
        <f t="shared" si="86"/>
        <v>40996.646921296298</v>
      </c>
      <c r="T1404" s="17">
        <f t="shared" si="87"/>
        <v>41026.646921296298</v>
      </c>
    </row>
    <row r="1405" spans="1:20" ht="58" hidden="1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4"/>
        <v>175</v>
      </c>
      <c r="P1405">
        <f t="shared" si="85"/>
        <v>62.5</v>
      </c>
      <c r="Q1405" s="12" t="s">
        <v>8327</v>
      </c>
      <c r="R1405" t="s">
        <v>8338</v>
      </c>
      <c r="S1405" s="16">
        <f t="shared" si="86"/>
        <v>40723.068807870368</v>
      </c>
      <c r="T1405" s="17">
        <f t="shared" si="87"/>
        <v>40746.068807870368</v>
      </c>
    </row>
    <row r="1406" spans="1:20" ht="43.5" hidden="1" x14ac:dyDescent="0.3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 s="10">
        <f t="shared" si="84"/>
        <v>100</v>
      </c>
      <c r="P1406">
        <f t="shared" si="85"/>
        <v>100</v>
      </c>
      <c r="Q1406" s="12" t="s">
        <v>8321</v>
      </c>
      <c r="R1406" t="s">
        <v>8343</v>
      </c>
      <c r="S1406" s="16">
        <f t="shared" si="86"/>
        <v>41274.776736111111</v>
      </c>
      <c r="T1406" s="17">
        <f t="shared" si="87"/>
        <v>41298.776736111111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>
        <f t="shared" si="85"/>
        <v>42.67</v>
      </c>
      <c r="Q1407" s="12" t="s">
        <v>8308</v>
      </c>
      <c r="R1407" t="s">
        <v>8310</v>
      </c>
      <c r="S1407" s="16">
        <f t="shared" si="86"/>
        <v>41877.912187499998</v>
      </c>
      <c r="T1407" s="17">
        <f t="shared" si="87"/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>
        <f t="shared" si="85"/>
        <v>55.33</v>
      </c>
      <c r="Q1408" s="12" t="s">
        <v>8323</v>
      </c>
      <c r="R1408" t="s">
        <v>8326</v>
      </c>
      <c r="S1408" s="16">
        <f t="shared" si="86"/>
        <v>42261.917395833334</v>
      </c>
      <c r="T1408" s="17">
        <f t="shared" si="87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>
        <f t="shared" si="85"/>
        <v>63.36</v>
      </c>
      <c r="Q1409" s="12" t="s">
        <v>8323</v>
      </c>
      <c r="R1409" t="s">
        <v>8326</v>
      </c>
      <c r="S1409" s="16">
        <f t="shared" si="86"/>
        <v>41839.175706018519</v>
      </c>
      <c r="T1409" s="17">
        <f t="shared" si="87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4"/>
        <v>108</v>
      </c>
      <c r="P1410">
        <f t="shared" si="85"/>
        <v>46.89</v>
      </c>
      <c r="Q1410" s="12" t="s">
        <v>8323</v>
      </c>
      <c r="R1410" t="s">
        <v>8326</v>
      </c>
      <c r="S1410" s="16">
        <f t="shared" si="86"/>
        <v>42115.889652777783</v>
      </c>
      <c r="T1410" s="17">
        <f t="shared" si="87"/>
        <v>42151.114583333328</v>
      </c>
    </row>
    <row r="1411" spans="1:20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88">ROUND(E1411/D1411*100,0)</f>
        <v>139</v>
      </c>
      <c r="P1411">
        <f t="shared" ref="P1411:P1474" si="89">IFERROR(ROUND(E1411/L1411,2),0)</f>
        <v>29.62</v>
      </c>
      <c r="Q1411" s="12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8"/>
        <v>7</v>
      </c>
      <c r="P1412">
        <f t="shared" si="89"/>
        <v>115.53</v>
      </c>
      <c r="Q1412" s="12" t="s">
        <v>8319</v>
      </c>
      <c r="R1412" t="s">
        <v>8345</v>
      </c>
      <c r="S1412" s="16">
        <f t="shared" si="90"/>
        <v>42394.900462962964</v>
      </c>
      <c r="T1412" s="17">
        <f t="shared" si="91"/>
        <v>42454.858796296292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>
        <f t="shared" si="89"/>
        <v>46.2</v>
      </c>
      <c r="Q1413" s="12" t="s">
        <v>8327</v>
      </c>
      <c r="R1413" t="s">
        <v>8328</v>
      </c>
      <c r="S1413" s="16">
        <f t="shared" si="90"/>
        <v>40395.714722222219</v>
      </c>
      <c r="T1413" s="17">
        <f t="shared" si="91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>
        <f t="shared" si="89"/>
        <v>30.94</v>
      </c>
      <c r="Q1414" s="12" t="s">
        <v>8323</v>
      </c>
      <c r="R1414" t="s">
        <v>8326</v>
      </c>
      <c r="S1414" s="16">
        <f t="shared" si="90"/>
        <v>42168.316481481481</v>
      </c>
      <c r="T1414" s="17">
        <f t="shared" si="91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>
        <f t="shared" si="89"/>
        <v>82.38</v>
      </c>
      <c r="Q1415" s="12" t="s">
        <v>8327</v>
      </c>
      <c r="R1415" t="s">
        <v>8338</v>
      </c>
      <c r="S1415" s="16">
        <f t="shared" si="90"/>
        <v>40973.72623842593</v>
      </c>
      <c r="T1415" s="17">
        <f t="shared" si="91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>
        <f t="shared" si="89"/>
        <v>49.34</v>
      </c>
      <c r="Q1416" s="12" t="s">
        <v>8327</v>
      </c>
      <c r="R1416" t="s">
        <v>8328</v>
      </c>
      <c r="S1416" s="16">
        <f t="shared" si="90"/>
        <v>42043.152650462958</v>
      </c>
      <c r="T1416" s="17">
        <f t="shared" si="91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>
        <f t="shared" si="89"/>
        <v>86.23</v>
      </c>
      <c r="Q1417" s="12" t="s">
        <v>8323</v>
      </c>
      <c r="R1417" t="s">
        <v>8326</v>
      </c>
      <c r="S1417" s="16">
        <f t="shared" si="90"/>
        <v>42165.993125000001</v>
      </c>
      <c r="T1417" s="17">
        <f t="shared" si="91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>
        <f t="shared" si="89"/>
        <v>132.35</v>
      </c>
      <c r="Q1418" s="12" t="s">
        <v>8323</v>
      </c>
      <c r="R1418" t="s">
        <v>8324</v>
      </c>
      <c r="S1418" s="16">
        <f t="shared" si="90"/>
        <v>42800.801817129628</v>
      </c>
      <c r="T1418" s="17">
        <f t="shared" si="91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>
        <f t="shared" si="89"/>
        <v>110.97</v>
      </c>
      <c r="Q1419" s="12" t="s">
        <v>8323</v>
      </c>
      <c r="R1419" t="s">
        <v>8326</v>
      </c>
      <c r="S1419" s="16">
        <f t="shared" si="90"/>
        <v>42430.040798611109</v>
      </c>
      <c r="T1419" s="17">
        <f t="shared" si="91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>
        <f t="shared" si="89"/>
        <v>104</v>
      </c>
      <c r="Q1420" s="12" t="s">
        <v>8327</v>
      </c>
      <c r="R1420" t="s">
        <v>8328</v>
      </c>
      <c r="S1420" s="16">
        <f t="shared" si="90"/>
        <v>41626.761053240742</v>
      </c>
      <c r="T1420" s="17">
        <f t="shared" si="91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>
        <f t="shared" si="89"/>
        <v>48.84</v>
      </c>
      <c r="Q1421" s="12" t="s">
        <v>8327</v>
      </c>
      <c r="R1421" t="s">
        <v>8331</v>
      </c>
      <c r="S1421" s="16">
        <f t="shared" si="90"/>
        <v>40945.845312500001</v>
      </c>
      <c r="T1421" s="17">
        <f t="shared" si="91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>
        <f t="shared" si="89"/>
        <v>100.5</v>
      </c>
      <c r="Q1422" s="12" t="s">
        <v>8308</v>
      </c>
      <c r="R1422" t="s">
        <v>8310</v>
      </c>
      <c r="S1422" s="16">
        <f t="shared" si="90"/>
        <v>42569.50409722222</v>
      </c>
      <c r="T1422" s="17">
        <f t="shared" si="91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>
        <f t="shared" si="89"/>
        <v>126.48</v>
      </c>
      <c r="Q1423" s="12" t="s">
        <v>8308</v>
      </c>
      <c r="R1423" t="s">
        <v>8340</v>
      </c>
      <c r="S1423" s="16">
        <f t="shared" si="90"/>
        <v>41793.029432870368</v>
      </c>
      <c r="T1423" s="17">
        <f t="shared" si="91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>
        <f t="shared" si="89"/>
        <v>155</v>
      </c>
      <c r="Q1424" s="12" t="s">
        <v>8311</v>
      </c>
      <c r="R1424" t="s">
        <v>8349</v>
      </c>
      <c r="S1424" s="16">
        <f t="shared" si="90"/>
        <v>41962.062326388885</v>
      </c>
      <c r="T1424" s="17">
        <f t="shared" si="91"/>
        <v>41997.062326388885</v>
      </c>
    </row>
    <row r="1425" spans="1:20" ht="58" hidden="1" x14ac:dyDescent="0.3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 s="10">
        <f t="shared" si="88"/>
        <v>114</v>
      </c>
      <c r="P1425">
        <f t="shared" si="89"/>
        <v>113.57</v>
      </c>
      <c r="Q1425" s="12" t="s">
        <v>8323</v>
      </c>
      <c r="R1425" t="s">
        <v>8326</v>
      </c>
      <c r="S1425" s="16">
        <f t="shared" si="90"/>
        <v>42026.88118055556</v>
      </c>
      <c r="T1425" s="17">
        <f t="shared" si="91"/>
        <v>42086.093055555553</v>
      </c>
    </row>
    <row r="1426" spans="1:20" ht="58" hidden="1" x14ac:dyDescent="0.35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 s="10">
        <f t="shared" si="88"/>
        <v>6</v>
      </c>
      <c r="P1426">
        <f t="shared" si="89"/>
        <v>113.57</v>
      </c>
      <c r="Q1426" s="12" t="s">
        <v>8316</v>
      </c>
      <c r="R1426" t="s">
        <v>8334</v>
      </c>
      <c r="S1426" s="16">
        <f t="shared" si="90"/>
        <v>41613.172974537039</v>
      </c>
      <c r="T1426" s="17">
        <f t="shared" si="91"/>
        <v>41643.172974537039</v>
      </c>
    </row>
    <row r="1427" spans="1:20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>
        <f t="shared" si="89"/>
        <v>486.43</v>
      </c>
      <c r="Q1427" s="12" t="s">
        <v>8323</v>
      </c>
      <c r="R1427" t="s">
        <v>8326</v>
      </c>
      <c r="S1427" s="16">
        <f t="shared" si="90"/>
        <v>41830.234166666669</v>
      </c>
      <c r="T1427" s="17">
        <f t="shared" si="91"/>
        <v>41860.234166666669</v>
      </c>
    </row>
    <row r="1428" spans="1:20" ht="43.5" hidden="1" x14ac:dyDescent="0.3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 s="10">
        <f t="shared" si="88"/>
        <v>136</v>
      </c>
      <c r="P1428">
        <f t="shared" si="89"/>
        <v>66.67</v>
      </c>
      <c r="Q1428" s="12" t="s">
        <v>8323</v>
      </c>
      <c r="R1428" t="s">
        <v>8326</v>
      </c>
      <c r="S1428" s="16">
        <f t="shared" si="90"/>
        <v>42072.370381944449</v>
      </c>
      <c r="T1428" s="17">
        <f t="shared" si="91"/>
        <v>42102.370381944449</v>
      </c>
    </row>
    <row r="1429" spans="1:20" ht="43.5" hidden="1" x14ac:dyDescent="0.3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 s="10">
        <f t="shared" si="88"/>
        <v>106</v>
      </c>
      <c r="P1429">
        <f t="shared" si="89"/>
        <v>56.67</v>
      </c>
      <c r="Q1429" s="12" t="s">
        <v>8321</v>
      </c>
      <c r="R1429" t="s">
        <v>8343</v>
      </c>
      <c r="S1429" s="16">
        <f t="shared" si="90"/>
        <v>41214.79483796296</v>
      </c>
      <c r="T1429" s="17">
        <f t="shared" si="91"/>
        <v>41250.979166666664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>
        <f t="shared" si="89"/>
        <v>91.84</v>
      </c>
      <c r="Q1430" s="12" t="s">
        <v>8321</v>
      </c>
      <c r="R1430" t="s">
        <v>8343</v>
      </c>
      <c r="S1430" s="16">
        <f t="shared" si="90"/>
        <v>40739.069282407407</v>
      </c>
      <c r="T1430" s="17">
        <f t="shared" si="91"/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>
        <f t="shared" si="89"/>
        <v>47.18</v>
      </c>
      <c r="Q1431" s="12" t="s">
        <v>8308</v>
      </c>
      <c r="R1431" t="s">
        <v>8315</v>
      </c>
      <c r="S1431" s="16">
        <f t="shared" si="90"/>
        <v>42453.49726851852</v>
      </c>
      <c r="T1431" s="17">
        <f t="shared" si="91"/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>
        <f t="shared" si="89"/>
        <v>45.88</v>
      </c>
      <c r="Q1432" s="12" t="s">
        <v>8323</v>
      </c>
      <c r="R1432" t="s">
        <v>8326</v>
      </c>
      <c r="S1432" s="16">
        <f t="shared" si="90"/>
        <v>42206.835370370376</v>
      </c>
      <c r="T1432" s="17">
        <f t="shared" si="91"/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>
        <f t="shared" si="89"/>
        <v>49.88</v>
      </c>
      <c r="Q1433" s="12" t="s">
        <v>8321</v>
      </c>
      <c r="R1433" t="s">
        <v>8332</v>
      </c>
      <c r="S1433" s="16">
        <f t="shared" si="90"/>
        <v>41841.321770833332</v>
      </c>
      <c r="T1433" s="17">
        <f t="shared" si="91"/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>
        <f t="shared" si="89"/>
        <v>89.21</v>
      </c>
      <c r="Q1434" s="12" t="s">
        <v>8319</v>
      </c>
      <c r="R1434" t="s">
        <v>8345</v>
      </c>
      <c r="S1434" s="16">
        <f t="shared" si="90"/>
        <v>41964.844444444447</v>
      </c>
      <c r="T1434" s="17">
        <f t="shared" si="91"/>
        <v>41998.844444444447</v>
      </c>
    </row>
    <row r="1435" spans="1:20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8"/>
        <v>226</v>
      </c>
      <c r="P1435">
        <f t="shared" si="89"/>
        <v>94.03</v>
      </c>
      <c r="Q1435" s="12" t="s">
        <v>8327</v>
      </c>
      <c r="R1435" t="s">
        <v>8328</v>
      </c>
      <c r="S1435" s="16">
        <f t="shared" si="90"/>
        <v>40564.081030092595</v>
      </c>
      <c r="T1435" s="17">
        <f t="shared" si="91"/>
        <v>40594.081030092595</v>
      </c>
    </row>
    <row r="1436" spans="1:20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88"/>
        <v>113</v>
      </c>
      <c r="P1436">
        <f t="shared" si="89"/>
        <v>49.06</v>
      </c>
      <c r="Q1436" s="12" t="s">
        <v>8323</v>
      </c>
      <c r="R1436" t="s">
        <v>8326</v>
      </c>
      <c r="S1436" s="16">
        <f t="shared" si="90"/>
        <v>42483.015694444446</v>
      </c>
      <c r="T1436" s="17">
        <f t="shared" si="91"/>
        <v>42489.290972222225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>
        <f t="shared" si="89"/>
        <v>99.5</v>
      </c>
      <c r="Q1437" s="12" t="s">
        <v>8323</v>
      </c>
      <c r="R1437" t="s">
        <v>8326</v>
      </c>
      <c r="S1437" s="16">
        <f t="shared" si="90"/>
        <v>42627.454097222217</v>
      </c>
      <c r="T1437" s="17">
        <f t="shared" si="91"/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>
        <f t="shared" si="89"/>
        <v>41.73</v>
      </c>
      <c r="Q1438" s="12" t="s">
        <v>8327</v>
      </c>
      <c r="R1438" t="s">
        <v>8328</v>
      </c>
      <c r="S1438" s="16">
        <f t="shared" si="90"/>
        <v>41067.949212962965</v>
      </c>
      <c r="T1438" s="17">
        <f t="shared" si="91"/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>
        <f t="shared" si="89"/>
        <v>59.16</v>
      </c>
      <c r="Q1439" s="12" t="s">
        <v>8327</v>
      </c>
      <c r="R1439" t="s">
        <v>8331</v>
      </c>
      <c r="S1439" s="16">
        <f t="shared" si="90"/>
        <v>40926.319062499999</v>
      </c>
      <c r="T1439" s="17">
        <f t="shared" si="91"/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>
        <f t="shared" si="89"/>
        <v>44.32</v>
      </c>
      <c r="Q1440" s="12" t="s">
        <v>8311</v>
      </c>
      <c r="R1440" t="s">
        <v>8312</v>
      </c>
      <c r="S1440" s="16">
        <f t="shared" si="90"/>
        <v>41500.727916666663</v>
      </c>
      <c r="T1440" s="17">
        <f t="shared" si="91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>
        <f t="shared" si="89"/>
        <v>99</v>
      </c>
      <c r="Q1441" s="12" t="s">
        <v>8323</v>
      </c>
      <c r="R1441" t="s">
        <v>8326</v>
      </c>
      <c r="S1441" s="16">
        <f t="shared" si="90"/>
        <v>42460.335312499999</v>
      </c>
      <c r="T1441" s="17">
        <f t="shared" si="91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>
        <f t="shared" si="89"/>
        <v>44.25</v>
      </c>
      <c r="Q1442" s="12" t="s">
        <v>8323</v>
      </c>
      <c r="R1442" t="s">
        <v>8326</v>
      </c>
      <c r="S1442" s="16">
        <f t="shared" si="90"/>
        <v>42185.267245370371</v>
      </c>
      <c r="T1442" s="17">
        <f t="shared" si="91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>
        <f t="shared" si="89"/>
        <v>61.1</v>
      </c>
      <c r="Q1443" s="12" t="s">
        <v>8327</v>
      </c>
      <c r="R1443" t="s">
        <v>8328</v>
      </c>
      <c r="S1443" s="16">
        <f t="shared" si="90"/>
        <v>41913.328356481477</v>
      </c>
      <c r="T1443" s="17">
        <f t="shared" si="91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>
        <f t="shared" si="89"/>
        <v>40.4</v>
      </c>
      <c r="Q1444" s="12" t="s">
        <v>8321</v>
      </c>
      <c r="R1444" t="s">
        <v>8322</v>
      </c>
      <c r="S1444" s="16">
        <f t="shared" si="90"/>
        <v>42370.571851851855</v>
      </c>
      <c r="T1444" s="17">
        <f t="shared" si="91"/>
        <v>42394.994444444441</v>
      </c>
    </row>
    <row r="1445" spans="1:20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8"/>
        <v>112</v>
      </c>
      <c r="P1445">
        <f t="shared" si="89"/>
        <v>68.37</v>
      </c>
      <c r="Q1445" s="12" t="s">
        <v>8311</v>
      </c>
      <c r="R1445" t="s">
        <v>8333</v>
      </c>
      <c r="S1445" s="16">
        <f t="shared" si="90"/>
        <v>40689.570868055554</v>
      </c>
      <c r="T1445" s="17">
        <f t="shared" si="91"/>
        <v>40719.570868055554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>
        <f t="shared" si="89"/>
        <v>145.65</v>
      </c>
      <c r="Q1446" s="12" t="s">
        <v>8323</v>
      </c>
      <c r="R1446" t="s">
        <v>8326</v>
      </c>
      <c r="S1446" s="16">
        <f t="shared" si="90"/>
        <v>42521.010370370372</v>
      </c>
      <c r="T1446" s="17">
        <f t="shared" si="91"/>
        <v>42543.163194444445</v>
      </c>
    </row>
    <row r="1447" spans="1:20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88"/>
        <v>100</v>
      </c>
      <c r="P1447">
        <f t="shared" si="89"/>
        <v>119.64</v>
      </c>
      <c r="Q1447" s="12" t="s">
        <v>8323</v>
      </c>
      <c r="R1447" t="s">
        <v>8326</v>
      </c>
      <c r="S1447" s="16">
        <f t="shared" si="90"/>
        <v>42510.798854166671</v>
      </c>
      <c r="T1447" s="17">
        <f t="shared" si="91"/>
        <v>42533.708333333328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>
        <f t="shared" si="89"/>
        <v>416.88</v>
      </c>
      <c r="Q1448" s="12" t="s">
        <v>8327</v>
      </c>
      <c r="R1448" t="s">
        <v>8328</v>
      </c>
      <c r="S1448" s="16">
        <f t="shared" si="90"/>
        <v>42323.800138888888</v>
      </c>
      <c r="T1448" s="17">
        <f t="shared" si="91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>
        <f t="shared" si="89"/>
        <v>92.5</v>
      </c>
      <c r="Q1449" s="12" t="s">
        <v>8323</v>
      </c>
      <c r="R1449" t="s">
        <v>8326</v>
      </c>
      <c r="S1449" s="16">
        <f t="shared" si="90"/>
        <v>42447.896666666667</v>
      </c>
      <c r="T1449" s="17">
        <f t="shared" si="91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>
        <f t="shared" si="89"/>
        <v>28.88</v>
      </c>
      <c r="Q1450" s="12" t="s">
        <v>8327</v>
      </c>
      <c r="R1450" t="s">
        <v>8328</v>
      </c>
      <c r="S1450" s="16">
        <f t="shared" si="90"/>
        <v>41089.186296296299</v>
      </c>
      <c r="T1450" s="17">
        <f t="shared" si="91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>
        <f t="shared" si="89"/>
        <v>63.85</v>
      </c>
      <c r="Q1451" s="12" t="s">
        <v>8323</v>
      </c>
      <c r="R1451" t="s">
        <v>8326</v>
      </c>
      <c r="S1451" s="16">
        <f t="shared" si="90"/>
        <v>42171.824884259258</v>
      </c>
      <c r="T1451" s="17">
        <f t="shared" si="91"/>
        <v>42201.824884259258</v>
      </c>
    </row>
    <row r="1452" spans="1:20" ht="43.5" hidden="1" x14ac:dyDescent="0.35">
      <c r="A1452">
        <v>3593</v>
      </c>
      <c r="B1452" s="3" t="s">
        <v>3592</v>
      </c>
      <c r="C1452" s="3" t="s">
        <v>7703</v>
      </c>
      <c r="D1452" s="6">
        <v>3000</v>
      </c>
      <c r="E1452" s="8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 s="10">
        <f t="shared" si="88"/>
        <v>111</v>
      </c>
      <c r="P1452">
        <f t="shared" si="89"/>
        <v>77.19</v>
      </c>
      <c r="Q1452" s="12" t="s">
        <v>8323</v>
      </c>
      <c r="R1452" t="s">
        <v>8326</v>
      </c>
      <c r="S1452" s="16">
        <f t="shared" si="90"/>
        <v>41974.898599537039</v>
      </c>
      <c r="T1452" s="17">
        <f t="shared" si="91"/>
        <v>42009.851388888885</v>
      </c>
    </row>
    <row r="1453" spans="1:20" ht="58" hidden="1" x14ac:dyDescent="0.35">
      <c r="A1453">
        <v>2672</v>
      </c>
      <c r="B1453" s="3" t="s">
        <v>2672</v>
      </c>
      <c r="C1453" s="3" t="s">
        <v>6782</v>
      </c>
      <c r="D1453" s="6">
        <v>10000</v>
      </c>
      <c r="E1453" s="8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 s="10">
        <f t="shared" si="88"/>
        <v>33</v>
      </c>
      <c r="P1453">
        <f t="shared" si="89"/>
        <v>70.62</v>
      </c>
      <c r="Q1453" s="12" t="s">
        <v>8308</v>
      </c>
      <c r="R1453" t="s">
        <v>8340</v>
      </c>
      <c r="S1453" s="16">
        <f t="shared" si="90"/>
        <v>42344.884143518517</v>
      </c>
      <c r="T1453" s="17">
        <f t="shared" si="91"/>
        <v>42366.25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>
        <f t="shared" si="89"/>
        <v>34.21</v>
      </c>
      <c r="Q1454" s="12" t="s">
        <v>8311</v>
      </c>
      <c r="R1454" t="s">
        <v>8333</v>
      </c>
      <c r="S1454" s="16">
        <f t="shared" si="90"/>
        <v>41157.042928240742</v>
      </c>
      <c r="T1454" s="17">
        <f t="shared" si="91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>
        <f t="shared" si="89"/>
        <v>89.65</v>
      </c>
      <c r="Q1455" s="12" t="s">
        <v>8308</v>
      </c>
      <c r="R1455" t="s">
        <v>8310</v>
      </c>
      <c r="S1455" s="16">
        <f t="shared" si="90"/>
        <v>41936.647164351853</v>
      </c>
      <c r="T1455" s="17">
        <f t="shared" si="91"/>
        <v>41981.688831018517</v>
      </c>
    </row>
    <row r="1456" spans="1:20" ht="43.5" hidden="1" x14ac:dyDescent="0.35">
      <c r="A1456">
        <v>3513</v>
      </c>
      <c r="B1456" s="3" t="s">
        <v>3512</v>
      </c>
      <c r="C1456" s="3" t="s">
        <v>7623</v>
      </c>
      <c r="D1456" s="6">
        <v>2800</v>
      </c>
      <c r="E1456" s="8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 s="10">
        <f t="shared" si="88"/>
        <v>118</v>
      </c>
      <c r="P1456">
        <f t="shared" si="89"/>
        <v>75.34</v>
      </c>
      <c r="Q1456" s="12" t="s">
        <v>8323</v>
      </c>
      <c r="R1456" t="s">
        <v>8326</v>
      </c>
      <c r="S1456" s="16">
        <f t="shared" si="90"/>
        <v>41781.096203703702</v>
      </c>
      <c r="T1456" s="17">
        <f t="shared" si="91"/>
        <v>41794.207638888889</v>
      </c>
    </row>
    <row r="1457" spans="1:20" ht="43.5" hidden="1" x14ac:dyDescent="0.35">
      <c r="A1457">
        <v>3261</v>
      </c>
      <c r="B1457" s="3" t="s">
        <v>3261</v>
      </c>
      <c r="C1457" s="3" t="s">
        <v>7371</v>
      </c>
      <c r="D1457" s="6">
        <v>3300</v>
      </c>
      <c r="E1457" s="8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 s="10">
        <f t="shared" si="88"/>
        <v>100</v>
      </c>
      <c r="P1457">
        <f t="shared" si="89"/>
        <v>67.650000000000006</v>
      </c>
      <c r="Q1457" s="12" t="s">
        <v>8323</v>
      </c>
      <c r="R1457" t="s">
        <v>8326</v>
      </c>
      <c r="S1457" s="16">
        <f t="shared" si="90"/>
        <v>42171.725416666668</v>
      </c>
      <c r="T1457" s="17">
        <f t="shared" si="91"/>
        <v>42201.725416666668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>
        <f t="shared" si="89"/>
        <v>21.9</v>
      </c>
      <c r="Q1458" s="12" t="s">
        <v>8308</v>
      </c>
      <c r="R1458" t="s">
        <v>8315</v>
      </c>
      <c r="S1458" s="16">
        <f t="shared" si="90"/>
        <v>41150.902187499996</v>
      </c>
      <c r="T1458" s="17">
        <f t="shared" si="91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>
        <f t="shared" si="89"/>
        <v>75.11</v>
      </c>
      <c r="Q1459" s="12" t="s">
        <v>8327</v>
      </c>
      <c r="R1459" t="s">
        <v>8331</v>
      </c>
      <c r="S1459" s="16">
        <f t="shared" si="90"/>
        <v>42111.899537037039</v>
      </c>
      <c r="T1459" s="17">
        <f t="shared" si="91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>
        <f t="shared" si="89"/>
        <v>122</v>
      </c>
      <c r="Q1460" s="12" t="s">
        <v>8316</v>
      </c>
      <c r="R1460" t="s">
        <v>8334</v>
      </c>
      <c r="S1460" s="16">
        <f t="shared" si="90"/>
        <v>40795.713344907403</v>
      </c>
      <c r="T1460" s="17">
        <f t="shared" si="91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>
        <f t="shared" si="89"/>
        <v>47.03</v>
      </c>
      <c r="Q1461" s="12" t="s">
        <v>8323</v>
      </c>
      <c r="R1461" t="s">
        <v>8326</v>
      </c>
      <c r="S1461" s="16">
        <f t="shared" si="90"/>
        <v>42619.935694444444</v>
      </c>
      <c r="T1461" s="17">
        <f t="shared" si="91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>
        <f t="shared" si="89"/>
        <v>28.11</v>
      </c>
      <c r="Q1462" s="12" t="s">
        <v>8321</v>
      </c>
      <c r="R1462" t="s">
        <v>8332</v>
      </c>
      <c r="S1462" s="16">
        <f t="shared" si="90"/>
        <v>41719.549131944441</v>
      </c>
      <c r="T1462" s="17">
        <f t="shared" si="91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>
        <f t="shared" si="89"/>
        <v>136.46</v>
      </c>
      <c r="Q1463" s="12" t="s">
        <v>8323</v>
      </c>
      <c r="R1463" t="s">
        <v>8326</v>
      </c>
      <c r="S1463" s="16">
        <f t="shared" si="90"/>
        <v>42219.915856481486</v>
      </c>
      <c r="T1463" s="17">
        <f t="shared" si="91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>
        <f t="shared" si="89"/>
        <v>83.97</v>
      </c>
      <c r="Q1464" s="12" t="s">
        <v>8323</v>
      </c>
      <c r="R1464" t="s">
        <v>8326</v>
      </c>
      <c r="S1464" s="16">
        <f t="shared" si="90"/>
        <v>41829.787083333329</v>
      </c>
      <c r="T1464" s="17">
        <f t="shared" si="91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>
        <f t="shared" si="89"/>
        <v>155.94999999999999</v>
      </c>
      <c r="Q1465" s="12" t="s">
        <v>8323</v>
      </c>
      <c r="R1465" t="s">
        <v>8326</v>
      </c>
      <c r="S1465" s="16">
        <f t="shared" si="90"/>
        <v>42524.53800925926</v>
      </c>
      <c r="T1465" s="17">
        <f t="shared" si="91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>
        <f t="shared" si="89"/>
        <v>71.150000000000006</v>
      </c>
      <c r="Q1466" s="12" t="s">
        <v>8323</v>
      </c>
      <c r="R1466" t="s">
        <v>8326</v>
      </c>
      <c r="S1466" s="16">
        <f t="shared" si="90"/>
        <v>42323.562222222223</v>
      </c>
      <c r="T1466" s="17">
        <f t="shared" si="91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>
        <f t="shared" si="89"/>
        <v>57.39</v>
      </c>
      <c r="Q1467" s="12" t="s">
        <v>8323</v>
      </c>
      <c r="R1467" t="s">
        <v>8326</v>
      </c>
      <c r="S1467" s="16">
        <f t="shared" si="90"/>
        <v>42143.445219907408</v>
      </c>
      <c r="T1467" s="17">
        <f t="shared" si="91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>
        <f t="shared" si="89"/>
        <v>46.71</v>
      </c>
      <c r="Q1468" s="12" t="s">
        <v>8323</v>
      </c>
      <c r="R1468" t="s">
        <v>8326</v>
      </c>
      <c r="S1468" s="16">
        <f t="shared" si="90"/>
        <v>41868.924050925925</v>
      </c>
      <c r="T1468" s="17">
        <f t="shared" si="91"/>
        <v>41898.875</v>
      </c>
    </row>
    <row r="1469" spans="1:20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8"/>
        <v>109</v>
      </c>
      <c r="P1469">
        <f t="shared" si="89"/>
        <v>53.41</v>
      </c>
      <c r="Q1469" s="12" t="s">
        <v>8319</v>
      </c>
      <c r="R1469" t="s">
        <v>8320</v>
      </c>
      <c r="S1469" s="16">
        <f t="shared" si="90"/>
        <v>42485.754525462966</v>
      </c>
      <c r="T1469" s="17">
        <f t="shared" si="91"/>
        <v>42515.754525462966</v>
      </c>
    </row>
    <row r="1470" spans="1:20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88"/>
        <v>105</v>
      </c>
      <c r="P1470">
        <f t="shared" si="89"/>
        <v>85.74</v>
      </c>
      <c r="Q1470" s="12" t="s">
        <v>8323</v>
      </c>
      <c r="R1470" t="s">
        <v>8335</v>
      </c>
      <c r="S1470" s="16">
        <f t="shared" si="90"/>
        <v>42025.164780092593</v>
      </c>
      <c r="T1470" s="17">
        <f t="shared" si="91"/>
        <v>42056.458333333328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>
        <f t="shared" si="89"/>
        <v>81.38</v>
      </c>
      <c r="Q1471" s="12" t="s">
        <v>8323</v>
      </c>
      <c r="R1471" t="s">
        <v>8326</v>
      </c>
      <c r="S1471" s="16">
        <f t="shared" si="90"/>
        <v>42500.041550925926</v>
      </c>
      <c r="T1471" s="17">
        <f t="shared" si="91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>
        <f t="shared" si="89"/>
        <v>135.63</v>
      </c>
      <c r="Q1472" s="12" t="s">
        <v>8323</v>
      </c>
      <c r="R1472" t="s">
        <v>8326</v>
      </c>
      <c r="S1472" s="16">
        <f t="shared" si="90"/>
        <v>42418.425983796296</v>
      </c>
      <c r="T1472" s="17">
        <f t="shared" si="91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>
        <f t="shared" si="89"/>
        <v>70.650000000000006</v>
      </c>
      <c r="Q1473" s="12" t="s">
        <v>8327</v>
      </c>
      <c r="R1473" t="s">
        <v>8328</v>
      </c>
      <c r="S1473" s="16">
        <f t="shared" si="90"/>
        <v>41731.833124999997</v>
      </c>
      <c r="T1473" s="17">
        <f t="shared" si="91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108</v>
      </c>
      <c r="P1474">
        <f t="shared" si="89"/>
        <v>40.96</v>
      </c>
      <c r="Q1474" s="12" t="s">
        <v>8327</v>
      </c>
      <c r="R1474" t="s">
        <v>8328</v>
      </c>
      <c r="S1474" s="16">
        <f t="shared" si="90"/>
        <v>41716.632847222223</v>
      </c>
      <c r="T1474" s="17">
        <f t="shared" si="91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ROUND(E1475/D1475*100,0)</f>
        <v>108</v>
      </c>
      <c r="P1475">
        <f t="shared" ref="P1475:P1538" si="93">IFERROR(ROUND(E1475/L1475,2),0)</f>
        <v>41.96</v>
      </c>
      <c r="Q1475" s="12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58" hidden="1" x14ac:dyDescent="0.3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 s="10">
        <f t="shared" si="92"/>
        <v>129</v>
      </c>
      <c r="P1476">
        <f t="shared" si="93"/>
        <v>38.869999999999997</v>
      </c>
      <c r="Q1476" s="12" t="s">
        <v>8313</v>
      </c>
      <c r="R1476" t="s">
        <v>8314</v>
      </c>
      <c r="S1476" s="16">
        <f t="shared" si="94"/>
        <v>42318.950173611112</v>
      </c>
      <c r="T1476" s="17">
        <f t="shared" si="95"/>
        <v>42335.041666666672</v>
      </c>
    </row>
    <row r="1477" spans="1:20" ht="43.5" hidden="1" x14ac:dyDescent="0.3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 s="10">
        <f t="shared" si="92"/>
        <v>108</v>
      </c>
      <c r="P1477">
        <f t="shared" si="93"/>
        <v>45.44</v>
      </c>
      <c r="Q1477" s="12" t="s">
        <v>8327</v>
      </c>
      <c r="R1477" t="s">
        <v>8331</v>
      </c>
      <c r="S1477" s="16">
        <f t="shared" si="94"/>
        <v>40996.994074074071</v>
      </c>
      <c r="T1477" s="17">
        <f t="shared" si="95"/>
        <v>41028.166666666664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>
        <f t="shared" si="93"/>
        <v>76.790000000000006</v>
      </c>
      <c r="Q1478" s="12" t="s">
        <v>8323</v>
      </c>
      <c r="R1478" t="s">
        <v>8324</v>
      </c>
      <c r="S1478" s="16">
        <f t="shared" si="94"/>
        <v>42177.791909722218</v>
      </c>
      <c r="T1478" s="17">
        <f t="shared" si="95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>
        <f t="shared" si="93"/>
        <v>15.72</v>
      </c>
      <c r="Q1479" s="12" t="s">
        <v>8316</v>
      </c>
      <c r="R1479" t="s">
        <v>8317</v>
      </c>
      <c r="S1479" s="16">
        <f t="shared" si="94"/>
        <v>42136.75100694444</v>
      </c>
      <c r="T1479" s="17">
        <f t="shared" si="95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>
        <f t="shared" si="93"/>
        <v>169.58</v>
      </c>
      <c r="Q1480" s="12" t="s">
        <v>8311</v>
      </c>
      <c r="R1480" t="s">
        <v>8333</v>
      </c>
      <c r="S1480" s="16">
        <f t="shared" si="94"/>
        <v>42162.146782407406</v>
      </c>
      <c r="T1480" s="17">
        <f t="shared" si="95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>
        <f t="shared" si="93"/>
        <v>134.21</v>
      </c>
      <c r="Q1481" s="12" t="s">
        <v>8327</v>
      </c>
      <c r="R1481" t="s">
        <v>8331</v>
      </c>
      <c r="S1481" s="16">
        <f t="shared" si="94"/>
        <v>40691.788055555553</v>
      </c>
      <c r="T1481" s="17">
        <f t="shared" si="95"/>
        <v>40755.290972222225</v>
      </c>
    </row>
    <row r="1482" spans="1:20" ht="43.5" hidden="1" x14ac:dyDescent="0.3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 s="10">
        <f t="shared" si="92"/>
        <v>161</v>
      </c>
      <c r="P1482">
        <f t="shared" si="93"/>
        <v>37.78</v>
      </c>
      <c r="Q1482" s="12" t="s">
        <v>8313</v>
      </c>
      <c r="R1482" t="s">
        <v>8314</v>
      </c>
      <c r="S1482" s="16">
        <f t="shared" si="94"/>
        <v>42711.700694444444</v>
      </c>
      <c r="T1482" s="17">
        <f t="shared" si="95"/>
        <v>42732.700694444444</v>
      </c>
    </row>
    <row r="1483" spans="1:20" ht="43.5" hidden="1" x14ac:dyDescent="0.3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 s="10">
        <f t="shared" si="92"/>
        <v>16</v>
      </c>
      <c r="P1483">
        <f t="shared" si="93"/>
        <v>214.07</v>
      </c>
      <c r="Q1483" s="12" t="s">
        <v>8308</v>
      </c>
      <c r="R1483" t="s">
        <v>8310</v>
      </c>
      <c r="S1483" s="16">
        <f t="shared" si="94"/>
        <v>42780.709039351852</v>
      </c>
      <c r="T1483" s="17">
        <f t="shared" si="95"/>
        <v>42810.667372685188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>
        <f t="shared" si="93"/>
        <v>42.8</v>
      </c>
      <c r="Q1484" s="12" t="s">
        <v>8327</v>
      </c>
      <c r="R1484" t="s">
        <v>8328</v>
      </c>
      <c r="S1484" s="16">
        <f t="shared" si="94"/>
        <v>40687.021597222221</v>
      </c>
      <c r="T1484" s="17">
        <f t="shared" si="95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>
        <f t="shared" si="93"/>
        <v>74.53</v>
      </c>
      <c r="Q1485" s="12" t="s">
        <v>8323</v>
      </c>
      <c r="R1485" t="s">
        <v>8326</v>
      </c>
      <c r="S1485" s="16">
        <f t="shared" si="94"/>
        <v>41852.658310185187</v>
      </c>
      <c r="T1485" s="17">
        <f t="shared" si="95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>
        <f t="shared" si="93"/>
        <v>49.25</v>
      </c>
      <c r="Q1486" s="12" t="s">
        <v>8327</v>
      </c>
      <c r="R1486" t="s">
        <v>8328</v>
      </c>
      <c r="S1486" s="16">
        <f t="shared" si="94"/>
        <v>40833.633194444446</v>
      </c>
      <c r="T1486" s="17">
        <f t="shared" si="95"/>
        <v>40863.674861111111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2"/>
        <v>40</v>
      </c>
      <c r="P1487">
        <f t="shared" si="93"/>
        <v>44.44</v>
      </c>
      <c r="Q1487" s="12" t="s">
        <v>8327</v>
      </c>
      <c r="R1487" t="s">
        <v>8328</v>
      </c>
      <c r="S1487" s="16">
        <f t="shared" si="94"/>
        <v>42218.872986111113</v>
      </c>
      <c r="T1487" s="17">
        <f t="shared" si="95"/>
        <v>42244.166666666672</v>
      </c>
    </row>
    <row r="1488" spans="1:20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2"/>
        <v>5</v>
      </c>
      <c r="P1488">
        <f t="shared" si="93"/>
        <v>640</v>
      </c>
      <c r="Q1488" s="12" t="s">
        <v>8319</v>
      </c>
      <c r="R1488" t="s">
        <v>8345</v>
      </c>
      <c r="S1488" s="16">
        <f t="shared" si="94"/>
        <v>42275.720219907409</v>
      </c>
      <c r="T1488" s="17">
        <f t="shared" si="95"/>
        <v>42305.720219907409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>
        <f t="shared" si="93"/>
        <v>177.5</v>
      </c>
      <c r="Q1489" s="12" t="s">
        <v>8327</v>
      </c>
      <c r="R1489" t="s">
        <v>8341</v>
      </c>
      <c r="S1489" s="16">
        <f t="shared" si="94"/>
        <v>42769.809965277775</v>
      </c>
      <c r="T1489" s="17">
        <f t="shared" si="95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>
        <f t="shared" si="93"/>
        <v>96.67</v>
      </c>
      <c r="Q1490" s="12" t="s">
        <v>8323</v>
      </c>
      <c r="R1490" t="s">
        <v>8326</v>
      </c>
      <c r="S1490" s="16">
        <f t="shared" si="94"/>
        <v>41950.859560185185</v>
      </c>
      <c r="T1490" s="17">
        <f t="shared" si="95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>
        <f t="shared" si="93"/>
        <v>106.2</v>
      </c>
      <c r="Q1491" s="12" t="s">
        <v>8327</v>
      </c>
      <c r="R1491" t="s">
        <v>8329</v>
      </c>
      <c r="S1491" s="16">
        <f t="shared" si="94"/>
        <v>42127.069548611107</v>
      </c>
      <c r="T1491" s="17">
        <f t="shared" si="95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>
        <f t="shared" si="93"/>
        <v>176.94</v>
      </c>
      <c r="Q1492" s="12" t="s">
        <v>8323</v>
      </c>
      <c r="R1492" t="s">
        <v>8335</v>
      </c>
      <c r="S1492" s="16">
        <f t="shared" si="94"/>
        <v>42701.166365740741</v>
      </c>
      <c r="T1492" s="17">
        <f t="shared" si="95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>
        <f t="shared" si="93"/>
        <v>44.14</v>
      </c>
      <c r="Q1493" s="12" t="s">
        <v>8323</v>
      </c>
      <c r="R1493" t="s">
        <v>8326</v>
      </c>
      <c r="S1493" s="16">
        <f t="shared" si="94"/>
        <v>42422.977418981478</v>
      </c>
      <c r="T1493" s="17">
        <f t="shared" si="95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>
        <f t="shared" si="93"/>
        <v>50.4</v>
      </c>
      <c r="Q1494" s="12" t="s">
        <v>8323</v>
      </c>
      <c r="R1494" t="s">
        <v>8326</v>
      </c>
      <c r="S1494" s="16">
        <f t="shared" si="94"/>
        <v>42458.641724537039</v>
      </c>
      <c r="T1494" s="17">
        <f t="shared" si="95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>
        <f t="shared" si="93"/>
        <v>453.14</v>
      </c>
      <c r="Q1495" s="12" t="s">
        <v>8313</v>
      </c>
      <c r="R1495" t="s">
        <v>8353</v>
      </c>
      <c r="S1495" s="16">
        <f t="shared" si="94"/>
        <v>41913.790289351848</v>
      </c>
      <c r="T1495" s="17">
        <f t="shared" si="95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>
        <f t="shared" si="93"/>
        <v>57.65</v>
      </c>
      <c r="Q1496" s="12" t="s">
        <v>8321</v>
      </c>
      <c r="R1496" t="s">
        <v>8322</v>
      </c>
      <c r="S1496" s="16">
        <f t="shared" si="94"/>
        <v>41099.742800925924</v>
      </c>
      <c r="T1496" s="17">
        <f t="shared" si="95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>
        <f t="shared" si="93"/>
        <v>45.94</v>
      </c>
      <c r="Q1497" s="12" t="s">
        <v>8308</v>
      </c>
      <c r="R1497" t="s">
        <v>8315</v>
      </c>
      <c r="S1497" s="16">
        <f t="shared" si="94"/>
        <v>42103.160578703704</v>
      </c>
      <c r="T1497" s="17">
        <f t="shared" si="95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>
        <f t="shared" si="93"/>
        <v>47.88</v>
      </c>
      <c r="Q1498" s="12" t="s">
        <v>8323</v>
      </c>
      <c r="R1498" t="s">
        <v>8326</v>
      </c>
      <c r="S1498" s="16">
        <f t="shared" si="94"/>
        <v>42016.938692129625</v>
      </c>
      <c r="T1498" s="17">
        <f t="shared" si="95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>
        <f t="shared" si="93"/>
        <v>38.99</v>
      </c>
      <c r="Q1499" s="12" t="s">
        <v>8308</v>
      </c>
      <c r="R1499" t="s">
        <v>8315</v>
      </c>
      <c r="S1499" s="16">
        <f t="shared" si="94"/>
        <v>42524.105462962965</v>
      </c>
      <c r="T1499" s="17">
        <f t="shared" si="9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>
        <f t="shared" si="93"/>
        <v>73.37</v>
      </c>
      <c r="Q1500" s="12" t="s">
        <v>8308</v>
      </c>
      <c r="R1500" t="s">
        <v>8315</v>
      </c>
      <c r="S1500" s="16">
        <f t="shared" si="94"/>
        <v>42381.866284722222</v>
      </c>
      <c r="T1500" s="17">
        <f t="shared" si="95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>
        <f t="shared" si="93"/>
        <v>58.33</v>
      </c>
      <c r="Q1501" s="12" t="s">
        <v>8327</v>
      </c>
      <c r="R1501" t="s">
        <v>8331</v>
      </c>
      <c r="S1501" s="16">
        <f t="shared" si="94"/>
        <v>40690.823055555556</v>
      </c>
      <c r="T1501" s="17">
        <f t="shared" si="95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>
        <f t="shared" si="93"/>
        <v>80.72</v>
      </c>
      <c r="Q1502" s="12" t="s">
        <v>8323</v>
      </c>
      <c r="R1502" t="s">
        <v>8326</v>
      </c>
      <c r="S1502" s="16">
        <f t="shared" si="94"/>
        <v>42545.774189814809</v>
      </c>
      <c r="T1502" s="17">
        <f t="shared" si="95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>
        <f t="shared" si="93"/>
        <v>39.81</v>
      </c>
      <c r="Q1503" s="12" t="s">
        <v>8323</v>
      </c>
      <c r="R1503" t="s">
        <v>8326</v>
      </c>
      <c r="S1503" s="16">
        <f t="shared" si="94"/>
        <v>42156.510393518518</v>
      </c>
      <c r="T1503" s="17">
        <f t="shared" si="95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>
        <f t="shared" si="93"/>
        <v>48.98</v>
      </c>
      <c r="Q1504" s="12" t="s">
        <v>8323</v>
      </c>
      <c r="R1504" t="s">
        <v>8324</v>
      </c>
      <c r="S1504" s="16">
        <f t="shared" si="94"/>
        <v>42622.767476851848</v>
      </c>
      <c r="T1504" s="17">
        <f t="shared" si="95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>
        <f t="shared" si="93"/>
        <v>111.89</v>
      </c>
      <c r="Q1505" s="12" t="s">
        <v>8323</v>
      </c>
      <c r="R1505" t="s">
        <v>8326</v>
      </c>
      <c r="S1505" s="16">
        <f t="shared" si="94"/>
        <v>41937.95344907407</v>
      </c>
      <c r="T1505" s="17">
        <f t="shared" si="95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>
        <f t="shared" si="93"/>
        <v>46.07</v>
      </c>
      <c r="Q1506" s="12" t="s">
        <v>8327</v>
      </c>
      <c r="R1506" t="s">
        <v>8331</v>
      </c>
      <c r="S1506" s="16">
        <f t="shared" si="94"/>
        <v>40007.704247685186</v>
      </c>
      <c r="T1506" s="17">
        <f t="shared" si="95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>
        <f t="shared" si="93"/>
        <v>80.13</v>
      </c>
      <c r="Q1507" s="12" t="s">
        <v>8327</v>
      </c>
      <c r="R1507" t="s">
        <v>8330</v>
      </c>
      <c r="S1507" s="16">
        <f t="shared" si="94"/>
        <v>42802.046817129631</v>
      </c>
      <c r="T1507" s="17">
        <f t="shared" si="95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>
        <f t="shared" si="93"/>
        <v>34.69</v>
      </c>
      <c r="Q1508" s="12" t="s">
        <v>8313</v>
      </c>
      <c r="R1508" t="s">
        <v>8314</v>
      </c>
      <c r="S1508" s="16">
        <f t="shared" si="94"/>
        <v>42627.253263888888</v>
      </c>
      <c r="T1508" s="17">
        <f t="shared" si="95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>
        <f t="shared" si="93"/>
        <v>37.14</v>
      </c>
      <c r="Q1509" s="12" t="s">
        <v>8323</v>
      </c>
      <c r="R1509" t="s">
        <v>8326</v>
      </c>
      <c r="S1509" s="16">
        <f t="shared" si="94"/>
        <v>42270.582141203704</v>
      </c>
      <c r="T1509" s="17">
        <f t="shared" si="95"/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>
        <f t="shared" si="93"/>
        <v>69.33</v>
      </c>
      <c r="Q1510" s="12" t="s">
        <v>8323</v>
      </c>
      <c r="R1510" t="s">
        <v>8326</v>
      </c>
      <c r="S1510" s="16">
        <f t="shared" si="94"/>
        <v>42052.949814814812</v>
      </c>
      <c r="T1510" s="17">
        <f t="shared" si="95"/>
        <v>42082.908148148148</v>
      </c>
    </row>
    <row r="1511" spans="1:20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92"/>
        <v>124</v>
      </c>
      <c r="P1511">
        <f t="shared" si="93"/>
        <v>50.9</v>
      </c>
      <c r="Q1511" s="12" t="s">
        <v>8323</v>
      </c>
      <c r="R1511" t="s">
        <v>8326</v>
      </c>
      <c r="S1511" s="16">
        <f t="shared" si="94"/>
        <v>41772.105937500004</v>
      </c>
      <c r="T1511" s="17">
        <f t="shared" si="95"/>
        <v>41803.916666666664</v>
      </c>
    </row>
    <row r="1512" spans="1:20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92"/>
        <v>104</v>
      </c>
      <c r="P1512">
        <f t="shared" si="93"/>
        <v>70.569999999999993</v>
      </c>
      <c r="Q1512" s="12" t="s">
        <v>8323</v>
      </c>
      <c r="R1512" t="s">
        <v>8326</v>
      </c>
      <c r="S1512" s="16">
        <f t="shared" si="94"/>
        <v>42675.832465277781</v>
      </c>
      <c r="T1512" s="17">
        <f t="shared" si="95"/>
        <v>42705.332638888889</v>
      </c>
    </row>
    <row r="1513" spans="1:20" ht="43.5" hidden="1" x14ac:dyDescent="0.35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 s="10">
        <f t="shared" si="92"/>
        <v>155</v>
      </c>
      <c r="P1513">
        <f t="shared" si="93"/>
        <v>39.74</v>
      </c>
      <c r="Q1513" s="12" t="s">
        <v>8323</v>
      </c>
      <c r="R1513" t="s">
        <v>8326</v>
      </c>
      <c r="S1513" s="16">
        <f t="shared" si="94"/>
        <v>41988.617083333331</v>
      </c>
      <c r="T1513" s="17">
        <f t="shared" si="95"/>
        <v>42048.617083333331</v>
      </c>
    </row>
    <row r="1514" spans="1:20" ht="43.5" hidden="1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2"/>
        <v>103</v>
      </c>
      <c r="P1514">
        <f t="shared" si="93"/>
        <v>88.57</v>
      </c>
      <c r="Q1514" s="12" t="s">
        <v>8321</v>
      </c>
      <c r="R1514" t="s">
        <v>8343</v>
      </c>
      <c r="S1514" s="16">
        <f t="shared" si="94"/>
        <v>40861.27416666667</v>
      </c>
      <c r="T1514" s="17">
        <f t="shared" si="95"/>
        <v>40921.27416666667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>
        <f t="shared" si="93"/>
        <v>60.78</v>
      </c>
      <c r="Q1515" s="12" t="s">
        <v>8323</v>
      </c>
      <c r="R1515" t="s">
        <v>8326</v>
      </c>
      <c r="S1515" s="16">
        <f t="shared" si="94"/>
        <v>42312.792662037042</v>
      </c>
      <c r="T1515" s="17">
        <f t="shared" si="95"/>
        <v>42342.792662037042</v>
      </c>
    </row>
    <row r="1516" spans="1:20" ht="43.5" hidden="1" x14ac:dyDescent="0.3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 s="10">
        <f t="shared" si="92"/>
        <v>16</v>
      </c>
      <c r="P1516">
        <f t="shared" si="93"/>
        <v>129.16999999999999</v>
      </c>
      <c r="Q1516" s="12" t="s">
        <v>8308</v>
      </c>
      <c r="R1516" t="s">
        <v>8310</v>
      </c>
      <c r="S1516" s="16">
        <f t="shared" si="94"/>
        <v>42556.667245370365</v>
      </c>
      <c r="T1516" s="17">
        <f t="shared" si="95"/>
        <v>42601.667245370365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>
        <f t="shared" si="93"/>
        <v>53.36</v>
      </c>
      <c r="Q1517" s="12" t="s">
        <v>8323</v>
      </c>
      <c r="R1517" t="s">
        <v>8326</v>
      </c>
      <c r="S1517" s="16">
        <f t="shared" si="94"/>
        <v>42173.970127314817</v>
      </c>
      <c r="T1517" s="17">
        <f t="shared" si="95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>
        <f t="shared" si="93"/>
        <v>39.54</v>
      </c>
      <c r="Q1518" s="12" t="s">
        <v>8323</v>
      </c>
      <c r="R1518" t="s">
        <v>8326</v>
      </c>
      <c r="S1518" s="16">
        <f t="shared" si="94"/>
        <v>41921.375532407408</v>
      </c>
      <c r="T1518" s="17">
        <f t="shared" si="95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>
        <f t="shared" si="93"/>
        <v>49.69</v>
      </c>
      <c r="Q1519" s="12" t="s">
        <v>8323</v>
      </c>
      <c r="R1519" t="s">
        <v>8326</v>
      </c>
      <c r="S1519" s="16">
        <f t="shared" si="94"/>
        <v>42050.008368055554</v>
      </c>
      <c r="T1519" s="17">
        <f t="shared" si="95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>
        <f t="shared" si="93"/>
        <v>66.959999999999994</v>
      </c>
      <c r="Q1520" s="12" t="s">
        <v>8323</v>
      </c>
      <c r="R1520" t="s">
        <v>8326</v>
      </c>
      <c r="S1520" s="16">
        <f t="shared" si="94"/>
        <v>42125.772812499999</v>
      </c>
      <c r="T1520" s="17">
        <f t="shared" si="95"/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>
        <f t="shared" si="93"/>
        <v>39.49</v>
      </c>
      <c r="Q1521" s="12" t="s">
        <v>8323</v>
      </c>
      <c r="R1521" t="s">
        <v>8326</v>
      </c>
      <c r="S1521" s="16">
        <f t="shared" si="94"/>
        <v>42157.652511574073</v>
      </c>
      <c r="T1521" s="17">
        <f t="shared" si="95"/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>
        <f t="shared" si="93"/>
        <v>25.35</v>
      </c>
      <c r="Q1522" s="12" t="s">
        <v>8311</v>
      </c>
      <c r="R1522" t="s">
        <v>8333</v>
      </c>
      <c r="S1522" s="16">
        <f t="shared" si="94"/>
        <v>41213.254687499997</v>
      </c>
      <c r="T1522" s="17">
        <f t="shared" si="95"/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>
        <f t="shared" si="93"/>
        <v>57.77</v>
      </c>
      <c r="Q1523" s="12" t="s">
        <v>8316</v>
      </c>
      <c r="R1523" t="s">
        <v>8317</v>
      </c>
      <c r="S1523" s="16">
        <f t="shared" si="94"/>
        <v>42773.005243055552</v>
      </c>
      <c r="T1523" s="17">
        <f t="shared" si="95"/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>
        <f t="shared" si="93"/>
        <v>235.46</v>
      </c>
      <c r="Q1524" s="12" t="s">
        <v>8323</v>
      </c>
      <c r="R1524" t="s">
        <v>8326</v>
      </c>
      <c r="S1524" s="16">
        <f t="shared" si="94"/>
        <v>42055.277199074073</v>
      </c>
      <c r="T1524" s="17">
        <f t="shared" si="95"/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>
        <f t="shared" si="93"/>
        <v>34.380000000000003</v>
      </c>
      <c r="Q1525" s="12" t="s">
        <v>8327</v>
      </c>
      <c r="R1525" t="s">
        <v>8338</v>
      </c>
      <c r="S1525" s="16">
        <f t="shared" si="94"/>
        <v>40939.761782407404</v>
      </c>
      <c r="T1525" s="17">
        <f t="shared" si="95"/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>
        <f t="shared" si="93"/>
        <v>191.25</v>
      </c>
      <c r="Q1526" s="12" t="s">
        <v>8308</v>
      </c>
      <c r="R1526" t="s">
        <v>8310</v>
      </c>
      <c r="S1526" s="16">
        <f t="shared" si="94"/>
        <v>41955.002488425926</v>
      </c>
      <c r="T1526" s="17">
        <f t="shared" si="95"/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>
        <f t="shared" si="93"/>
        <v>55.6</v>
      </c>
      <c r="Q1527" s="12" t="s">
        <v>8323</v>
      </c>
      <c r="R1527" t="s">
        <v>8326</v>
      </c>
      <c r="S1527" s="16">
        <f t="shared" si="94"/>
        <v>42270.7269212963</v>
      </c>
      <c r="T1527" s="17">
        <f t="shared" si="95"/>
        <v>42306.167361111111</v>
      </c>
    </row>
    <row r="1528" spans="1:20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2"/>
        <v>109</v>
      </c>
      <c r="P1528">
        <f t="shared" si="93"/>
        <v>160.79</v>
      </c>
      <c r="Q1528" s="12" t="s">
        <v>8327</v>
      </c>
      <c r="R1528" t="s">
        <v>8331</v>
      </c>
      <c r="S1528" s="16">
        <f t="shared" si="94"/>
        <v>42087.803310185183</v>
      </c>
      <c r="T1528" s="17">
        <f t="shared" si="95"/>
        <v>42121.716666666667</v>
      </c>
    </row>
    <row r="1529" spans="1:20" ht="43.5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92"/>
        <v>102</v>
      </c>
      <c r="P1529">
        <f t="shared" si="93"/>
        <v>33.94</v>
      </c>
      <c r="Q1529" s="12" t="s">
        <v>8323</v>
      </c>
      <c r="R1529" t="s">
        <v>8326</v>
      </c>
      <c r="S1529" s="16">
        <f t="shared" si="94"/>
        <v>42192.64707175926</v>
      </c>
      <c r="T1529" s="17">
        <f t="shared" si="95"/>
        <v>42222.64707175926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>
        <f t="shared" si="93"/>
        <v>203.2</v>
      </c>
      <c r="Q1530" s="12" t="s">
        <v>8323</v>
      </c>
      <c r="R1530" t="s">
        <v>8326</v>
      </c>
      <c r="S1530" s="16">
        <f t="shared" si="94"/>
        <v>42380.884872685187</v>
      </c>
      <c r="T1530" s="17">
        <f t="shared" si="95"/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>
        <f t="shared" si="93"/>
        <v>53.44</v>
      </c>
      <c r="Q1531" s="12" t="s">
        <v>8323</v>
      </c>
      <c r="R1531" t="s">
        <v>8326</v>
      </c>
      <c r="S1531" s="16">
        <f t="shared" si="94"/>
        <v>41878.946574074071</v>
      </c>
      <c r="T1531" s="17">
        <f t="shared" si="95"/>
        <v>41908.946574074071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2"/>
        <v>122</v>
      </c>
      <c r="P1532">
        <f t="shared" si="93"/>
        <v>49.11</v>
      </c>
      <c r="Q1532" s="12" t="s">
        <v>8327</v>
      </c>
      <c r="R1532" t="s">
        <v>8331</v>
      </c>
      <c r="S1532" s="16">
        <f t="shared" si="94"/>
        <v>41730.998402777775</v>
      </c>
      <c r="T1532" s="17">
        <f t="shared" si="95"/>
        <v>41760.998402777775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>
        <f t="shared" si="93"/>
        <v>105</v>
      </c>
      <c r="Q1533" s="12" t="s">
        <v>8323</v>
      </c>
      <c r="R1533" t="s">
        <v>8326</v>
      </c>
      <c r="S1533" s="16">
        <f t="shared" si="94"/>
        <v>41829.734259259261</v>
      </c>
      <c r="T1533" s="17">
        <f t="shared" si="95"/>
        <v>41874.734259259261</v>
      </c>
    </row>
    <row r="1534" spans="1:20" ht="43.5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92"/>
        <v>61</v>
      </c>
      <c r="P1534">
        <f t="shared" si="93"/>
        <v>179.12</v>
      </c>
      <c r="Q1534" s="12" t="s">
        <v>8323</v>
      </c>
      <c r="R1534" t="s">
        <v>8326</v>
      </c>
      <c r="S1534" s="16">
        <f t="shared" si="94"/>
        <v>42235.117476851854</v>
      </c>
      <c r="T1534" s="17">
        <f t="shared" si="95"/>
        <v>42275.117476851854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>
        <f t="shared" si="93"/>
        <v>55.2</v>
      </c>
      <c r="Q1535" s="12" t="s">
        <v>8321</v>
      </c>
      <c r="R1535" t="s">
        <v>8322</v>
      </c>
      <c r="S1535" s="16">
        <f t="shared" si="94"/>
        <v>41674.08494212963</v>
      </c>
      <c r="T1535" s="17">
        <f t="shared" si="95"/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>
        <f t="shared" si="93"/>
        <v>97.9</v>
      </c>
      <c r="Q1536" s="12" t="s">
        <v>8321</v>
      </c>
      <c r="R1536" t="s">
        <v>8322</v>
      </c>
      <c r="S1536" s="16">
        <f t="shared" si="94"/>
        <v>42047.128564814819</v>
      </c>
      <c r="T1536" s="17">
        <f t="shared" si="95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>
        <f t="shared" si="93"/>
        <v>126.46</v>
      </c>
      <c r="Q1537" s="12" t="s">
        <v>8323</v>
      </c>
      <c r="R1537" t="s">
        <v>8326</v>
      </c>
      <c r="S1537" s="16">
        <f t="shared" si="94"/>
        <v>42056.013124999998</v>
      </c>
      <c r="T1537" s="17">
        <f t="shared" si="95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2"/>
        <v>101</v>
      </c>
      <c r="P1538">
        <f t="shared" si="93"/>
        <v>178.53</v>
      </c>
      <c r="Q1538" s="12" t="s">
        <v>8323</v>
      </c>
      <c r="R1538" t="s">
        <v>8324</v>
      </c>
      <c r="S1538" s="16">
        <f t="shared" si="94"/>
        <v>42398.849259259259</v>
      </c>
      <c r="T1538" s="17">
        <f t="shared" si="95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6">ROUND(E1539/D1539*100,0)</f>
        <v>101</v>
      </c>
      <c r="P1539">
        <f t="shared" ref="P1539:P1602" si="97">IFERROR(ROUND(E1539/L1539,2),0)</f>
        <v>116.73</v>
      </c>
      <c r="Q1539" s="12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>
        <f t="shared" si="97"/>
        <v>131.91</v>
      </c>
      <c r="Q1540" s="12" t="s">
        <v>8323</v>
      </c>
      <c r="R1540" t="s">
        <v>8326</v>
      </c>
      <c r="S1540" s="16">
        <f t="shared" si="98"/>
        <v>41862.864675925928</v>
      </c>
      <c r="T1540" s="17">
        <f t="shared" si="99"/>
        <v>41876.864675925928</v>
      </c>
    </row>
    <row r="1541" spans="1:20" ht="58" hidden="1" x14ac:dyDescent="0.35">
      <c r="A1541">
        <v>3437</v>
      </c>
      <c r="B1541" s="3" t="s">
        <v>3436</v>
      </c>
      <c r="C1541" s="3" t="s">
        <v>7547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 s="10">
        <f t="shared" si="96"/>
        <v>101</v>
      </c>
      <c r="P1541">
        <f t="shared" si="97"/>
        <v>84.17</v>
      </c>
      <c r="Q1541" s="12" t="s">
        <v>8323</v>
      </c>
      <c r="R1541" t="s">
        <v>8326</v>
      </c>
      <c r="S1541" s="16">
        <f t="shared" si="98"/>
        <v>42205.710879629631</v>
      </c>
      <c r="T1541" s="17">
        <f t="shared" si="99"/>
        <v>42235.710879629631</v>
      </c>
    </row>
    <row r="1542" spans="1:20" hidden="1" x14ac:dyDescent="0.35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 s="10">
        <f t="shared" si="96"/>
        <v>101</v>
      </c>
      <c r="P1542">
        <f t="shared" si="97"/>
        <v>64.47</v>
      </c>
      <c r="Q1542" s="12" t="s">
        <v>8323</v>
      </c>
      <c r="R1542" t="s">
        <v>8326</v>
      </c>
      <c r="S1542" s="16">
        <f t="shared" si="98"/>
        <v>42053.671666666662</v>
      </c>
      <c r="T1542" s="17">
        <f t="shared" si="99"/>
        <v>42083.630000000005</v>
      </c>
    </row>
    <row r="1543" spans="1:20" ht="43.5" hidden="1" x14ac:dyDescent="0.35">
      <c r="A1543">
        <v>210</v>
      </c>
      <c r="B1543" s="3" t="s">
        <v>212</v>
      </c>
      <c r="C1543" s="3" t="s">
        <v>4320</v>
      </c>
      <c r="D1543" s="6">
        <v>12000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 s="10">
        <f t="shared" si="96"/>
        <v>25</v>
      </c>
      <c r="P1543">
        <f t="shared" si="97"/>
        <v>91.82</v>
      </c>
      <c r="Q1543" s="12" t="s">
        <v>8321</v>
      </c>
      <c r="R1543" t="s">
        <v>8325</v>
      </c>
      <c r="S1543" s="16">
        <f t="shared" si="98"/>
        <v>42249.064722222218</v>
      </c>
      <c r="T1543" s="17">
        <f t="shared" si="99"/>
        <v>42278.208333333328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>
        <f t="shared" si="97"/>
        <v>63.03</v>
      </c>
      <c r="Q1544" s="12" t="s">
        <v>8327</v>
      </c>
      <c r="R1544" t="s">
        <v>8331</v>
      </c>
      <c r="S1544" s="16">
        <f t="shared" si="98"/>
        <v>40978.125046296293</v>
      </c>
      <c r="T1544" s="17">
        <f t="shared" si="99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>
        <f t="shared" si="97"/>
        <v>79.53</v>
      </c>
      <c r="Q1545" s="12" t="s">
        <v>8327</v>
      </c>
      <c r="R1545" t="s">
        <v>8331</v>
      </c>
      <c r="S1545" s="16">
        <f t="shared" si="98"/>
        <v>42094.236481481479</v>
      </c>
      <c r="T1545" s="17">
        <f t="shared" si="99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>
        <f t="shared" si="97"/>
        <v>143.66999999999999</v>
      </c>
      <c r="Q1546" s="12" t="s">
        <v>8308</v>
      </c>
      <c r="R1546" t="s">
        <v>8310</v>
      </c>
      <c r="S1546" s="16">
        <f t="shared" si="98"/>
        <v>42209.593692129631</v>
      </c>
      <c r="T1546" s="17">
        <f t="shared" si="99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>
        <f t="shared" si="97"/>
        <v>88.74</v>
      </c>
      <c r="Q1547" s="12" t="s">
        <v>8323</v>
      </c>
      <c r="R1547" t="s">
        <v>8326</v>
      </c>
      <c r="S1547" s="16">
        <f t="shared" si="98"/>
        <v>42754.693842592591</v>
      </c>
      <c r="T1547" s="17">
        <f t="shared" si="99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>
        <f t="shared" si="97"/>
        <v>86.16</v>
      </c>
      <c r="Q1548" s="12" t="s">
        <v>8321</v>
      </c>
      <c r="R1548" t="s">
        <v>8322</v>
      </c>
      <c r="S1548" s="16">
        <f t="shared" si="98"/>
        <v>40638.162465277775</v>
      </c>
      <c r="T1548" s="17">
        <f t="shared" si="99"/>
        <v>40672.249305555553</v>
      </c>
    </row>
    <row r="1549" spans="1:20" ht="43.5" x14ac:dyDescent="0.3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 s="10">
        <f t="shared" si="96"/>
        <v>151</v>
      </c>
      <c r="P1549">
        <f t="shared" si="97"/>
        <v>100.5</v>
      </c>
      <c r="Q1549" s="12" t="s">
        <v>8323</v>
      </c>
      <c r="R1549" t="s">
        <v>8335</v>
      </c>
      <c r="S1549" s="16">
        <f t="shared" si="98"/>
        <v>42548.63853009259</v>
      </c>
      <c r="T1549" s="17">
        <f t="shared" si="99"/>
        <v>42584.418749999997</v>
      </c>
    </row>
    <row r="1550" spans="1:20" ht="43.5" hidden="1" x14ac:dyDescent="0.3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 s="10">
        <f t="shared" si="96"/>
        <v>101</v>
      </c>
      <c r="P1550">
        <f t="shared" si="97"/>
        <v>158.68</v>
      </c>
      <c r="Q1550" s="12" t="s">
        <v>8321</v>
      </c>
      <c r="R1550" t="s">
        <v>8332</v>
      </c>
      <c r="S1550" s="16">
        <f t="shared" si="98"/>
        <v>41780.068043981482</v>
      </c>
      <c r="T1550" s="17">
        <f t="shared" si="99"/>
        <v>41815.068043981482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>
        <f t="shared" si="97"/>
        <v>107.64</v>
      </c>
      <c r="Q1551" s="12" t="s">
        <v>8308</v>
      </c>
      <c r="R1551" t="s">
        <v>8310</v>
      </c>
      <c r="S1551" s="16">
        <f t="shared" si="98"/>
        <v>42675.690393518518</v>
      </c>
      <c r="T1551" s="17">
        <f t="shared" si="99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>
        <f t="shared" si="97"/>
        <v>17.82</v>
      </c>
      <c r="Q1552" s="12" t="s">
        <v>8311</v>
      </c>
      <c r="R1552" t="s">
        <v>8333</v>
      </c>
      <c r="S1552" s="16">
        <f t="shared" si="98"/>
        <v>41598.420046296298</v>
      </c>
      <c r="T1552" s="17">
        <f t="shared" si="99"/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>
        <f t="shared" si="97"/>
        <v>48.55</v>
      </c>
      <c r="Q1553" s="12" t="s">
        <v>8327</v>
      </c>
      <c r="R1553" t="s">
        <v>8328</v>
      </c>
      <c r="S1553" s="16">
        <f t="shared" si="98"/>
        <v>41453.076319444444</v>
      </c>
      <c r="T1553" s="17">
        <f t="shared" si="99"/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>
        <f t="shared" si="97"/>
        <v>143.1</v>
      </c>
      <c r="Q1554" s="12" t="s">
        <v>8323</v>
      </c>
      <c r="R1554" t="s">
        <v>8326</v>
      </c>
      <c r="S1554" s="16">
        <f t="shared" si="98"/>
        <v>42429.991724537031</v>
      </c>
      <c r="T1554" s="17">
        <f t="shared" si="99"/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>
        <f t="shared" si="97"/>
        <v>143</v>
      </c>
      <c r="Q1555" s="12" t="s">
        <v>8327</v>
      </c>
      <c r="R1555" t="s">
        <v>8341</v>
      </c>
      <c r="S1555" s="16">
        <f t="shared" si="98"/>
        <v>42039.951087962967</v>
      </c>
      <c r="T1555" s="17">
        <f t="shared" si="99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>
        <f t="shared" si="97"/>
        <v>75.05</v>
      </c>
      <c r="Q1556" s="12" t="s">
        <v>8327</v>
      </c>
      <c r="R1556" t="s">
        <v>8331</v>
      </c>
      <c r="S1556" s="16">
        <f t="shared" si="98"/>
        <v>41626.916284722225</v>
      </c>
      <c r="T1556" s="17">
        <f t="shared" si="99"/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>
        <f t="shared" si="97"/>
        <v>32.979999999999997</v>
      </c>
      <c r="Q1557" s="12" t="s">
        <v>8323</v>
      </c>
      <c r="R1557" t="s">
        <v>8326</v>
      </c>
      <c r="S1557" s="16">
        <f t="shared" si="98"/>
        <v>42436.509108796294</v>
      </c>
      <c r="T1557" s="17">
        <f t="shared" si="99"/>
        <v>42471.467442129629</v>
      </c>
    </row>
    <row r="1558" spans="1:20" ht="29" hidden="1" x14ac:dyDescent="0.35">
      <c r="A1558">
        <v>3623</v>
      </c>
      <c r="B1558" s="3" t="s">
        <v>3621</v>
      </c>
      <c r="C1558" s="3" t="s">
        <v>7733</v>
      </c>
      <c r="D1558" s="6">
        <v>2500</v>
      </c>
      <c r="E1558" s="8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 s="10">
        <f t="shared" si="96"/>
        <v>120</v>
      </c>
      <c r="P1558">
        <f t="shared" si="97"/>
        <v>88.24</v>
      </c>
      <c r="Q1558" s="12" t="s">
        <v>8323</v>
      </c>
      <c r="R1558" t="s">
        <v>8326</v>
      </c>
      <c r="S1558" s="16">
        <f t="shared" si="98"/>
        <v>41828.736921296295</v>
      </c>
      <c r="T1558" s="17">
        <f t="shared" si="99"/>
        <v>41846.291666666664</v>
      </c>
    </row>
    <row r="1559" spans="1:20" ht="43.5" hidden="1" x14ac:dyDescent="0.35">
      <c r="A1559">
        <v>3754</v>
      </c>
      <c r="B1559" s="3" t="s">
        <v>3751</v>
      </c>
      <c r="C1559" s="3" t="s">
        <v>7864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 s="10">
        <f t="shared" si="96"/>
        <v>120</v>
      </c>
      <c r="P1559">
        <f t="shared" si="97"/>
        <v>111.11</v>
      </c>
      <c r="Q1559" s="12" t="s">
        <v>8323</v>
      </c>
      <c r="R1559" t="s">
        <v>8335</v>
      </c>
      <c r="S1559" s="16">
        <f t="shared" si="98"/>
        <v>41808.881215277775</v>
      </c>
      <c r="T1559" s="17">
        <f t="shared" si="99"/>
        <v>41846.207638888889</v>
      </c>
    </row>
    <row r="1560" spans="1:20" ht="43.5" hidden="1" x14ac:dyDescent="0.35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 s="10">
        <f t="shared" si="96"/>
        <v>120</v>
      </c>
      <c r="P1560">
        <f t="shared" si="97"/>
        <v>100</v>
      </c>
      <c r="Q1560" s="12" t="s">
        <v>8323</v>
      </c>
      <c r="R1560" t="s">
        <v>8335</v>
      </c>
      <c r="S1560" s="16">
        <f t="shared" si="98"/>
        <v>42166.219733796301</v>
      </c>
      <c r="T1560" s="17">
        <f t="shared" si="99"/>
        <v>42198.837499999994</v>
      </c>
    </row>
    <row r="1561" spans="1:20" ht="43.5" hidden="1" x14ac:dyDescent="0.35">
      <c r="A1561">
        <v>1857</v>
      </c>
      <c r="B1561" s="3" t="s">
        <v>1858</v>
      </c>
      <c r="C1561" s="3" t="s">
        <v>5967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 s="10">
        <f t="shared" si="96"/>
        <v>100</v>
      </c>
      <c r="P1561">
        <f t="shared" si="97"/>
        <v>136.36000000000001</v>
      </c>
      <c r="Q1561" s="12" t="s">
        <v>8327</v>
      </c>
      <c r="R1561" t="s">
        <v>8331</v>
      </c>
      <c r="S1561" s="16">
        <f t="shared" si="98"/>
        <v>41864.76866898148</v>
      </c>
      <c r="T1561" s="17">
        <f t="shared" si="99"/>
        <v>41894.76866898148</v>
      </c>
    </row>
    <row r="1562" spans="1:20" ht="43.5" hidden="1" x14ac:dyDescent="0.35">
      <c r="A1562">
        <v>2097</v>
      </c>
      <c r="B1562" s="3" t="s">
        <v>2098</v>
      </c>
      <c r="C1562" s="3" t="s">
        <v>6207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 s="10">
        <f t="shared" si="96"/>
        <v>100</v>
      </c>
      <c r="P1562">
        <f t="shared" si="97"/>
        <v>78.95</v>
      </c>
      <c r="Q1562" s="12" t="s">
        <v>8327</v>
      </c>
      <c r="R1562" t="s">
        <v>8328</v>
      </c>
      <c r="S1562" s="16">
        <f t="shared" si="98"/>
        <v>40818.58489583333</v>
      </c>
      <c r="T1562" s="17">
        <f t="shared" si="99"/>
        <v>40878.626562500001</v>
      </c>
    </row>
    <row r="1563" spans="1:20" ht="29" hidden="1" x14ac:dyDescent="0.35">
      <c r="A1563">
        <v>2830</v>
      </c>
      <c r="B1563" s="3" t="s">
        <v>2830</v>
      </c>
      <c r="C1563" s="3" t="s">
        <v>6940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 s="10">
        <f t="shared" si="96"/>
        <v>100</v>
      </c>
      <c r="P1563">
        <f t="shared" si="97"/>
        <v>272.73</v>
      </c>
      <c r="Q1563" s="12" t="s">
        <v>8323</v>
      </c>
      <c r="R1563" t="s">
        <v>8326</v>
      </c>
      <c r="S1563" s="16">
        <f t="shared" si="98"/>
        <v>41758.839675925927</v>
      </c>
      <c r="T1563" s="17">
        <f t="shared" si="99"/>
        <v>41771.165972222225</v>
      </c>
    </row>
    <row r="1564" spans="1:20" ht="43.5" hidden="1" x14ac:dyDescent="0.35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 s="10">
        <f t="shared" si="96"/>
        <v>100</v>
      </c>
      <c r="P1564">
        <f t="shared" si="97"/>
        <v>176.47</v>
      </c>
      <c r="Q1564" s="12" t="s">
        <v>8323</v>
      </c>
      <c r="R1564" t="s">
        <v>8326</v>
      </c>
      <c r="S1564" s="16">
        <f t="shared" si="98"/>
        <v>41765.610798611109</v>
      </c>
      <c r="T1564" s="17">
        <f t="shared" si="99"/>
        <v>41777.610798611109</v>
      </c>
    </row>
    <row r="1565" spans="1:20" ht="43.5" hidden="1" x14ac:dyDescent="0.35">
      <c r="A1565">
        <v>3412</v>
      </c>
      <c r="B1565" s="3" t="s">
        <v>3411</v>
      </c>
      <c r="C1565" s="3" t="s">
        <v>7522</v>
      </c>
      <c r="D1565" s="6">
        <v>3000</v>
      </c>
      <c r="E1565" s="8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 s="10">
        <f t="shared" si="96"/>
        <v>100</v>
      </c>
      <c r="P1565">
        <f t="shared" si="97"/>
        <v>115.38</v>
      </c>
      <c r="Q1565" s="12" t="s">
        <v>8323</v>
      </c>
      <c r="R1565" t="s">
        <v>8326</v>
      </c>
      <c r="S1565" s="16">
        <f t="shared" si="98"/>
        <v>41879.959050925929</v>
      </c>
      <c r="T1565" s="17">
        <f t="shared" si="99"/>
        <v>41909.959050925929</v>
      </c>
    </row>
    <row r="1566" spans="1:20" ht="43.5" hidden="1" x14ac:dyDescent="0.35">
      <c r="A1566">
        <v>166</v>
      </c>
      <c r="B1566" s="3" t="s">
        <v>168</v>
      </c>
      <c r="C1566" s="3" t="s">
        <v>4276</v>
      </c>
      <c r="D1566" s="6">
        <v>5000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 s="10">
        <f t="shared" si="96"/>
        <v>60</v>
      </c>
      <c r="P1566">
        <f t="shared" si="97"/>
        <v>3000</v>
      </c>
      <c r="Q1566" s="12" t="s">
        <v>8321</v>
      </c>
      <c r="R1566" t="s">
        <v>8325</v>
      </c>
      <c r="S1566" s="16">
        <f t="shared" si="98"/>
        <v>42721.075949074075</v>
      </c>
      <c r="T1566" s="17">
        <f t="shared" si="99"/>
        <v>42751.075949074075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>
        <f t="shared" si="97"/>
        <v>136.09</v>
      </c>
      <c r="Q1567" s="12" t="s">
        <v>8321</v>
      </c>
      <c r="R1567" t="s">
        <v>8339</v>
      </c>
      <c r="S1567" s="16">
        <f t="shared" si="98"/>
        <v>40858.762141203704</v>
      </c>
      <c r="T1567" s="17">
        <f t="shared" si="99"/>
        <v>40900.762141203704</v>
      </c>
    </row>
    <row r="1568" spans="1:20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>
        <f t="shared" si="97"/>
        <v>83.14</v>
      </c>
      <c r="Q1568" s="12" t="s">
        <v>8323</v>
      </c>
      <c r="R1568" t="s">
        <v>8326</v>
      </c>
      <c r="S1568" s="16">
        <f t="shared" si="98"/>
        <v>41939.8122337963</v>
      </c>
      <c r="T1568" s="17">
        <f t="shared" si="99"/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>
        <f t="shared" si="97"/>
        <v>30.2</v>
      </c>
      <c r="Q1569" s="12" t="s">
        <v>8316</v>
      </c>
      <c r="R1569" t="s">
        <v>8317</v>
      </c>
      <c r="S1569" s="16">
        <f t="shared" si="98"/>
        <v>41663.500659722224</v>
      </c>
      <c r="T1569" s="17">
        <f t="shared" si="99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>
        <f t="shared" si="97"/>
        <v>80.3</v>
      </c>
      <c r="Q1570" s="12" t="s">
        <v>8316</v>
      </c>
      <c r="R1570" t="s">
        <v>8334</v>
      </c>
      <c r="S1570" s="16">
        <f t="shared" si="98"/>
        <v>41771.40996527778</v>
      </c>
      <c r="T1570" s="17">
        <f t="shared" si="99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>
        <f t="shared" si="97"/>
        <v>70.599999999999994</v>
      </c>
      <c r="Q1571" s="12" t="s">
        <v>8308</v>
      </c>
      <c r="R1571" t="s">
        <v>8318</v>
      </c>
      <c r="S1571" s="16">
        <f t="shared" si="98"/>
        <v>42129.226388888885</v>
      </c>
      <c r="T1571" s="17">
        <f t="shared" si="99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>
        <f t="shared" si="97"/>
        <v>134.55000000000001</v>
      </c>
      <c r="Q1572" s="12" t="s">
        <v>8308</v>
      </c>
      <c r="R1572" t="s">
        <v>8310</v>
      </c>
      <c r="S1572" s="16">
        <f t="shared" si="98"/>
        <v>42325.684189814812</v>
      </c>
      <c r="T1572" s="17">
        <f t="shared" si="99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>
        <f t="shared" si="97"/>
        <v>44.76</v>
      </c>
      <c r="Q1573" s="12" t="s">
        <v>8323</v>
      </c>
      <c r="R1573" t="s">
        <v>8326</v>
      </c>
      <c r="S1573" s="16">
        <f t="shared" si="98"/>
        <v>42193.723912037036</v>
      </c>
      <c r="T1573" s="17">
        <f t="shared" si="99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>
        <f t="shared" si="97"/>
        <v>39.81</v>
      </c>
      <c r="Q1574" s="12" t="s">
        <v>8323</v>
      </c>
      <c r="R1574" t="s">
        <v>8326</v>
      </c>
      <c r="S1574" s="16">
        <f t="shared" si="98"/>
        <v>41815.569212962961</v>
      </c>
      <c r="T1574" s="17">
        <f t="shared" si="99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>
        <f t="shared" si="97"/>
        <v>89.24</v>
      </c>
      <c r="Q1575" s="12" t="s">
        <v>8313</v>
      </c>
      <c r="R1575" t="s">
        <v>8314</v>
      </c>
      <c r="S1575" s="16">
        <f t="shared" si="98"/>
        <v>42419.603703703702</v>
      </c>
      <c r="T1575" s="17">
        <f t="shared" si="99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>
        <f t="shared" si="97"/>
        <v>57.55</v>
      </c>
      <c r="Q1576" s="12" t="s">
        <v>8323</v>
      </c>
      <c r="R1576" t="s">
        <v>8326</v>
      </c>
      <c r="S1576" s="16">
        <f t="shared" si="98"/>
        <v>41781.666770833333</v>
      </c>
      <c r="T1576" s="17">
        <f t="shared" si="99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>
        <f t="shared" si="97"/>
        <v>91.63</v>
      </c>
      <c r="Q1577" s="12" t="s">
        <v>8327</v>
      </c>
      <c r="R1577" t="s">
        <v>8331</v>
      </c>
      <c r="S1577" s="16">
        <f t="shared" si="98"/>
        <v>41933.838171296295</v>
      </c>
      <c r="T1577" s="17">
        <f t="shared" si="99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>
        <f t="shared" si="97"/>
        <v>27.39</v>
      </c>
      <c r="Q1578" s="12" t="s">
        <v>8327</v>
      </c>
      <c r="R1578" t="s">
        <v>8328</v>
      </c>
      <c r="S1578" s="16">
        <f t="shared" si="98"/>
        <v>40456.954351851848</v>
      </c>
      <c r="T1578" s="17">
        <f t="shared" si="99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>
        <f t="shared" si="97"/>
        <v>63.7</v>
      </c>
      <c r="Q1579" s="12" t="s">
        <v>8323</v>
      </c>
      <c r="R1579" t="s">
        <v>8326</v>
      </c>
      <c r="S1579" s="16">
        <f t="shared" si="98"/>
        <v>42448.821585648147</v>
      </c>
      <c r="T1579" s="17">
        <f t="shared" si="99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>
        <f t="shared" si="97"/>
        <v>36.61</v>
      </c>
      <c r="Q1580" s="12" t="s">
        <v>8321</v>
      </c>
      <c r="R1580" t="s">
        <v>8322</v>
      </c>
      <c r="S1580" s="16">
        <f t="shared" si="98"/>
        <v>41333.837187500001</v>
      </c>
      <c r="T1580" s="17">
        <f t="shared" si="99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>
        <f t="shared" si="97"/>
        <v>83.57</v>
      </c>
      <c r="Q1581" s="12" t="s">
        <v>8323</v>
      </c>
      <c r="R1581" t="s">
        <v>8326</v>
      </c>
      <c r="S1581" s="16">
        <f t="shared" si="98"/>
        <v>41792.542986111112</v>
      </c>
      <c r="T1581" s="17">
        <f t="shared" si="99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>
        <f t="shared" si="97"/>
        <v>83.51</v>
      </c>
      <c r="Q1582" s="12" t="s">
        <v>8323</v>
      </c>
      <c r="R1582" t="s">
        <v>8326</v>
      </c>
      <c r="S1582" s="16">
        <f t="shared" si="98"/>
        <v>42268.127696759257</v>
      </c>
      <c r="T1582" s="17">
        <f t="shared" si="99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>
        <f t="shared" si="97"/>
        <v>47.67</v>
      </c>
      <c r="Q1583" s="12" t="s">
        <v>8327</v>
      </c>
      <c r="R1583" t="s">
        <v>8331</v>
      </c>
      <c r="S1583" s="16">
        <f t="shared" si="98"/>
        <v>40895.897974537038</v>
      </c>
      <c r="T1583" s="17">
        <f t="shared" si="99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>
        <f t="shared" si="97"/>
        <v>160.5</v>
      </c>
      <c r="Q1584" s="12" t="s">
        <v>8308</v>
      </c>
      <c r="R1584" t="s">
        <v>8310</v>
      </c>
      <c r="S1584" s="16">
        <f t="shared" si="98"/>
        <v>42185.058993055558</v>
      </c>
      <c r="T1584" s="17">
        <f t="shared" si="99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>
        <f t="shared" si="97"/>
        <v>23.65</v>
      </c>
      <c r="Q1585" s="12" t="s">
        <v>8308</v>
      </c>
      <c r="R1585" t="s">
        <v>8309</v>
      </c>
      <c r="S1585" s="16">
        <f t="shared" si="98"/>
        <v>41737.097499999996</v>
      </c>
      <c r="T1585" s="17">
        <f t="shared" si="99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>
        <f t="shared" si="97"/>
        <v>32.01</v>
      </c>
      <c r="Q1586" s="12" t="s">
        <v>8327</v>
      </c>
      <c r="R1586" t="s">
        <v>8338</v>
      </c>
      <c r="S1586" s="16">
        <f t="shared" si="98"/>
        <v>40592.704652777778</v>
      </c>
      <c r="T1586" s="17">
        <f t="shared" si="99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>
        <f t="shared" si="97"/>
        <v>62.59</v>
      </c>
      <c r="Q1587" s="12" t="s">
        <v>8323</v>
      </c>
      <c r="R1587" t="s">
        <v>8326</v>
      </c>
      <c r="S1587" s="16">
        <f t="shared" si="98"/>
        <v>42462.140868055561</v>
      </c>
      <c r="T1587" s="17">
        <f t="shared" si="99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>
        <f t="shared" si="97"/>
        <v>57.52</v>
      </c>
      <c r="Q1588" s="12" t="s">
        <v>8323</v>
      </c>
      <c r="R1588" t="s">
        <v>8326</v>
      </c>
      <c r="S1588" s="16">
        <f t="shared" si="98"/>
        <v>42590.472685185188</v>
      </c>
      <c r="T1588" s="17">
        <f t="shared" si="99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>
        <f t="shared" si="97"/>
        <v>358.88</v>
      </c>
      <c r="Q1589" s="12" t="s">
        <v>8319</v>
      </c>
      <c r="R1589" t="s">
        <v>8345</v>
      </c>
      <c r="S1589" s="16">
        <f t="shared" si="98"/>
        <v>42150.485439814816</v>
      </c>
      <c r="T1589" s="17">
        <f t="shared" si="99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>
        <f t="shared" si="97"/>
        <v>58.57</v>
      </c>
      <c r="Q1590" s="12" t="s">
        <v>8323</v>
      </c>
      <c r="R1590" t="s">
        <v>8326</v>
      </c>
      <c r="S1590" s="16">
        <f t="shared" si="98"/>
        <v>42451.095856481479</v>
      </c>
      <c r="T1590" s="17">
        <f t="shared" si="99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>
        <f t="shared" si="97"/>
        <v>30.19</v>
      </c>
      <c r="Q1591" s="12" t="s">
        <v>8323</v>
      </c>
      <c r="R1591" t="s">
        <v>8326</v>
      </c>
      <c r="S1591" s="16">
        <f t="shared" si="98"/>
        <v>41938.709421296298</v>
      </c>
      <c r="T1591" s="17">
        <f t="shared" si="99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>
        <f t="shared" si="97"/>
        <v>48.54</v>
      </c>
      <c r="Q1592" s="12" t="s">
        <v>8323</v>
      </c>
      <c r="R1592" t="s">
        <v>8335</v>
      </c>
      <c r="S1592" s="16">
        <f t="shared" si="98"/>
        <v>41887.111354166671</v>
      </c>
      <c r="T1592" s="17">
        <f t="shared" si="99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>
        <f t="shared" si="97"/>
        <v>77.22</v>
      </c>
      <c r="Q1593" s="12" t="s">
        <v>8323</v>
      </c>
      <c r="R1593" t="s">
        <v>8326</v>
      </c>
      <c r="S1593" s="16">
        <f t="shared" si="98"/>
        <v>41898.168125000004</v>
      </c>
      <c r="T1593" s="17">
        <f t="shared" si="99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>
        <f t="shared" si="97"/>
        <v>64.91</v>
      </c>
      <c r="Q1594" s="12" t="s">
        <v>8323</v>
      </c>
      <c r="R1594" t="s">
        <v>8326</v>
      </c>
      <c r="S1594" s="16">
        <f t="shared" si="98"/>
        <v>42506.760405092587</v>
      </c>
      <c r="T1594" s="17">
        <f t="shared" si="99"/>
        <v>42536.760405092587</v>
      </c>
    </row>
    <row r="1595" spans="1:20" ht="43.5" hidden="1" x14ac:dyDescent="0.3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 s="10">
        <f t="shared" si="96"/>
        <v>189</v>
      </c>
      <c r="P1595">
        <f t="shared" si="97"/>
        <v>43.06</v>
      </c>
      <c r="Q1595" s="12" t="s">
        <v>8327</v>
      </c>
      <c r="R1595" t="s">
        <v>8331</v>
      </c>
      <c r="S1595" s="16">
        <f t="shared" si="98"/>
        <v>42424.161898148144</v>
      </c>
      <c r="T1595" s="17">
        <f t="shared" si="99"/>
        <v>42454.12023148148</v>
      </c>
    </row>
    <row r="1596" spans="1:20" ht="43.5" hidden="1" x14ac:dyDescent="0.3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 s="10">
        <f t="shared" si="96"/>
        <v>3</v>
      </c>
      <c r="P1596">
        <f t="shared" si="97"/>
        <v>74.790000000000006</v>
      </c>
      <c r="Q1596" s="12" t="s">
        <v>8308</v>
      </c>
      <c r="R1596" t="s">
        <v>8310</v>
      </c>
      <c r="S1596" s="16">
        <f t="shared" si="98"/>
        <v>42422.107129629629</v>
      </c>
      <c r="T1596" s="17">
        <f t="shared" si="99"/>
        <v>42467.065462962957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>
        <f t="shared" si="97"/>
        <v>27.32</v>
      </c>
      <c r="Q1597" s="12" t="s">
        <v>8327</v>
      </c>
      <c r="R1597" t="s">
        <v>8331</v>
      </c>
      <c r="S1597" s="16">
        <f t="shared" si="98"/>
        <v>42401.154930555553</v>
      </c>
      <c r="T1597" s="17">
        <f t="shared" si="99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>
        <f t="shared" si="97"/>
        <v>33.76</v>
      </c>
      <c r="Q1598" s="12" t="s">
        <v>8308</v>
      </c>
      <c r="R1598" t="s">
        <v>8340</v>
      </c>
      <c r="S1598" s="16">
        <f t="shared" si="98"/>
        <v>41962.749027777783</v>
      </c>
      <c r="T1598" s="17">
        <f t="shared" si="99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>
        <f t="shared" si="97"/>
        <v>74.61</v>
      </c>
      <c r="Q1599" s="12" t="s">
        <v>8327</v>
      </c>
      <c r="R1599" t="s">
        <v>8331</v>
      </c>
      <c r="S1599" s="16">
        <f t="shared" si="98"/>
        <v>40665.949976851851</v>
      </c>
      <c r="T1599" s="17">
        <f t="shared" si="99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>
        <f t="shared" si="97"/>
        <v>65.88</v>
      </c>
      <c r="Q1600" s="12" t="s">
        <v>8321</v>
      </c>
      <c r="R1600" t="s">
        <v>8322</v>
      </c>
      <c r="S1600" s="16">
        <f t="shared" si="98"/>
        <v>42292.539548611108</v>
      </c>
      <c r="T1600" s="17">
        <f t="shared" si="99"/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>
        <f t="shared" si="97"/>
        <v>88.47</v>
      </c>
      <c r="Q1601" s="12" t="s">
        <v>8327</v>
      </c>
      <c r="R1601" t="s">
        <v>8338</v>
      </c>
      <c r="S1601" s="16">
        <f t="shared" si="98"/>
        <v>41526.435613425929</v>
      </c>
      <c r="T1601" s="17">
        <f t="shared" si="99"/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103</v>
      </c>
      <c r="P1602">
        <f t="shared" si="97"/>
        <v>88.33</v>
      </c>
      <c r="Q1602" s="12" t="s">
        <v>8327</v>
      </c>
      <c r="R1602" t="s">
        <v>8331</v>
      </c>
      <c r="S1602" s="16">
        <f t="shared" si="98"/>
        <v>41442.741249999999</v>
      </c>
      <c r="T1602" s="17">
        <f t="shared" si="99"/>
        <v>41458.207638888889</v>
      </c>
    </row>
    <row r="1603" spans="1:20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0">ROUND(E1603/D1603*100,0)</f>
        <v>47</v>
      </c>
      <c r="P1603">
        <f t="shared" ref="P1603:P1666" si="101">IFERROR(ROUND(E1603/L1603,2),0)</f>
        <v>166.06</v>
      </c>
      <c r="Q1603" s="12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>
        <f t="shared" si="101"/>
        <v>41.24</v>
      </c>
      <c r="Q1604" s="12" t="s">
        <v>8323</v>
      </c>
      <c r="R1604" t="s">
        <v>8326</v>
      </c>
      <c r="S1604" s="16">
        <f t="shared" si="102"/>
        <v>42284.516064814816</v>
      </c>
      <c r="T1604" s="17">
        <f t="shared" si="103"/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>
        <f t="shared" si="101"/>
        <v>50.98</v>
      </c>
      <c r="Q1605" s="12" t="s">
        <v>8323</v>
      </c>
      <c r="R1605" t="s">
        <v>8326</v>
      </c>
      <c r="S1605" s="16">
        <f t="shared" si="102"/>
        <v>42016.706678240742</v>
      </c>
      <c r="T1605" s="17">
        <f t="shared" si="103"/>
        <v>42047.249305555553</v>
      </c>
    </row>
    <row r="1606" spans="1:20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0"/>
        <v>112</v>
      </c>
      <c r="P1606">
        <f t="shared" si="101"/>
        <v>56</v>
      </c>
      <c r="Q1606" s="12" t="s">
        <v>8308</v>
      </c>
      <c r="R1606" t="s">
        <v>8315</v>
      </c>
      <c r="S1606" s="16">
        <f t="shared" si="102"/>
        <v>42128.628113425926</v>
      </c>
      <c r="T1606" s="17">
        <f t="shared" si="103"/>
        <v>42158.628113425926</v>
      </c>
    </row>
    <row r="1607" spans="1:20" ht="43.5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00"/>
        <v>23</v>
      </c>
      <c r="P1607">
        <f t="shared" si="101"/>
        <v>96.55</v>
      </c>
      <c r="Q1607" s="12" t="s">
        <v>8323</v>
      </c>
      <c r="R1607" t="s">
        <v>8326</v>
      </c>
      <c r="S1607" s="16">
        <f t="shared" si="102"/>
        <v>42192.905694444446</v>
      </c>
      <c r="T1607" s="17">
        <f t="shared" si="103"/>
        <v>42236.711805555555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>
        <f t="shared" si="101"/>
        <v>53.75</v>
      </c>
      <c r="Q1608" s="12" t="s">
        <v>8327</v>
      </c>
      <c r="R1608" t="s">
        <v>8338</v>
      </c>
      <c r="S1608" s="16">
        <f t="shared" si="102"/>
        <v>42461.885138888887</v>
      </c>
      <c r="T1608" s="17">
        <f t="shared" si="103"/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>
        <f t="shared" si="101"/>
        <v>58.08</v>
      </c>
      <c r="Q1609" s="12" t="s">
        <v>8316</v>
      </c>
      <c r="R1609" t="s">
        <v>8344</v>
      </c>
      <c r="S1609" s="16">
        <f t="shared" si="102"/>
        <v>41733.716435185182</v>
      </c>
      <c r="T1609" s="17">
        <f t="shared" si="103"/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>
        <f t="shared" si="101"/>
        <v>81.03</v>
      </c>
      <c r="Q1610" s="12" t="s">
        <v>8323</v>
      </c>
      <c r="R1610" t="s">
        <v>8326</v>
      </c>
      <c r="S1610" s="16">
        <f t="shared" si="102"/>
        <v>41901.282025462962</v>
      </c>
      <c r="T1610" s="17">
        <f t="shared" si="103"/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>
        <f t="shared" si="101"/>
        <v>41.68</v>
      </c>
      <c r="Q1611" s="12" t="s">
        <v>8321</v>
      </c>
      <c r="R1611" t="s">
        <v>8332</v>
      </c>
      <c r="S1611" s="16">
        <f t="shared" si="102"/>
        <v>41375.057222222218</v>
      </c>
      <c r="T1611" s="17">
        <f t="shared" si="103"/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>
        <f t="shared" si="101"/>
        <v>125</v>
      </c>
      <c r="Q1612" s="12" t="s">
        <v>8323</v>
      </c>
      <c r="R1612" t="s">
        <v>8326</v>
      </c>
      <c r="S1612" s="16">
        <f t="shared" si="102"/>
        <v>42442.623344907406</v>
      </c>
      <c r="T1612" s="17">
        <f t="shared" si="103"/>
        <v>42470.833333333328</v>
      </c>
    </row>
    <row r="1613" spans="1:20" ht="43.5" hidden="1" x14ac:dyDescent="0.35">
      <c r="A1613">
        <v>3311</v>
      </c>
      <c r="B1613" s="3" t="s">
        <v>3311</v>
      </c>
      <c r="C1613" s="3" t="s">
        <v>7421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 s="10">
        <f t="shared" si="100"/>
        <v>110</v>
      </c>
      <c r="P1613">
        <f t="shared" si="101"/>
        <v>61.02</v>
      </c>
      <c r="Q1613" s="12" t="s">
        <v>8323</v>
      </c>
      <c r="R1613" t="s">
        <v>8326</v>
      </c>
      <c r="S1613" s="16">
        <f t="shared" si="102"/>
        <v>42264.29178240741</v>
      </c>
      <c r="T1613" s="17">
        <f t="shared" si="103"/>
        <v>42294.29178240741</v>
      </c>
    </row>
    <row r="1614" spans="1:20" ht="43.5" hidden="1" x14ac:dyDescent="0.35">
      <c r="A1614">
        <v>519</v>
      </c>
      <c r="B1614" s="3" t="s">
        <v>520</v>
      </c>
      <c r="C1614" s="3" t="s">
        <v>4629</v>
      </c>
      <c r="D1614" s="6">
        <v>12001</v>
      </c>
      <c r="E1614" s="8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 s="10">
        <f t="shared" si="100"/>
        <v>23</v>
      </c>
      <c r="P1614">
        <f t="shared" si="101"/>
        <v>39.229999999999997</v>
      </c>
      <c r="Q1614" s="12" t="s">
        <v>8321</v>
      </c>
      <c r="R1614" t="s">
        <v>8339</v>
      </c>
      <c r="S1614" s="16">
        <f t="shared" si="102"/>
        <v>41218.391446759262</v>
      </c>
      <c r="T1614" s="17">
        <f t="shared" si="103"/>
        <v>41248.391446759262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>
        <f t="shared" si="101"/>
        <v>66.709999999999994</v>
      </c>
      <c r="Q1615" s="12" t="s">
        <v>8311</v>
      </c>
      <c r="R1615" t="s">
        <v>8333</v>
      </c>
      <c r="S1615" s="16">
        <f t="shared" si="102"/>
        <v>40909.649201388893</v>
      </c>
      <c r="T1615" s="17">
        <f t="shared" si="103"/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>
        <f t="shared" si="101"/>
        <v>50.63</v>
      </c>
      <c r="Q1616" s="12" t="s">
        <v>8327</v>
      </c>
      <c r="R1616" t="s">
        <v>8328</v>
      </c>
      <c r="S1616" s="16">
        <f t="shared" si="102"/>
        <v>41160.871886574074</v>
      </c>
      <c r="T1616" s="17">
        <f t="shared" si="103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>
        <f t="shared" si="101"/>
        <v>24.15</v>
      </c>
      <c r="Q1617" s="12" t="s">
        <v>8327</v>
      </c>
      <c r="R1617" t="s">
        <v>8331</v>
      </c>
      <c r="S1617" s="16">
        <f t="shared" si="102"/>
        <v>42065.053368055553</v>
      </c>
      <c r="T1617" s="17">
        <f t="shared" si="103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>
        <f t="shared" si="101"/>
        <v>109.04</v>
      </c>
      <c r="Q1618" s="12" t="s">
        <v>8323</v>
      </c>
      <c r="R1618" t="s">
        <v>8335</v>
      </c>
      <c r="S1618" s="16">
        <f t="shared" si="102"/>
        <v>42293.853541666671</v>
      </c>
      <c r="T1618" s="17">
        <f t="shared" si="103"/>
        <v>42352.249305555553</v>
      </c>
    </row>
    <row r="1619" spans="1:20" ht="43.5" hidden="1" x14ac:dyDescent="0.3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 s="10">
        <f t="shared" si="100"/>
        <v>109</v>
      </c>
      <c r="P1619">
        <f t="shared" si="101"/>
        <v>40.07</v>
      </c>
      <c r="Q1619" s="12" t="s">
        <v>8323</v>
      </c>
      <c r="R1619" t="s">
        <v>8326</v>
      </c>
      <c r="S1619" s="16">
        <f t="shared" si="102"/>
        <v>41491.79478009259</v>
      </c>
      <c r="T1619" s="17">
        <f t="shared" si="103"/>
        <v>41509.79478009259</v>
      </c>
    </row>
    <row r="1620" spans="1:20" ht="72.5" hidden="1" x14ac:dyDescent="0.35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 s="10">
        <f t="shared" si="100"/>
        <v>9</v>
      </c>
      <c r="P1620">
        <f t="shared" si="101"/>
        <v>389.29</v>
      </c>
      <c r="Q1620" s="12" t="s">
        <v>8308</v>
      </c>
      <c r="R1620" t="s">
        <v>8342</v>
      </c>
      <c r="S1620" s="16">
        <f t="shared" si="102"/>
        <v>42080.757326388892</v>
      </c>
      <c r="T1620" s="17">
        <f t="shared" si="103"/>
        <v>42110.757326388892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>
        <f t="shared" si="101"/>
        <v>49.38</v>
      </c>
      <c r="Q1621" s="12" t="s">
        <v>8316</v>
      </c>
      <c r="R1621" t="s">
        <v>8334</v>
      </c>
      <c r="S1621" s="16">
        <f t="shared" si="102"/>
        <v>41927.295694444445</v>
      </c>
      <c r="T1621" s="17">
        <f t="shared" si="103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>
        <f t="shared" si="101"/>
        <v>40.49</v>
      </c>
      <c r="Q1622" s="12" t="s">
        <v>8319</v>
      </c>
      <c r="R1622" t="s">
        <v>8320</v>
      </c>
      <c r="S1622" s="16">
        <f t="shared" si="102"/>
        <v>42761.961099537039</v>
      </c>
      <c r="T1622" s="17">
        <f t="shared" si="103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>
        <f t="shared" si="101"/>
        <v>54.2</v>
      </c>
      <c r="Q1623" s="12" t="s">
        <v>8327</v>
      </c>
      <c r="R1623" t="s">
        <v>8328</v>
      </c>
      <c r="S1623" s="16">
        <f t="shared" si="102"/>
        <v>41773.932534722226</v>
      </c>
      <c r="T1623" s="17">
        <f t="shared" si="103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>
        <f t="shared" si="101"/>
        <v>48.33</v>
      </c>
      <c r="Q1624" s="12" t="s">
        <v>8327</v>
      </c>
      <c r="R1624" t="s">
        <v>8331</v>
      </c>
      <c r="S1624" s="16">
        <f t="shared" si="102"/>
        <v>40638.092974537038</v>
      </c>
      <c r="T1624" s="17">
        <f t="shared" si="103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>
        <f t="shared" si="101"/>
        <v>47.46</v>
      </c>
      <c r="Q1625" s="12" t="s">
        <v>8323</v>
      </c>
      <c r="R1625" t="s">
        <v>8326</v>
      </c>
      <c r="S1625" s="16">
        <f t="shared" si="102"/>
        <v>41759.13962962963</v>
      </c>
      <c r="T1625" s="17">
        <f t="shared" si="103"/>
        <v>41791.165972222225</v>
      </c>
    </row>
    <row r="1626" spans="1:20" ht="43.5" hidden="1" x14ac:dyDescent="0.35">
      <c r="A1626">
        <v>2934</v>
      </c>
      <c r="B1626" s="3" t="s">
        <v>2934</v>
      </c>
      <c r="C1626" s="3" t="s">
        <v>7044</v>
      </c>
      <c r="D1626" s="6">
        <v>2500</v>
      </c>
      <c r="E1626" s="8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 s="10">
        <f t="shared" si="100"/>
        <v>108</v>
      </c>
      <c r="P1626">
        <f t="shared" si="101"/>
        <v>72.97</v>
      </c>
      <c r="Q1626" s="12" t="s">
        <v>8323</v>
      </c>
      <c r="R1626" t="s">
        <v>8335</v>
      </c>
      <c r="S1626" s="16">
        <f t="shared" si="102"/>
        <v>41775.636157407411</v>
      </c>
      <c r="T1626" s="17">
        <f t="shared" si="103"/>
        <v>41805.636157407411</v>
      </c>
    </row>
    <row r="1627" spans="1:20" ht="43.5" hidden="1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0"/>
        <v>42</v>
      </c>
      <c r="P1627">
        <f t="shared" si="101"/>
        <v>34.18</v>
      </c>
      <c r="Q1627" s="12" t="s">
        <v>8327</v>
      </c>
      <c r="R1627" t="s">
        <v>8350</v>
      </c>
      <c r="S1627" s="16">
        <f t="shared" si="102"/>
        <v>41541.106921296298</v>
      </c>
      <c r="T1627" s="17">
        <f t="shared" si="103"/>
        <v>41563.415972222225</v>
      </c>
    </row>
    <row r="1628" spans="1:20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00"/>
        <v>5</v>
      </c>
      <c r="P1628">
        <f t="shared" si="101"/>
        <v>450</v>
      </c>
      <c r="Q1628" s="12" t="s">
        <v>8323</v>
      </c>
      <c r="R1628" t="s">
        <v>8326</v>
      </c>
      <c r="S1628" s="16">
        <f t="shared" si="102"/>
        <v>42785.270370370374</v>
      </c>
      <c r="T1628" s="17">
        <f t="shared" si="103"/>
        <v>42819.189583333333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>
        <f t="shared" si="101"/>
        <v>299.22000000000003</v>
      </c>
      <c r="Q1629" s="12" t="s">
        <v>8313</v>
      </c>
      <c r="R1629" t="s">
        <v>8314</v>
      </c>
      <c r="S1629" s="16">
        <f t="shared" si="102"/>
        <v>42161.770833333328</v>
      </c>
      <c r="T1629" s="17">
        <f t="shared" si="103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>
        <f t="shared" si="101"/>
        <v>45.59</v>
      </c>
      <c r="Q1630" s="12" t="s">
        <v>8327</v>
      </c>
      <c r="R1630" t="s">
        <v>8338</v>
      </c>
      <c r="S1630" s="16">
        <f t="shared" si="102"/>
        <v>42039.878379629634</v>
      </c>
      <c r="T1630" s="17">
        <f t="shared" si="103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>
        <f t="shared" si="101"/>
        <v>70.760000000000005</v>
      </c>
      <c r="Q1631" s="12" t="s">
        <v>8323</v>
      </c>
      <c r="R1631" t="s">
        <v>8326</v>
      </c>
      <c r="S1631" s="16">
        <f t="shared" si="102"/>
        <v>42545.478333333333</v>
      </c>
      <c r="T1631" s="17">
        <f t="shared" si="103"/>
        <v>42575.478333333333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0"/>
        <v>134</v>
      </c>
      <c r="P1632">
        <f t="shared" si="101"/>
        <v>70.55</v>
      </c>
      <c r="Q1632" s="12" t="s">
        <v>8327</v>
      </c>
      <c r="R1632" t="s">
        <v>8331</v>
      </c>
      <c r="S1632" s="16">
        <f t="shared" si="102"/>
        <v>41768.841921296298</v>
      </c>
      <c r="T1632" s="17">
        <f t="shared" si="103"/>
        <v>41799.208333333336</v>
      </c>
    </row>
    <row r="1633" spans="1:20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00"/>
        <v>107</v>
      </c>
      <c r="P1633">
        <f t="shared" si="101"/>
        <v>81.239999999999995</v>
      </c>
      <c r="Q1633" s="12" t="s">
        <v>8323</v>
      </c>
      <c r="R1633" t="s">
        <v>8335</v>
      </c>
      <c r="S1633" s="16">
        <f t="shared" si="102"/>
        <v>41982.773356481484</v>
      </c>
      <c r="T1633" s="17">
        <f t="shared" si="103"/>
        <v>42022.773356481484</v>
      </c>
    </row>
    <row r="1634" spans="1:20" ht="43.5" hidden="1" x14ac:dyDescent="0.35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 s="10">
        <f t="shared" si="100"/>
        <v>107</v>
      </c>
      <c r="P1634">
        <f t="shared" si="101"/>
        <v>37.08</v>
      </c>
      <c r="Q1634" s="12" t="s">
        <v>8323</v>
      </c>
      <c r="R1634" t="s">
        <v>8326</v>
      </c>
      <c r="S1634" s="16">
        <f t="shared" si="102"/>
        <v>42318.593703703707</v>
      </c>
      <c r="T1634" s="17">
        <f t="shared" si="103"/>
        <v>42348.593703703707</v>
      </c>
    </row>
    <row r="1635" spans="1:20" ht="43.5" hidden="1" x14ac:dyDescent="0.35">
      <c r="A1635">
        <v>1901</v>
      </c>
      <c r="B1635" s="3" t="s">
        <v>1902</v>
      </c>
      <c r="C1635" s="3" t="s">
        <v>6011</v>
      </c>
      <c r="D1635" s="6">
        <v>99000</v>
      </c>
      <c r="E1635" s="8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 s="10">
        <f t="shared" si="100"/>
        <v>3</v>
      </c>
      <c r="P1635">
        <f t="shared" si="101"/>
        <v>106.8</v>
      </c>
      <c r="Q1635" s="12" t="s">
        <v>8308</v>
      </c>
      <c r="R1635" t="s">
        <v>8318</v>
      </c>
      <c r="S1635" s="16">
        <f t="shared" si="102"/>
        <v>42116.54315972222</v>
      </c>
      <c r="T1635" s="17">
        <f t="shared" si="103"/>
        <v>42146.541666666672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>
        <f t="shared" si="101"/>
        <v>37.590000000000003</v>
      </c>
      <c r="Q1636" s="12" t="s">
        <v>8323</v>
      </c>
      <c r="R1636" t="s">
        <v>8326</v>
      </c>
      <c r="S1636" s="16">
        <f t="shared" si="102"/>
        <v>41766.80572916667</v>
      </c>
      <c r="T1636" s="17">
        <f t="shared" si="103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>
        <f t="shared" si="101"/>
        <v>35.04</v>
      </c>
      <c r="Q1637" s="12" t="s">
        <v>8323</v>
      </c>
      <c r="R1637" t="s">
        <v>8326</v>
      </c>
      <c r="S1637" s="16">
        <f t="shared" si="102"/>
        <v>42495.434236111112</v>
      </c>
      <c r="T1637" s="17">
        <f t="shared" si="103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>
        <f t="shared" si="101"/>
        <v>33.549999999999997</v>
      </c>
      <c r="Q1638" s="12" t="s">
        <v>8316</v>
      </c>
      <c r="R1638" t="s">
        <v>8317</v>
      </c>
      <c r="S1638" s="16">
        <f t="shared" si="102"/>
        <v>41965.616655092599</v>
      </c>
      <c r="T1638" s="17">
        <f t="shared" si="103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>
        <f t="shared" si="101"/>
        <v>64.63</v>
      </c>
      <c r="Q1639" s="12" t="s">
        <v>8323</v>
      </c>
      <c r="R1639" t="s">
        <v>8326</v>
      </c>
      <c r="S1639" s="16">
        <f t="shared" si="102"/>
        <v>42170.910231481481</v>
      </c>
      <c r="T1639" s="17">
        <f t="shared" si="103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>
        <f t="shared" si="101"/>
        <v>46.43</v>
      </c>
      <c r="Q1640" s="12" t="s">
        <v>8323</v>
      </c>
      <c r="R1640" t="s">
        <v>8326</v>
      </c>
      <c r="S1640" s="16">
        <f t="shared" si="102"/>
        <v>42167.434166666666</v>
      </c>
      <c r="T1640" s="17">
        <f t="shared" si="103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>
        <f t="shared" si="101"/>
        <v>105.44</v>
      </c>
      <c r="Q1641" s="12" t="s">
        <v>8313</v>
      </c>
      <c r="R1641" t="s">
        <v>8314</v>
      </c>
      <c r="S1641" s="16">
        <f t="shared" si="102"/>
        <v>42104.840335648143</v>
      </c>
      <c r="T1641" s="17">
        <f t="shared" si="103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>
        <f t="shared" si="101"/>
        <v>292.77999999999997</v>
      </c>
      <c r="Q1642" s="12" t="s">
        <v>8323</v>
      </c>
      <c r="R1642" t="s">
        <v>8326</v>
      </c>
      <c r="S1642" s="16">
        <f t="shared" si="102"/>
        <v>41822.57503472222</v>
      </c>
      <c r="T1642" s="17">
        <f t="shared" si="103"/>
        <v>41825.041666666664</v>
      </c>
    </row>
    <row r="1643" spans="1:20" ht="58" hidden="1" x14ac:dyDescent="0.35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 s="10">
        <f t="shared" si="100"/>
        <v>175</v>
      </c>
      <c r="P1643">
        <f t="shared" si="101"/>
        <v>48.7</v>
      </c>
      <c r="Q1643" s="12" t="s">
        <v>8323</v>
      </c>
      <c r="R1643" t="s">
        <v>8326</v>
      </c>
      <c r="S1643" s="16">
        <f t="shared" si="102"/>
        <v>42493.219236111108</v>
      </c>
      <c r="T1643" s="17">
        <f t="shared" si="103"/>
        <v>42531.125</v>
      </c>
    </row>
    <row r="1644" spans="1:20" ht="29" hidden="1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0"/>
        <v>103</v>
      </c>
      <c r="P1644">
        <f t="shared" si="101"/>
        <v>77.349999999999994</v>
      </c>
      <c r="Q1644" s="12" t="s">
        <v>8327</v>
      </c>
      <c r="R1644" t="s">
        <v>8328</v>
      </c>
      <c r="S1644" s="16">
        <f t="shared" si="102"/>
        <v>41371.648078703707</v>
      </c>
      <c r="T1644" s="17">
        <f t="shared" si="103"/>
        <v>41401.648078703707</v>
      </c>
    </row>
    <row r="1645" spans="1:20" ht="43.5" hidden="1" x14ac:dyDescent="0.3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 s="10">
        <f t="shared" si="100"/>
        <v>11</v>
      </c>
      <c r="P1645">
        <f t="shared" si="101"/>
        <v>97.41</v>
      </c>
      <c r="Q1645" s="12" t="s">
        <v>8308</v>
      </c>
      <c r="R1645" t="s">
        <v>8342</v>
      </c>
      <c r="S1645" s="16">
        <f t="shared" si="102"/>
        <v>42268.531631944439</v>
      </c>
      <c r="T1645" s="17">
        <f t="shared" si="103"/>
        <v>42298.531631944439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>
        <f t="shared" si="101"/>
        <v>40.94</v>
      </c>
      <c r="Q1646" s="12" t="s">
        <v>8323</v>
      </c>
      <c r="R1646" t="s">
        <v>8326</v>
      </c>
      <c r="S1646" s="16">
        <f t="shared" si="102"/>
        <v>42462.893495370372</v>
      </c>
      <c r="T1646" s="17">
        <f t="shared" si="103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>
        <f t="shared" si="101"/>
        <v>32.32</v>
      </c>
      <c r="Q1647" s="12" t="s">
        <v>8327</v>
      </c>
      <c r="R1647" t="s">
        <v>8328</v>
      </c>
      <c r="S1647" s="16">
        <f t="shared" si="102"/>
        <v>40310.287673611114</v>
      </c>
      <c r="T1647" s="17">
        <f t="shared" si="103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>
        <f t="shared" si="101"/>
        <v>68.84</v>
      </c>
      <c r="Q1648" s="12" t="s">
        <v>8323</v>
      </c>
      <c r="R1648" t="s">
        <v>8326</v>
      </c>
      <c r="S1648" s="16">
        <f t="shared" si="102"/>
        <v>42440.416504629626</v>
      </c>
      <c r="T1648" s="17">
        <f t="shared" si="103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>
        <f t="shared" si="101"/>
        <v>104.6</v>
      </c>
      <c r="Q1649" s="12" t="s">
        <v>8321</v>
      </c>
      <c r="R1649" t="s">
        <v>8343</v>
      </c>
      <c r="S1649" s="16">
        <f t="shared" si="102"/>
        <v>40322.53938657407</v>
      </c>
      <c r="T1649" s="17">
        <f t="shared" si="103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>
        <f t="shared" si="101"/>
        <v>37.270000000000003</v>
      </c>
      <c r="Q1650" s="12" t="s">
        <v>8327</v>
      </c>
      <c r="R1650" t="s">
        <v>8336</v>
      </c>
      <c r="S1650" s="16">
        <f t="shared" si="102"/>
        <v>42522.880243055552</v>
      </c>
      <c r="T1650" s="17">
        <f t="shared" si="103"/>
        <v>42582.822916666672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0"/>
        <v>104</v>
      </c>
      <c r="P1651">
        <f t="shared" si="101"/>
        <v>66.87</v>
      </c>
      <c r="Q1651" s="12" t="s">
        <v>8327</v>
      </c>
      <c r="R1651" t="s">
        <v>8336</v>
      </c>
      <c r="S1651" s="16">
        <f t="shared" si="102"/>
        <v>41526.592395833337</v>
      </c>
      <c r="T1651" s="17">
        <f t="shared" si="103"/>
        <v>41561.165972222225</v>
      </c>
    </row>
    <row r="1652" spans="1:20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00"/>
        <v>52</v>
      </c>
      <c r="P1652">
        <f t="shared" si="101"/>
        <v>49.21</v>
      </c>
      <c r="Q1652" s="12" t="s">
        <v>8323</v>
      </c>
      <c r="R1652" t="s">
        <v>8335</v>
      </c>
      <c r="S1652" s="16">
        <f t="shared" si="102"/>
        <v>41858.761782407404</v>
      </c>
      <c r="T1652" s="17">
        <f t="shared" si="103"/>
        <v>41888.875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>
        <f t="shared" si="101"/>
        <v>108.63</v>
      </c>
      <c r="Q1653" s="12" t="s">
        <v>8308</v>
      </c>
      <c r="R1653" t="s">
        <v>8310</v>
      </c>
      <c r="S1653" s="16">
        <f t="shared" si="102"/>
        <v>42489.696585648147</v>
      </c>
      <c r="T1653" s="17">
        <f t="shared" si="103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>
        <f t="shared" si="101"/>
        <v>27.15</v>
      </c>
      <c r="Q1654" s="12" t="s">
        <v>8327</v>
      </c>
      <c r="R1654" t="s">
        <v>8331</v>
      </c>
      <c r="S1654" s="16">
        <f t="shared" si="102"/>
        <v>41766.970648148148</v>
      </c>
      <c r="T1654" s="17">
        <f t="shared" si="103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>
        <f t="shared" si="101"/>
        <v>186.07</v>
      </c>
      <c r="Q1655" s="12" t="s">
        <v>8323</v>
      </c>
      <c r="R1655" t="s">
        <v>8326</v>
      </c>
      <c r="S1655" s="16">
        <f t="shared" si="102"/>
        <v>42100.927858796291</v>
      </c>
      <c r="T1655" s="17">
        <f t="shared" si="103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>
        <f t="shared" si="101"/>
        <v>57.78</v>
      </c>
      <c r="Q1656" s="12" t="s">
        <v>8327</v>
      </c>
      <c r="R1656" t="s">
        <v>8328</v>
      </c>
      <c r="S1656" s="16">
        <f t="shared" si="102"/>
        <v>40632.94195601852</v>
      </c>
      <c r="T1656" s="17">
        <f t="shared" si="103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>
        <f t="shared" si="101"/>
        <v>19.7</v>
      </c>
      <c r="Q1657" s="12" t="s">
        <v>8323</v>
      </c>
      <c r="R1657" t="s">
        <v>8326</v>
      </c>
      <c r="S1657" s="16">
        <f t="shared" si="102"/>
        <v>42060.035636574074</v>
      </c>
      <c r="T1657" s="17">
        <f t="shared" si="103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>
        <f t="shared" si="101"/>
        <v>866.67</v>
      </c>
      <c r="Q1658" s="12" t="s">
        <v>8323</v>
      </c>
      <c r="R1658" t="s">
        <v>8326</v>
      </c>
      <c r="S1658" s="16">
        <f t="shared" si="102"/>
        <v>42321.101759259262</v>
      </c>
      <c r="T1658" s="17">
        <f t="shared" si="103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>
        <f t="shared" si="101"/>
        <v>32.07</v>
      </c>
      <c r="Q1659" s="12" t="s">
        <v>8311</v>
      </c>
      <c r="R1659" t="s">
        <v>8333</v>
      </c>
      <c r="S1659" s="16">
        <f t="shared" si="102"/>
        <v>41095.900694444441</v>
      </c>
      <c r="T1659" s="17">
        <f t="shared" si="103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>
        <f t="shared" si="101"/>
        <v>54.08</v>
      </c>
      <c r="Q1660" s="12" t="s">
        <v>8321</v>
      </c>
      <c r="R1660" t="s">
        <v>8322</v>
      </c>
      <c r="S1660" s="16">
        <f t="shared" si="102"/>
        <v>42576.452731481477</v>
      </c>
      <c r="T1660" s="17">
        <f t="shared" si="103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>
        <f t="shared" si="101"/>
        <v>66.510000000000005</v>
      </c>
      <c r="Q1661" s="12" t="s">
        <v>8323</v>
      </c>
      <c r="R1661" t="s">
        <v>8326</v>
      </c>
      <c r="S1661" s="16">
        <f t="shared" si="102"/>
        <v>41760.935706018521</v>
      </c>
      <c r="T1661" s="17">
        <f t="shared" si="103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>
        <f t="shared" si="101"/>
        <v>95.74</v>
      </c>
      <c r="Q1662" s="12" t="s">
        <v>8327</v>
      </c>
      <c r="R1662" t="s">
        <v>8341</v>
      </c>
      <c r="S1662" s="16">
        <f t="shared" si="102"/>
        <v>40785.675011574072</v>
      </c>
      <c r="T1662" s="17">
        <f t="shared" si="103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>
        <f t="shared" si="101"/>
        <v>76.03</v>
      </c>
      <c r="Q1663" s="12" t="s">
        <v>8323</v>
      </c>
      <c r="R1663" t="s">
        <v>8326</v>
      </c>
      <c r="S1663" s="16">
        <f t="shared" si="102"/>
        <v>42124.848414351851</v>
      </c>
      <c r="T1663" s="17">
        <f t="shared" si="103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>
        <f t="shared" si="101"/>
        <v>78.180000000000007</v>
      </c>
      <c r="Q1664" s="12" t="s">
        <v>8313</v>
      </c>
      <c r="R1664" t="s">
        <v>8314</v>
      </c>
      <c r="S1664" s="16">
        <f t="shared" si="102"/>
        <v>40254.450335648151</v>
      </c>
      <c r="T1664" s="17">
        <f t="shared" si="103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>
        <f t="shared" si="101"/>
        <v>33.03</v>
      </c>
      <c r="Q1665" s="12" t="s">
        <v>8323</v>
      </c>
      <c r="R1665" t="s">
        <v>8326</v>
      </c>
      <c r="S1665" s="16">
        <f t="shared" si="102"/>
        <v>41806.605034722219</v>
      </c>
      <c r="T1665" s="17">
        <f t="shared" si="103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0"/>
        <v>103</v>
      </c>
      <c r="P1666">
        <f t="shared" si="101"/>
        <v>52.55</v>
      </c>
      <c r="Q1666" s="12" t="s">
        <v>8323</v>
      </c>
      <c r="R1666" t="s">
        <v>8326</v>
      </c>
      <c r="S1666" s="16">
        <f t="shared" si="102"/>
        <v>42016.800208333334</v>
      </c>
      <c r="T1666" s="17">
        <f t="shared" si="103"/>
        <v>42032.916666666672</v>
      </c>
    </row>
    <row r="1667" spans="1:20" ht="43.5" hidden="1" x14ac:dyDescent="0.35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 s="10">
        <f t="shared" ref="O1667:O1730" si="104">ROUND(E1667/D1667*100,0)</f>
        <v>128</v>
      </c>
      <c r="P1667">
        <f t="shared" ref="P1667:P1730" si="105">IFERROR(ROUND(E1667/L1667,2),0)</f>
        <v>30.95</v>
      </c>
      <c r="Q1667" s="12" t="s">
        <v>8323</v>
      </c>
      <c r="R1667" t="s">
        <v>8326</v>
      </c>
      <c r="S1667" s="16">
        <f t="shared" ref="S1667:S1730" si="106">(((J1667/60)/60)/24)+DATE(1970,1,1)</f>
        <v>42571.420601851853</v>
      </c>
      <c r="T1667" s="17">
        <f t="shared" ref="T1667:T1730" si="107">(((I1667/60)/60)/24)+DATE(1970,1,1)</f>
        <v>42599.420601851853</v>
      </c>
    </row>
    <row r="1668" spans="1:20" ht="43.5" hidden="1" x14ac:dyDescent="0.35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 s="10">
        <f t="shared" si="104"/>
        <v>103</v>
      </c>
      <c r="P1668">
        <f t="shared" si="105"/>
        <v>47.57</v>
      </c>
      <c r="Q1668" s="12" t="s">
        <v>8323</v>
      </c>
      <c r="R1668" t="s">
        <v>8335</v>
      </c>
      <c r="S1668" s="16">
        <f t="shared" si="106"/>
        <v>42495.956631944442</v>
      </c>
      <c r="T1668" s="17">
        <f t="shared" si="107"/>
        <v>42525.956631944442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40.08</v>
      </c>
      <c r="Q1669" s="12" t="s">
        <v>8327</v>
      </c>
      <c r="R1669" t="s">
        <v>8328</v>
      </c>
      <c r="S1669" s="16">
        <f t="shared" si="106"/>
        <v>41004.72619212963</v>
      </c>
      <c r="T1669" s="17">
        <f t="shared" si="107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>
        <f t="shared" si="105"/>
        <v>59.65</v>
      </c>
      <c r="Q1670" s="12" t="s">
        <v>8323</v>
      </c>
      <c r="R1670" t="s">
        <v>8326</v>
      </c>
      <c r="S1670" s="16">
        <f t="shared" si="106"/>
        <v>42294.429641203707</v>
      </c>
      <c r="T1670" s="17">
        <f t="shared" si="107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>
        <f t="shared" si="105"/>
        <v>77.73</v>
      </c>
      <c r="Q1671" s="12" t="s">
        <v>8323</v>
      </c>
      <c r="R1671" t="s">
        <v>8326</v>
      </c>
      <c r="S1671" s="16">
        <f t="shared" si="106"/>
        <v>42417.585532407407</v>
      </c>
      <c r="T1671" s="17">
        <f t="shared" si="107"/>
        <v>42432.249305555553</v>
      </c>
    </row>
    <row r="1672" spans="1:20" ht="43.5" hidden="1" x14ac:dyDescent="0.35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 s="10">
        <f t="shared" si="104"/>
        <v>171</v>
      </c>
      <c r="P1672">
        <f t="shared" si="105"/>
        <v>44.91</v>
      </c>
      <c r="Q1672" s="12" t="s">
        <v>8323</v>
      </c>
      <c r="R1672" t="s">
        <v>8326</v>
      </c>
      <c r="S1672" s="16">
        <f t="shared" si="106"/>
        <v>42283.864351851851</v>
      </c>
      <c r="T1672" s="17">
        <f t="shared" si="107"/>
        <v>42313.906018518523</v>
      </c>
    </row>
    <row r="1673" spans="1:20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04"/>
        <v>128</v>
      </c>
      <c r="P1673">
        <f t="shared" si="105"/>
        <v>60.95</v>
      </c>
      <c r="Q1673" s="12" t="s">
        <v>8323</v>
      </c>
      <c r="R1673" t="s">
        <v>8326</v>
      </c>
      <c r="S1673" s="16">
        <f t="shared" si="106"/>
        <v>42590.90425925926</v>
      </c>
      <c r="T1673" s="17">
        <f t="shared" si="107"/>
        <v>42606.90425925926</v>
      </c>
    </row>
    <row r="1674" spans="1:20" ht="43.5" hidden="1" x14ac:dyDescent="0.35">
      <c r="A1674">
        <v>2809</v>
      </c>
      <c r="B1674" s="3" t="s">
        <v>2809</v>
      </c>
      <c r="C1674" s="3" t="s">
        <v>6919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 s="10">
        <f t="shared" si="104"/>
        <v>102</v>
      </c>
      <c r="P1674">
        <f t="shared" si="105"/>
        <v>121.9</v>
      </c>
      <c r="Q1674" s="12" t="s">
        <v>8323</v>
      </c>
      <c r="R1674" t="s">
        <v>8326</v>
      </c>
      <c r="S1674" s="16">
        <f t="shared" si="106"/>
        <v>42451.496817129635</v>
      </c>
      <c r="T1674" s="17">
        <f t="shared" si="107"/>
        <v>42459.610416666663</v>
      </c>
    </row>
    <row r="1675" spans="1:20" ht="116" hidden="1" x14ac:dyDescent="0.35">
      <c r="A1675">
        <v>3561</v>
      </c>
      <c r="B1675" s="3" t="s">
        <v>3560</v>
      </c>
      <c r="C1675" s="3" t="s">
        <v>7671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 s="10">
        <f t="shared" si="104"/>
        <v>102</v>
      </c>
      <c r="P1675">
        <f t="shared" si="105"/>
        <v>47.41</v>
      </c>
      <c r="Q1675" s="12" t="s">
        <v>8323</v>
      </c>
      <c r="R1675" t="s">
        <v>8326</v>
      </c>
      <c r="S1675" s="16">
        <f t="shared" si="106"/>
        <v>42203.680300925931</v>
      </c>
      <c r="T1675" s="17">
        <f t="shared" si="107"/>
        <v>42221.774999999994</v>
      </c>
    </row>
    <row r="1676" spans="1:20" ht="43.5" hidden="1" x14ac:dyDescent="0.35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 s="10">
        <f t="shared" si="104"/>
        <v>128</v>
      </c>
      <c r="P1676">
        <f t="shared" si="105"/>
        <v>38.71</v>
      </c>
      <c r="Q1676" s="12" t="s">
        <v>8323</v>
      </c>
      <c r="R1676" t="s">
        <v>8326</v>
      </c>
      <c r="S1676" s="16">
        <f t="shared" si="106"/>
        <v>42149.940416666665</v>
      </c>
      <c r="T1676" s="17">
        <f t="shared" si="107"/>
        <v>42179.940416666665</v>
      </c>
    </row>
    <row r="1677" spans="1:20" ht="43.5" hidden="1" x14ac:dyDescent="0.35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 s="10">
        <f t="shared" si="104"/>
        <v>102</v>
      </c>
      <c r="P1677">
        <f t="shared" si="105"/>
        <v>82.42</v>
      </c>
      <c r="Q1677" s="12" t="s">
        <v>8311</v>
      </c>
      <c r="R1677" t="s">
        <v>8333</v>
      </c>
      <c r="S1677" s="16">
        <f t="shared" si="106"/>
        <v>42040.638020833328</v>
      </c>
      <c r="T1677" s="17">
        <f t="shared" si="107"/>
        <v>42070.638020833328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4"/>
        <v>102</v>
      </c>
      <c r="P1678">
        <f t="shared" si="105"/>
        <v>134.21</v>
      </c>
      <c r="Q1678" s="12" t="s">
        <v>8311</v>
      </c>
      <c r="R1678" t="s">
        <v>8333</v>
      </c>
      <c r="S1678" s="16">
        <f t="shared" si="106"/>
        <v>40429.836435185185</v>
      </c>
      <c r="T1678" s="17">
        <f t="shared" si="107"/>
        <v>40459.836435185185</v>
      </c>
    </row>
    <row r="1679" spans="1:20" ht="43.5" hidden="1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4"/>
        <v>46</v>
      </c>
      <c r="P1679">
        <f t="shared" si="105"/>
        <v>70.83</v>
      </c>
      <c r="Q1679" s="12" t="s">
        <v>8323</v>
      </c>
      <c r="R1679" t="s">
        <v>8335</v>
      </c>
      <c r="S1679" s="16">
        <f t="shared" si="106"/>
        <v>42057.277858796297</v>
      </c>
      <c r="T1679" s="17">
        <f t="shared" si="107"/>
        <v>42117.236192129625</v>
      </c>
    </row>
    <row r="1680" spans="1:20" ht="58" hidden="1" x14ac:dyDescent="0.35">
      <c r="A1680">
        <v>986</v>
      </c>
      <c r="B1680" s="3" t="s">
        <v>987</v>
      </c>
      <c r="C1680" s="3" t="s">
        <v>5096</v>
      </c>
      <c r="D1680" s="6">
        <v>20000</v>
      </c>
      <c r="E1680" s="8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 s="10">
        <f t="shared" si="104"/>
        <v>13</v>
      </c>
      <c r="P1680">
        <f t="shared" si="105"/>
        <v>110.87</v>
      </c>
      <c r="Q1680" s="12" t="s">
        <v>8308</v>
      </c>
      <c r="R1680" t="s">
        <v>8310</v>
      </c>
      <c r="S1680" s="16">
        <f t="shared" si="106"/>
        <v>42324.767361111109</v>
      </c>
      <c r="T1680" s="17">
        <f t="shared" si="107"/>
        <v>42379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>
        <f t="shared" si="105"/>
        <v>39.83</v>
      </c>
      <c r="Q1681" s="12" t="s">
        <v>8323</v>
      </c>
      <c r="R1681" t="s">
        <v>8326</v>
      </c>
      <c r="S1681" s="16">
        <f t="shared" si="106"/>
        <v>42184.572881944448</v>
      </c>
      <c r="T1681" s="17">
        <f t="shared" si="107"/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>
        <f t="shared" si="105"/>
        <v>37.47</v>
      </c>
      <c r="Q1682" s="12" t="s">
        <v>8311</v>
      </c>
      <c r="R1682" t="s">
        <v>8333</v>
      </c>
      <c r="S1682" s="16">
        <f t="shared" si="106"/>
        <v>41383.605057870373</v>
      </c>
      <c r="T1682" s="17">
        <f t="shared" si="107"/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>
        <f t="shared" si="105"/>
        <v>72.709999999999994</v>
      </c>
      <c r="Q1683" s="12" t="s">
        <v>8323</v>
      </c>
      <c r="R1683" t="s">
        <v>8326</v>
      </c>
      <c r="S1683" s="16">
        <f t="shared" si="106"/>
        <v>41988.829942129625</v>
      </c>
      <c r="T1683" s="17">
        <f t="shared" si="107"/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>
        <f t="shared" si="105"/>
        <v>52.92</v>
      </c>
      <c r="Q1684" s="12" t="s">
        <v>8327</v>
      </c>
      <c r="R1684" t="s">
        <v>8350</v>
      </c>
      <c r="S1684" s="16">
        <f t="shared" si="106"/>
        <v>41570.482789351852</v>
      </c>
      <c r="T1684" s="17">
        <f t="shared" si="107"/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>
        <f t="shared" si="105"/>
        <v>74.62</v>
      </c>
      <c r="Q1685" s="12" t="s">
        <v>8327</v>
      </c>
      <c r="R1685" t="s">
        <v>8354</v>
      </c>
      <c r="S1685" s="16">
        <f t="shared" si="106"/>
        <v>41923.837731481479</v>
      </c>
      <c r="T1685" s="17">
        <f t="shared" si="107"/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>
        <f t="shared" si="105"/>
        <v>72.430000000000007</v>
      </c>
      <c r="Q1686" s="12" t="s">
        <v>8311</v>
      </c>
      <c r="R1686" t="s">
        <v>8333</v>
      </c>
      <c r="S1686" s="16">
        <f t="shared" si="106"/>
        <v>41346.042673611111</v>
      </c>
      <c r="T1686" s="17">
        <f t="shared" si="107"/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>
        <f t="shared" si="105"/>
        <v>97.5</v>
      </c>
      <c r="Q1687" s="12" t="s">
        <v>8327</v>
      </c>
      <c r="R1687" t="s">
        <v>8338</v>
      </c>
      <c r="S1687" s="16">
        <f t="shared" si="106"/>
        <v>41962.596574074079</v>
      </c>
      <c r="T1687" s="17">
        <f t="shared" si="107"/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>
        <f t="shared" si="105"/>
        <v>45.21</v>
      </c>
      <c r="Q1688" s="12" t="s">
        <v>8323</v>
      </c>
      <c r="R1688" t="s">
        <v>8324</v>
      </c>
      <c r="S1688" s="16">
        <f t="shared" si="106"/>
        <v>42431.500069444446</v>
      </c>
      <c r="T1688" s="17">
        <f t="shared" si="107"/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>
        <f t="shared" si="105"/>
        <v>114.82</v>
      </c>
      <c r="Q1689" s="12" t="s">
        <v>8327</v>
      </c>
      <c r="R1689" t="s">
        <v>8330</v>
      </c>
      <c r="S1689" s="16">
        <f t="shared" si="106"/>
        <v>42805.032962962956</v>
      </c>
      <c r="T1689" s="17">
        <f t="shared" si="107"/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>
        <f t="shared" si="105"/>
        <v>66.45</v>
      </c>
      <c r="Q1690" s="12" t="s">
        <v>8323</v>
      </c>
      <c r="R1690" t="s">
        <v>8326</v>
      </c>
      <c r="S1690" s="16">
        <f t="shared" si="106"/>
        <v>42513.045798611114</v>
      </c>
      <c r="T1690" s="17">
        <f t="shared" si="107"/>
        <v>42543.045798611114</v>
      </c>
    </row>
    <row r="1691" spans="1:20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>
        <f t="shared" si="105"/>
        <v>315.5</v>
      </c>
      <c r="Q1691" s="12" t="s">
        <v>8323</v>
      </c>
      <c r="R1691" t="s">
        <v>8326</v>
      </c>
      <c r="S1691" s="16">
        <f t="shared" si="106"/>
        <v>42171.758611111116</v>
      </c>
      <c r="T1691" s="17">
        <f t="shared" si="107"/>
        <v>42231.758611111116</v>
      </c>
    </row>
    <row r="1692" spans="1:20" ht="29" hidden="1" x14ac:dyDescent="0.35">
      <c r="A1692">
        <v>3778</v>
      </c>
      <c r="B1692" s="3" t="s">
        <v>3775</v>
      </c>
      <c r="C1692" s="3" t="s">
        <v>7888</v>
      </c>
      <c r="D1692" s="6">
        <v>2400</v>
      </c>
      <c r="E1692" s="8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 s="10">
        <f t="shared" si="104"/>
        <v>105</v>
      </c>
      <c r="P1692">
        <f t="shared" si="105"/>
        <v>70.03</v>
      </c>
      <c r="Q1692" s="12" t="s">
        <v>8323</v>
      </c>
      <c r="R1692" t="s">
        <v>8335</v>
      </c>
      <c r="S1692" s="16">
        <f t="shared" si="106"/>
        <v>41989.819212962961</v>
      </c>
      <c r="T1692" s="17">
        <f t="shared" si="107"/>
        <v>42049.819212962961</v>
      </c>
    </row>
    <row r="1693" spans="1:20" ht="43.5" hidden="1" x14ac:dyDescent="0.35">
      <c r="A1693">
        <v>765</v>
      </c>
      <c r="B1693" s="3" t="s">
        <v>766</v>
      </c>
      <c r="C1693" s="3" t="s">
        <v>4875</v>
      </c>
      <c r="D1693" s="6">
        <v>7000</v>
      </c>
      <c r="E1693" s="8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 s="10">
        <f t="shared" si="104"/>
        <v>36</v>
      </c>
      <c r="P1693">
        <f t="shared" si="105"/>
        <v>57.3</v>
      </c>
      <c r="Q1693" s="12" t="s">
        <v>8311</v>
      </c>
      <c r="R1693" t="s">
        <v>8352</v>
      </c>
      <c r="S1693" s="16">
        <f t="shared" si="106"/>
        <v>41901.542638888888</v>
      </c>
      <c r="T1693" s="17">
        <f t="shared" si="107"/>
        <v>41931.542638888888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>
        <f t="shared" si="105"/>
        <v>35.49</v>
      </c>
      <c r="Q1694" s="12" t="s">
        <v>8323</v>
      </c>
      <c r="R1694" t="s">
        <v>8326</v>
      </c>
      <c r="S1694" s="16">
        <f t="shared" si="106"/>
        <v>42144.041851851856</v>
      </c>
      <c r="T1694" s="17">
        <f t="shared" si="107"/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>
        <f t="shared" si="105"/>
        <v>63</v>
      </c>
      <c r="Q1695" s="12" t="s">
        <v>8323</v>
      </c>
      <c r="R1695" t="s">
        <v>8326</v>
      </c>
      <c r="S1695" s="16">
        <f t="shared" si="106"/>
        <v>41897.602037037039</v>
      </c>
      <c r="T1695" s="17">
        <f t="shared" si="107"/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>
        <f t="shared" si="105"/>
        <v>78.5</v>
      </c>
      <c r="Q1696" s="12" t="s">
        <v>8323</v>
      </c>
      <c r="R1696" t="s">
        <v>8326</v>
      </c>
      <c r="S1696" s="16">
        <f t="shared" si="106"/>
        <v>42431.302002314813</v>
      </c>
      <c r="T1696" s="17">
        <f t="shared" si="107"/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>
        <f t="shared" si="105"/>
        <v>41.85</v>
      </c>
      <c r="Q1697" s="12" t="s">
        <v>8327</v>
      </c>
      <c r="R1697" t="s">
        <v>8331</v>
      </c>
      <c r="S1697" s="16">
        <f t="shared" si="106"/>
        <v>41555.873645833337</v>
      </c>
      <c r="T1697" s="17">
        <f t="shared" si="107"/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>
        <f t="shared" si="105"/>
        <v>38.549999999999997</v>
      </c>
      <c r="Q1698" s="12" t="s">
        <v>8311</v>
      </c>
      <c r="R1698" t="s">
        <v>8333</v>
      </c>
      <c r="S1698" s="16">
        <f t="shared" si="106"/>
        <v>41304.962233796294</v>
      </c>
      <c r="T1698" s="17">
        <f t="shared" si="107"/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>
        <f t="shared" si="105"/>
        <v>67.73</v>
      </c>
      <c r="Q1699" s="12" t="s">
        <v>8327</v>
      </c>
      <c r="R1699" t="s">
        <v>8331</v>
      </c>
      <c r="S1699" s="16">
        <f t="shared" si="106"/>
        <v>42502.868761574078</v>
      </c>
      <c r="T1699" s="17">
        <f t="shared" si="107"/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>
        <f t="shared" si="105"/>
        <v>119.29</v>
      </c>
      <c r="Q1700" s="12" t="s">
        <v>8327</v>
      </c>
      <c r="R1700" t="s">
        <v>8331</v>
      </c>
      <c r="S1700" s="16">
        <f t="shared" si="106"/>
        <v>42031.631724537037</v>
      </c>
      <c r="T1700" s="17">
        <f t="shared" si="107"/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>
        <f t="shared" si="105"/>
        <v>65.87</v>
      </c>
      <c r="Q1701" s="12" t="s">
        <v>8327</v>
      </c>
      <c r="R1701" t="s">
        <v>8331</v>
      </c>
      <c r="S1701" s="16">
        <f t="shared" si="106"/>
        <v>42502.250775462962</v>
      </c>
      <c r="T1701" s="17">
        <f t="shared" si="107"/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>
        <f t="shared" si="105"/>
        <v>43.91</v>
      </c>
      <c r="Q1702" s="12" t="s">
        <v>8316</v>
      </c>
      <c r="R1702" t="s">
        <v>8317</v>
      </c>
      <c r="S1702" s="16">
        <f t="shared" si="106"/>
        <v>42221.79178240741</v>
      </c>
      <c r="T1702" s="17">
        <f t="shared" si="107"/>
        <v>42251.79178240741</v>
      </c>
    </row>
    <row r="1703" spans="1:20" ht="43.5" hidden="1" x14ac:dyDescent="0.35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 s="10">
        <f t="shared" si="104"/>
        <v>100</v>
      </c>
      <c r="P1703">
        <f t="shared" si="105"/>
        <v>61</v>
      </c>
      <c r="Q1703" s="12" t="s">
        <v>8323</v>
      </c>
      <c r="R1703" t="s">
        <v>8326</v>
      </c>
      <c r="S1703" s="16">
        <f t="shared" si="106"/>
        <v>42664.809560185182</v>
      </c>
      <c r="T1703" s="17">
        <f t="shared" si="107"/>
        <v>42685.916666666672</v>
      </c>
    </row>
    <row r="1704" spans="1:20" ht="43.5" hidden="1" x14ac:dyDescent="0.35">
      <c r="A1704">
        <v>2420</v>
      </c>
      <c r="B1704" s="3" t="s">
        <v>2421</v>
      </c>
      <c r="C1704" s="3" t="s">
        <v>6530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 s="10">
        <f t="shared" si="104"/>
        <v>15</v>
      </c>
      <c r="P1704">
        <f t="shared" si="105"/>
        <v>69.47</v>
      </c>
      <c r="Q1704" s="12" t="s">
        <v>8319</v>
      </c>
      <c r="R1704" t="s">
        <v>8345</v>
      </c>
      <c r="S1704" s="16">
        <f t="shared" si="106"/>
        <v>41893.028877314813</v>
      </c>
      <c r="T1704" s="17">
        <f t="shared" si="107"/>
        <v>41953.070543981477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>
        <f t="shared" si="105"/>
        <v>75.77</v>
      </c>
      <c r="Q1705" s="12" t="s">
        <v>8327</v>
      </c>
      <c r="R1705" t="s">
        <v>8331</v>
      </c>
      <c r="S1705" s="16">
        <f t="shared" si="106"/>
        <v>40516.087627314817</v>
      </c>
      <c r="T1705" s="17">
        <f t="shared" si="107"/>
        <v>40564.916666666664</v>
      </c>
    </row>
    <row r="1706" spans="1:20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04"/>
        <v>100</v>
      </c>
      <c r="P1706">
        <f t="shared" si="105"/>
        <v>50</v>
      </c>
      <c r="Q1706" s="12" t="s">
        <v>8323</v>
      </c>
      <c r="R1706" t="s">
        <v>8326</v>
      </c>
      <c r="S1706" s="16">
        <f t="shared" si="106"/>
        <v>42675.057997685188</v>
      </c>
      <c r="T1706" s="17">
        <f t="shared" si="107"/>
        <v>42705.099664351852</v>
      </c>
    </row>
    <row r="1707" spans="1:20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4"/>
        <v>100</v>
      </c>
      <c r="P1707">
        <f t="shared" si="105"/>
        <v>113.64</v>
      </c>
      <c r="Q1707" s="12" t="s">
        <v>8327</v>
      </c>
      <c r="R1707" t="s">
        <v>8328</v>
      </c>
      <c r="S1707" s="16">
        <f t="shared" si="106"/>
        <v>40758.733483796292</v>
      </c>
      <c r="T1707" s="17">
        <f t="shared" si="107"/>
        <v>40818.733483796292</v>
      </c>
    </row>
    <row r="1708" spans="1:20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4"/>
        <v>100</v>
      </c>
      <c r="P1708">
        <f t="shared" si="105"/>
        <v>48.08</v>
      </c>
      <c r="Q1708" s="12" t="s">
        <v>8327</v>
      </c>
      <c r="R1708" t="s">
        <v>8328</v>
      </c>
      <c r="S1708" s="16">
        <f t="shared" si="106"/>
        <v>41373.102465277778</v>
      </c>
      <c r="T1708" s="17">
        <f t="shared" si="107"/>
        <v>41403.102465277778</v>
      </c>
    </row>
    <row r="1709" spans="1:20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04"/>
        <v>100</v>
      </c>
      <c r="P1709">
        <f t="shared" si="105"/>
        <v>73.53</v>
      </c>
      <c r="Q1709" s="12" t="s">
        <v>8323</v>
      </c>
      <c r="R1709" t="s">
        <v>8326</v>
      </c>
      <c r="S1709" s="16">
        <f t="shared" si="106"/>
        <v>42311.750324074077</v>
      </c>
      <c r="T1709" s="17">
        <f t="shared" si="107"/>
        <v>42336.750324074077</v>
      </c>
    </row>
    <row r="1710" spans="1:20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04"/>
        <v>100</v>
      </c>
      <c r="P1710">
        <f t="shared" si="105"/>
        <v>227.27</v>
      </c>
      <c r="Q1710" s="12" t="s">
        <v>8323</v>
      </c>
      <c r="R1710" t="s">
        <v>8326</v>
      </c>
      <c r="S1710" s="16">
        <f t="shared" si="106"/>
        <v>41856.010069444441</v>
      </c>
      <c r="T1710" s="17">
        <f t="shared" si="107"/>
        <v>41890.125</v>
      </c>
    </row>
    <row r="1711" spans="1:20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04"/>
        <v>100</v>
      </c>
      <c r="P1711">
        <f t="shared" si="105"/>
        <v>104.17</v>
      </c>
      <c r="Q1711" s="12" t="s">
        <v>8323</v>
      </c>
      <c r="R1711" t="s">
        <v>8326</v>
      </c>
      <c r="S1711" s="16">
        <f t="shared" si="106"/>
        <v>42040.831678240742</v>
      </c>
      <c r="T1711" s="17">
        <f t="shared" si="107"/>
        <v>42070.831678240742</v>
      </c>
    </row>
    <row r="1712" spans="1:20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04"/>
        <v>100</v>
      </c>
      <c r="P1712">
        <f t="shared" si="105"/>
        <v>100</v>
      </c>
      <c r="Q1712" s="12" t="s">
        <v>8323</v>
      </c>
      <c r="R1712" t="s">
        <v>8335</v>
      </c>
      <c r="S1712" s="16">
        <f t="shared" si="106"/>
        <v>42087.792303240742</v>
      </c>
      <c r="T1712" s="17">
        <f t="shared" si="107"/>
        <v>42103.792303240742</v>
      </c>
    </row>
    <row r="1713" spans="1:20" ht="43.5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04"/>
        <v>31</v>
      </c>
      <c r="P1713">
        <f t="shared" si="105"/>
        <v>1250</v>
      </c>
      <c r="Q1713" s="12" t="s">
        <v>8323</v>
      </c>
      <c r="R1713" t="s">
        <v>8326</v>
      </c>
      <c r="S1713" s="16">
        <f t="shared" si="106"/>
        <v>42144.231527777782</v>
      </c>
      <c r="T1713" s="17">
        <f t="shared" si="107"/>
        <v>42203.125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>
        <f t="shared" si="105"/>
        <v>41.58</v>
      </c>
      <c r="Q1714" s="12" t="s">
        <v>8308</v>
      </c>
      <c r="R1714" t="s">
        <v>8340</v>
      </c>
      <c r="S1714" s="16">
        <f t="shared" si="106"/>
        <v>41821.020601851851</v>
      </c>
      <c r="T1714" s="17">
        <f t="shared" si="107"/>
        <v>41849.020601851851</v>
      </c>
    </row>
    <row r="1715" spans="1:20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>
        <f t="shared" si="105"/>
        <v>248.5</v>
      </c>
      <c r="Q1715" s="12" t="s">
        <v>8323</v>
      </c>
      <c r="R1715" t="s">
        <v>8326</v>
      </c>
      <c r="S1715" s="16">
        <f t="shared" si="106"/>
        <v>42534.631481481483</v>
      </c>
      <c r="T1715" s="17">
        <f t="shared" si="107"/>
        <v>42562.631481481483</v>
      </c>
    </row>
    <row r="1716" spans="1:20" ht="29" hidden="1" x14ac:dyDescent="0.3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 s="10">
        <f t="shared" si="104"/>
        <v>41</v>
      </c>
      <c r="P1716">
        <f t="shared" si="105"/>
        <v>47.77</v>
      </c>
      <c r="Q1716" s="12" t="s">
        <v>8311</v>
      </c>
      <c r="R1716" t="s">
        <v>8349</v>
      </c>
      <c r="S1716" s="16">
        <f t="shared" si="106"/>
        <v>42438.813449074078</v>
      </c>
      <c r="T1716" s="17">
        <f t="shared" si="107"/>
        <v>42468.771782407406</v>
      </c>
    </row>
    <row r="1717" spans="1:20" ht="43.5" hidden="1" x14ac:dyDescent="0.3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 s="10">
        <f t="shared" si="104"/>
        <v>2</v>
      </c>
      <c r="P1717">
        <f t="shared" si="105"/>
        <v>155.25</v>
      </c>
      <c r="Q1717" s="12" t="s">
        <v>8308</v>
      </c>
      <c r="R1717" t="s">
        <v>8310</v>
      </c>
      <c r="S1717" s="16">
        <f t="shared" si="106"/>
        <v>42732.872986111113</v>
      </c>
      <c r="T1717" s="17">
        <f t="shared" si="107"/>
        <v>42784.999305555553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>
        <f t="shared" si="105"/>
        <v>79.87</v>
      </c>
      <c r="Q1718" s="12" t="s">
        <v>8323</v>
      </c>
      <c r="R1718" t="s">
        <v>8324</v>
      </c>
      <c r="S1718" s="16">
        <f t="shared" si="106"/>
        <v>41876.718935185185</v>
      </c>
      <c r="T1718" s="17">
        <f t="shared" si="107"/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>
        <f t="shared" si="105"/>
        <v>72.59</v>
      </c>
      <c r="Q1719" s="12" t="s">
        <v>8308</v>
      </c>
      <c r="R1719" t="s">
        <v>8310</v>
      </c>
      <c r="S1719" s="16">
        <f t="shared" si="106"/>
        <v>42579.634733796294</v>
      </c>
      <c r="T1719" s="17">
        <f t="shared" si="107"/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>
        <f t="shared" si="105"/>
        <v>32.32</v>
      </c>
      <c r="Q1720" s="12" t="s">
        <v>8327</v>
      </c>
      <c r="R1720" t="s">
        <v>8329</v>
      </c>
      <c r="S1720" s="16">
        <f t="shared" si="106"/>
        <v>41127.812303240738</v>
      </c>
      <c r="T1720" s="17">
        <f t="shared" si="107"/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>
        <f t="shared" si="105"/>
        <v>23.8</v>
      </c>
      <c r="Q1721" s="12" t="s">
        <v>8313</v>
      </c>
      <c r="R1721" t="s">
        <v>8314</v>
      </c>
      <c r="S1721" s="16">
        <f t="shared" si="106"/>
        <v>42680.47555555556</v>
      </c>
      <c r="T1721" s="17">
        <f t="shared" si="107"/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>
        <f t="shared" si="105"/>
        <v>143.82</v>
      </c>
      <c r="Q1722" s="12" t="s">
        <v>8327</v>
      </c>
      <c r="R1722" t="s">
        <v>8328</v>
      </c>
      <c r="S1722" s="16">
        <f t="shared" si="106"/>
        <v>40304.20003472222</v>
      </c>
      <c r="T1722" s="17">
        <f t="shared" si="107"/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>
        <f t="shared" si="105"/>
        <v>33.67</v>
      </c>
      <c r="Q1723" s="12" t="s">
        <v>8323</v>
      </c>
      <c r="R1723" t="s">
        <v>8326</v>
      </c>
      <c r="S1723" s="16">
        <f t="shared" si="106"/>
        <v>42775.51494212963</v>
      </c>
      <c r="T1723" s="17">
        <f t="shared" si="107"/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>
        <f t="shared" si="105"/>
        <v>48.24</v>
      </c>
      <c r="Q1724" s="12" t="s">
        <v>8327</v>
      </c>
      <c r="R1724" t="s">
        <v>8328</v>
      </c>
      <c r="S1724" s="16">
        <f t="shared" si="106"/>
        <v>41037.892465277779</v>
      </c>
      <c r="T1724" s="17">
        <f t="shared" si="107"/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>
        <f t="shared" si="105"/>
        <v>40.85</v>
      </c>
      <c r="Q1725" s="12" t="s">
        <v>8323</v>
      </c>
      <c r="R1725" t="s">
        <v>8326</v>
      </c>
      <c r="S1725" s="16">
        <f t="shared" si="106"/>
        <v>42282.768414351856</v>
      </c>
      <c r="T1725" s="17">
        <f t="shared" si="107"/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>
        <f t="shared" si="105"/>
        <v>141.47</v>
      </c>
      <c r="Q1726" s="12" t="s">
        <v>8327</v>
      </c>
      <c r="R1726" t="s">
        <v>8331</v>
      </c>
      <c r="S1726" s="16">
        <f t="shared" si="106"/>
        <v>41774.599930555552</v>
      </c>
      <c r="T1726" s="17">
        <f t="shared" si="107"/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>
        <f t="shared" si="105"/>
        <v>104.57</v>
      </c>
      <c r="Q1727" s="12" t="s">
        <v>8323</v>
      </c>
      <c r="R1727" t="s">
        <v>8326</v>
      </c>
      <c r="S1727" s="16">
        <f t="shared" si="106"/>
        <v>42494.683634259258</v>
      </c>
      <c r="T1727" s="17">
        <f t="shared" si="107"/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>
        <f t="shared" si="105"/>
        <v>44.54</v>
      </c>
      <c r="Q1728" s="12" t="s">
        <v>8323</v>
      </c>
      <c r="R1728" t="s">
        <v>8326</v>
      </c>
      <c r="S1728" s="16">
        <f t="shared" si="106"/>
        <v>41842.607592592591</v>
      </c>
      <c r="T1728" s="17">
        <f t="shared" si="107"/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>
        <f t="shared" si="105"/>
        <v>171.43</v>
      </c>
      <c r="Q1729" s="12" t="s">
        <v>8327</v>
      </c>
      <c r="R1729" t="s">
        <v>8330</v>
      </c>
      <c r="S1729" s="16">
        <f t="shared" si="106"/>
        <v>42780.942476851851</v>
      </c>
      <c r="T1729" s="17">
        <f t="shared" si="107"/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4"/>
        <v>100</v>
      </c>
      <c r="P1730">
        <f t="shared" si="105"/>
        <v>171.43</v>
      </c>
      <c r="Q1730" s="12" t="s">
        <v>8323</v>
      </c>
      <c r="R1730" t="s">
        <v>8326</v>
      </c>
      <c r="S1730" s="16">
        <f t="shared" si="106"/>
        <v>42661.442060185189</v>
      </c>
      <c r="T1730" s="17">
        <f t="shared" si="107"/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ROUND(E1731/D1731*100,0)</f>
        <v>160</v>
      </c>
      <c r="P1731">
        <f t="shared" ref="P1731:P1794" si="109">IFERROR(ROUND(E1731/L1731,2),0)</f>
        <v>25</v>
      </c>
      <c r="Q1731" s="12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>
        <f t="shared" si="109"/>
        <v>159.33000000000001</v>
      </c>
      <c r="Q1732" s="12" t="s">
        <v>8327</v>
      </c>
      <c r="R1732" t="s">
        <v>8330</v>
      </c>
      <c r="S1732" s="16">
        <f t="shared" si="110"/>
        <v>42788.151238425926</v>
      </c>
      <c r="T1732" s="17">
        <f t="shared" si="111"/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>
        <f t="shared" si="109"/>
        <v>108.59</v>
      </c>
      <c r="Q1733" s="12" t="s">
        <v>8323</v>
      </c>
      <c r="R1733" t="s">
        <v>8326</v>
      </c>
      <c r="S1733" s="16">
        <f t="shared" si="110"/>
        <v>42484.551550925928</v>
      </c>
      <c r="T1733" s="17">
        <f t="shared" si="111"/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>
        <f t="shared" si="109"/>
        <v>58.17</v>
      </c>
      <c r="Q1734" s="12" t="s">
        <v>8321</v>
      </c>
      <c r="R1734" t="s">
        <v>8343</v>
      </c>
      <c r="S1734" s="16">
        <f t="shared" si="110"/>
        <v>41208.010196759256</v>
      </c>
      <c r="T1734" s="17">
        <f t="shared" si="111"/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>
        <f t="shared" si="109"/>
        <v>91.23</v>
      </c>
      <c r="Q1735" s="12" t="s">
        <v>8321</v>
      </c>
      <c r="R1735" t="s">
        <v>8343</v>
      </c>
      <c r="S1735" s="16">
        <f t="shared" si="110"/>
        <v>42539.849768518514</v>
      </c>
      <c r="T1735" s="17">
        <f t="shared" si="111"/>
        <v>42569.849768518514</v>
      </c>
    </row>
    <row r="1736" spans="1:20" ht="43.5" hidden="1" x14ac:dyDescent="0.3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 s="10">
        <f t="shared" si="108"/>
        <v>158</v>
      </c>
      <c r="P1736">
        <f t="shared" si="109"/>
        <v>158</v>
      </c>
      <c r="Q1736" s="12" t="s">
        <v>8323</v>
      </c>
      <c r="R1736" t="s">
        <v>8324</v>
      </c>
      <c r="S1736" s="16">
        <f t="shared" si="110"/>
        <v>41996.832395833335</v>
      </c>
      <c r="T1736" s="17">
        <f t="shared" si="111"/>
        <v>42056.832395833335</v>
      </c>
    </row>
    <row r="1737" spans="1:20" ht="43.5" hidden="1" x14ac:dyDescent="0.3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 s="10">
        <f t="shared" si="108"/>
        <v>119</v>
      </c>
      <c r="P1737">
        <f t="shared" si="109"/>
        <v>103.04</v>
      </c>
      <c r="Q1737" s="12" t="s">
        <v>8321</v>
      </c>
      <c r="R1737" t="s">
        <v>8332</v>
      </c>
      <c r="S1737" s="16">
        <f t="shared" si="110"/>
        <v>42097.778946759259</v>
      </c>
      <c r="T1737" s="17">
        <f t="shared" si="111"/>
        <v>42124.638888888891</v>
      </c>
    </row>
    <row r="1738" spans="1:20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>
        <f t="shared" si="109"/>
        <v>60.67</v>
      </c>
      <c r="Q1738" s="12" t="s">
        <v>8323</v>
      </c>
      <c r="R1738" t="s">
        <v>8326</v>
      </c>
      <c r="S1738" s="16">
        <f t="shared" si="110"/>
        <v>42103.016585648147</v>
      </c>
      <c r="T1738" s="17">
        <f t="shared" si="111"/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>
        <f t="shared" si="109"/>
        <v>39.380000000000003</v>
      </c>
      <c r="Q1739" s="12" t="s">
        <v>8321</v>
      </c>
      <c r="R1739" t="s">
        <v>8343</v>
      </c>
      <c r="S1739" s="16">
        <f t="shared" si="110"/>
        <v>42485.724768518514</v>
      </c>
      <c r="T1739" s="17">
        <f t="shared" si="111"/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>
        <f t="shared" si="109"/>
        <v>41.42</v>
      </c>
      <c r="Q1740" s="12" t="s">
        <v>8323</v>
      </c>
      <c r="R1740" t="s">
        <v>8326</v>
      </c>
      <c r="S1740" s="16">
        <f t="shared" si="110"/>
        <v>41891.665324074071</v>
      </c>
      <c r="T1740" s="17">
        <f t="shared" si="111"/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>
        <f t="shared" si="109"/>
        <v>73.760000000000005</v>
      </c>
      <c r="Q1741" s="12" t="s">
        <v>8327</v>
      </c>
      <c r="R1741" t="s">
        <v>8328</v>
      </c>
      <c r="S1741" s="16">
        <f t="shared" si="110"/>
        <v>41887.784062500003</v>
      </c>
      <c r="T1741" s="17">
        <f t="shared" si="111"/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>
        <f t="shared" si="109"/>
        <v>58.95</v>
      </c>
      <c r="Q1742" s="12" t="s">
        <v>8323</v>
      </c>
      <c r="R1742" t="s">
        <v>8335</v>
      </c>
      <c r="S1742" s="16">
        <f t="shared" si="110"/>
        <v>42403.971851851849</v>
      </c>
      <c r="T1742" s="17">
        <f t="shared" si="111"/>
        <v>42433.971851851849</v>
      </c>
    </row>
    <row r="1743" spans="1:20" ht="43.5" hidden="1" x14ac:dyDescent="0.35">
      <c r="A1743">
        <v>2927</v>
      </c>
      <c r="B1743" s="3" t="s">
        <v>2927</v>
      </c>
      <c r="C1743" s="3" t="s">
        <v>7037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 s="10">
        <f t="shared" si="108"/>
        <v>131</v>
      </c>
      <c r="P1743">
        <f t="shared" si="109"/>
        <v>112.14</v>
      </c>
      <c r="Q1743" s="12" t="s">
        <v>8323</v>
      </c>
      <c r="R1743" t="s">
        <v>8335</v>
      </c>
      <c r="S1743" s="16">
        <f t="shared" si="110"/>
        <v>41806.669317129628</v>
      </c>
      <c r="T1743" s="17">
        <f t="shared" si="111"/>
        <v>41835.208333333336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>
        <f t="shared" si="109"/>
        <v>53.52</v>
      </c>
      <c r="Q1744" s="12" t="s">
        <v>8327</v>
      </c>
      <c r="R1744" t="s">
        <v>8328</v>
      </c>
      <c r="S1744" s="16">
        <f t="shared" si="110"/>
        <v>41270.21497685185</v>
      </c>
      <c r="T1744" s="17">
        <f t="shared" si="111"/>
        <v>41300.21497685185</v>
      </c>
    </row>
    <row r="1745" spans="1:20" ht="58" hidden="1" x14ac:dyDescent="0.35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 s="10">
        <f t="shared" si="108"/>
        <v>14</v>
      </c>
      <c r="P1745">
        <f t="shared" si="109"/>
        <v>63.65</v>
      </c>
      <c r="Q1745" s="12" t="s">
        <v>8313</v>
      </c>
      <c r="R1745" t="s">
        <v>8314</v>
      </c>
      <c r="S1745" s="16">
        <f t="shared" si="110"/>
        <v>42321.660509259258</v>
      </c>
      <c r="T1745" s="17">
        <f t="shared" si="111"/>
        <v>42353.506944444445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>
        <f t="shared" si="109"/>
        <v>58.63</v>
      </c>
      <c r="Q1746" s="12" t="s">
        <v>8327</v>
      </c>
      <c r="R1746" t="s">
        <v>8331</v>
      </c>
      <c r="S1746" s="16">
        <f t="shared" si="110"/>
        <v>41005.45784722222</v>
      </c>
      <c r="T1746" s="17">
        <f t="shared" si="111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>
        <f t="shared" si="109"/>
        <v>75.48</v>
      </c>
      <c r="Q1747" s="12" t="s">
        <v>8327</v>
      </c>
      <c r="R1747" t="s">
        <v>8331</v>
      </c>
      <c r="S1747" s="16">
        <f t="shared" si="110"/>
        <v>40838.043391203704</v>
      </c>
      <c r="T1747" s="17">
        <f t="shared" si="111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>
        <f t="shared" si="109"/>
        <v>61.58</v>
      </c>
      <c r="Q1748" s="12" t="s">
        <v>8327</v>
      </c>
      <c r="R1748" t="s">
        <v>8331</v>
      </c>
      <c r="S1748" s="16">
        <f t="shared" si="110"/>
        <v>41205.707048611112</v>
      </c>
      <c r="T1748" s="17">
        <f t="shared" si="111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>
        <f t="shared" si="109"/>
        <v>83.43</v>
      </c>
      <c r="Q1749" s="12" t="s">
        <v>8313</v>
      </c>
      <c r="R1749" t="s">
        <v>8353</v>
      </c>
      <c r="S1749" s="16">
        <f t="shared" si="110"/>
        <v>42034.639768518522</v>
      </c>
      <c r="T1749" s="17">
        <f t="shared" si="111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>
        <f t="shared" si="109"/>
        <v>41.7</v>
      </c>
      <c r="Q1750" s="12" t="s">
        <v>8323</v>
      </c>
      <c r="R1750" t="s">
        <v>8335</v>
      </c>
      <c r="S1750" s="16">
        <f t="shared" si="110"/>
        <v>42050.019641203704</v>
      </c>
      <c r="T1750" s="17">
        <f t="shared" si="111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>
        <f t="shared" si="109"/>
        <v>38.880000000000003</v>
      </c>
      <c r="Q1751" s="12" t="s">
        <v>8327</v>
      </c>
      <c r="R1751" t="s">
        <v>8341</v>
      </c>
      <c r="S1751" s="16">
        <f t="shared" si="110"/>
        <v>41113.199155092596</v>
      </c>
      <c r="T1751" s="17">
        <f t="shared" si="111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>
        <f t="shared" si="109"/>
        <v>34.79</v>
      </c>
      <c r="Q1752" s="12" t="s">
        <v>8323</v>
      </c>
      <c r="R1752" t="s">
        <v>8326</v>
      </c>
      <c r="S1752" s="16">
        <f t="shared" si="110"/>
        <v>41550.867673611108</v>
      </c>
      <c r="T1752" s="17">
        <f t="shared" si="111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>
        <f t="shared" si="109"/>
        <v>116.25</v>
      </c>
      <c r="Q1753" s="12" t="s">
        <v>8321</v>
      </c>
      <c r="R1753" t="s">
        <v>8343</v>
      </c>
      <c r="S1753" s="16">
        <f t="shared" si="110"/>
        <v>41075.583379629628</v>
      </c>
      <c r="T1753" s="17">
        <f t="shared" si="11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>
        <f t="shared" si="109"/>
        <v>31</v>
      </c>
      <c r="Q1754" s="12" t="s">
        <v>8327</v>
      </c>
      <c r="R1754" t="s">
        <v>8328</v>
      </c>
      <c r="S1754" s="16">
        <f t="shared" si="110"/>
        <v>41341.111400462964</v>
      </c>
      <c r="T1754" s="17">
        <f t="shared" si="111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>
        <f t="shared" si="109"/>
        <v>80.03</v>
      </c>
      <c r="Q1755" s="12" t="s">
        <v>8323</v>
      </c>
      <c r="R1755" t="s">
        <v>8326</v>
      </c>
      <c r="S1755" s="16">
        <f t="shared" si="110"/>
        <v>42382.244409722218</v>
      </c>
      <c r="T1755" s="17">
        <f t="shared" si="111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>
        <f t="shared" si="109"/>
        <v>20.34</v>
      </c>
      <c r="Q1756" s="12" t="s">
        <v>8308</v>
      </c>
      <c r="R1756" t="s">
        <v>8310</v>
      </c>
      <c r="S1756" s="16">
        <f t="shared" si="110"/>
        <v>42388.523020833338</v>
      </c>
      <c r="T1756" s="17">
        <f t="shared" si="111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>
        <f t="shared" si="109"/>
        <v>36.11</v>
      </c>
      <c r="Q1757" s="12" t="s">
        <v>8327</v>
      </c>
      <c r="R1757" t="s">
        <v>8328</v>
      </c>
      <c r="S1757" s="16">
        <f t="shared" si="110"/>
        <v>41590.255868055552</v>
      </c>
      <c r="T1757" s="17">
        <f t="shared" si="111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>
        <f t="shared" si="109"/>
        <v>51.22</v>
      </c>
      <c r="Q1758" s="12" t="s">
        <v>8323</v>
      </c>
      <c r="R1758" t="s">
        <v>8326</v>
      </c>
      <c r="S1758" s="16">
        <f t="shared" si="110"/>
        <v>41960.119085648148</v>
      </c>
      <c r="T1758" s="17">
        <f t="shared" si="111"/>
        <v>41990.119085648148</v>
      </c>
    </row>
    <row r="1759" spans="1:20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08"/>
        <v>115</v>
      </c>
      <c r="P1759">
        <f t="shared" si="109"/>
        <v>79.31</v>
      </c>
      <c r="Q1759" s="12" t="s">
        <v>8323</v>
      </c>
      <c r="R1759" t="s">
        <v>8326</v>
      </c>
      <c r="S1759" s="16">
        <f t="shared" si="110"/>
        <v>40923.729953703703</v>
      </c>
      <c r="T1759" s="17">
        <f t="shared" si="111"/>
        <v>40953.729953703703</v>
      </c>
    </row>
    <row r="1760" spans="1:20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08"/>
        <v>7</v>
      </c>
      <c r="P1760">
        <f t="shared" si="109"/>
        <v>383.33</v>
      </c>
      <c r="Q1760" s="12" t="s">
        <v>8323</v>
      </c>
      <c r="R1760" t="s">
        <v>8326</v>
      </c>
      <c r="S1760" s="16">
        <f t="shared" si="110"/>
        <v>42697.010520833333</v>
      </c>
      <c r="T1760" s="17">
        <f t="shared" si="111"/>
        <v>42730.010520833333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>
        <f t="shared" si="109"/>
        <v>11.67</v>
      </c>
      <c r="Q1761" s="12" t="s">
        <v>8316</v>
      </c>
      <c r="R1761" t="s">
        <v>8317</v>
      </c>
      <c r="S1761" s="16">
        <f t="shared" si="110"/>
        <v>42752.647777777776</v>
      </c>
      <c r="T1761" s="17">
        <f t="shared" si="111"/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>
        <f t="shared" si="109"/>
        <v>31.05</v>
      </c>
      <c r="Q1762" s="12" t="s">
        <v>8327</v>
      </c>
      <c r="R1762" t="s">
        <v>8329</v>
      </c>
      <c r="S1762" s="16">
        <f t="shared" si="110"/>
        <v>42111.646724537044</v>
      </c>
      <c r="T1762" s="17">
        <f t="shared" si="111"/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>
        <f t="shared" si="109"/>
        <v>164</v>
      </c>
      <c r="Q1763" s="12" t="s">
        <v>8308</v>
      </c>
      <c r="R1763" t="s">
        <v>8310</v>
      </c>
      <c r="S1763" s="16">
        <f t="shared" si="110"/>
        <v>42721.220520833333</v>
      </c>
      <c r="T1763" s="17">
        <f t="shared" si="111"/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>
        <f t="shared" si="109"/>
        <v>65.459999999999994</v>
      </c>
      <c r="Q1764" s="12" t="s">
        <v>8311</v>
      </c>
      <c r="R1764" t="s">
        <v>8349</v>
      </c>
      <c r="S1764" s="16">
        <f t="shared" si="110"/>
        <v>41799.524259259262</v>
      </c>
      <c r="T1764" s="17">
        <f t="shared" si="111"/>
        <v>41829.524259259262</v>
      </c>
    </row>
    <row r="1765" spans="1:20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>
        <f t="shared" si="109"/>
        <v>57.25</v>
      </c>
      <c r="Q1765" s="12" t="s">
        <v>8323</v>
      </c>
      <c r="R1765" t="s">
        <v>8326</v>
      </c>
      <c r="S1765" s="16">
        <f t="shared" si="110"/>
        <v>41786.959745370368</v>
      </c>
      <c r="T1765" s="17">
        <f t="shared" si="111"/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>
        <f t="shared" si="109"/>
        <v>87.96</v>
      </c>
      <c r="Q1766" s="12" t="s">
        <v>8323</v>
      </c>
      <c r="R1766" t="s">
        <v>8326</v>
      </c>
      <c r="S1766" s="16">
        <f t="shared" si="110"/>
        <v>41976.331979166673</v>
      </c>
      <c r="T1766" s="17">
        <f t="shared" si="111"/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>
        <f t="shared" si="109"/>
        <v>58.62</v>
      </c>
      <c r="Q1767" s="12" t="s">
        <v>8313</v>
      </c>
      <c r="R1767" t="s">
        <v>8314</v>
      </c>
      <c r="S1767" s="16">
        <f t="shared" si="110"/>
        <v>41824.658379629633</v>
      </c>
      <c r="T1767" s="17">
        <f t="shared" si="111"/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>
        <f t="shared" si="109"/>
        <v>40.75</v>
      </c>
      <c r="Q1768" s="12" t="s">
        <v>8327</v>
      </c>
      <c r="R1768" t="s">
        <v>8331</v>
      </c>
      <c r="S1768" s="16">
        <f t="shared" si="110"/>
        <v>41863.433495370373</v>
      </c>
      <c r="T1768" s="17">
        <f t="shared" si="111"/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>
        <f t="shared" si="109"/>
        <v>36.770000000000003</v>
      </c>
      <c r="Q1769" s="12" t="s">
        <v>8308</v>
      </c>
      <c r="R1769" t="s">
        <v>8315</v>
      </c>
      <c r="S1769" s="16">
        <f t="shared" si="110"/>
        <v>42692.256550925929</v>
      </c>
      <c r="T1769" s="17">
        <f t="shared" si="111"/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>
        <f t="shared" si="109"/>
        <v>35.47</v>
      </c>
      <c r="Q1770" s="12" t="s">
        <v>8321</v>
      </c>
      <c r="R1770" t="s">
        <v>8343</v>
      </c>
      <c r="S1770" s="16">
        <f t="shared" si="110"/>
        <v>41612.912187499998</v>
      </c>
      <c r="T1770" s="17">
        <f t="shared" si="111"/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>
        <f t="shared" si="109"/>
        <v>51.48</v>
      </c>
      <c r="Q1771" s="12" t="s">
        <v>8327</v>
      </c>
      <c r="R1771" t="s">
        <v>8328</v>
      </c>
      <c r="S1771" s="16">
        <f t="shared" si="110"/>
        <v>40892.149467592593</v>
      </c>
      <c r="T1771" s="17">
        <f t="shared" si="111"/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>
        <f t="shared" si="109"/>
        <v>39.6</v>
      </c>
      <c r="Q1772" s="12" t="s">
        <v>8323</v>
      </c>
      <c r="R1772" t="s">
        <v>8326</v>
      </c>
      <c r="S1772" s="16">
        <f t="shared" si="110"/>
        <v>42053.916921296302</v>
      </c>
      <c r="T1772" s="17">
        <f t="shared" si="111"/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>
        <f t="shared" si="109"/>
        <v>80.319999999999993</v>
      </c>
      <c r="Q1773" s="12" t="s">
        <v>8308</v>
      </c>
      <c r="R1773" t="s">
        <v>8310</v>
      </c>
      <c r="S1773" s="16">
        <f t="shared" si="110"/>
        <v>42734.787986111114</v>
      </c>
      <c r="T1773" s="17">
        <f t="shared" si="111"/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>
        <f t="shared" si="109"/>
        <v>31.62</v>
      </c>
      <c r="Q1774" s="12" t="s">
        <v>8323</v>
      </c>
      <c r="R1774" t="s">
        <v>8326</v>
      </c>
      <c r="S1774" s="16">
        <f t="shared" si="110"/>
        <v>41789.080370370371</v>
      </c>
      <c r="T1774" s="17">
        <f t="shared" si="111"/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>
        <f t="shared" si="109"/>
        <v>69.72</v>
      </c>
      <c r="Q1775" s="12" t="s">
        <v>8321</v>
      </c>
      <c r="R1775" t="s">
        <v>8343</v>
      </c>
      <c r="S1775" s="16">
        <f t="shared" si="110"/>
        <v>40997.271493055552</v>
      </c>
      <c r="T1775" s="17">
        <f t="shared" si="111"/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>
        <f t="shared" si="109"/>
        <v>43.73</v>
      </c>
      <c r="Q1776" s="12" t="s">
        <v>8327</v>
      </c>
      <c r="R1776" t="s">
        <v>8331</v>
      </c>
      <c r="S1776" s="16">
        <f t="shared" si="110"/>
        <v>40695.795370370368</v>
      </c>
      <c r="T1776" s="17">
        <f t="shared" si="111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>
        <f t="shared" si="109"/>
        <v>185.83</v>
      </c>
      <c r="Q1777" s="12" t="s">
        <v>8321</v>
      </c>
      <c r="R1777" t="s">
        <v>8325</v>
      </c>
      <c r="S1777" s="16">
        <f t="shared" si="110"/>
        <v>42236.159918981488</v>
      </c>
      <c r="T1777" s="17">
        <f t="shared" si="111"/>
        <v>42266.159918981488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8"/>
        <v>148</v>
      </c>
      <c r="P1778">
        <f t="shared" si="109"/>
        <v>63.49</v>
      </c>
      <c r="Q1778" s="12" t="s">
        <v>8327</v>
      </c>
      <c r="R1778" t="s">
        <v>8331</v>
      </c>
      <c r="S1778" s="16">
        <f t="shared" si="110"/>
        <v>40987.773715277777</v>
      </c>
      <c r="T1778" s="17">
        <f t="shared" si="111"/>
        <v>41026.916666666664</v>
      </c>
    </row>
    <row r="1779" spans="1:20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8"/>
        <v>111</v>
      </c>
      <c r="P1779">
        <f t="shared" si="109"/>
        <v>51.67</v>
      </c>
      <c r="Q1779" s="12" t="s">
        <v>8327</v>
      </c>
      <c r="R1779" t="s">
        <v>8328</v>
      </c>
      <c r="S1779" s="16">
        <f t="shared" si="110"/>
        <v>42248.90042824074</v>
      </c>
      <c r="T1779" s="17">
        <f t="shared" si="111"/>
        <v>42277.811805555553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>
        <f t="shared" si="109"/>
        <v>110.75</v>
      </c>
      <c r="Q1780" s="12" t="s">
        <v>8323</v>
      </c>
      <c r="R1780" t="s">
        <v>8326</v>
      </c>
      <c r="S1780" s="16">
        <f t="shared" si="110"/>
        <v>42499.629849537043</v>
      </c>
      <c r="T1780" s="17">
        <f t="shared" si="111"/>
        <v>42522.904166666667</v>
      </c>
    </row>
    <row r="1781" spans="1:20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08"/>
        <v>126</v>
      </c>
      <c r="P1781">
        <f t="shared" si="109"/>
        <v>147.33000000000001</v>
      </c>
      <c r="Q1781" s="12" t="s">
        <v>8323</v>
      </c>
      <c r="R1781" t="s">
        <v>8326</v>
      </c>
      <c r="S1781" s="16">
        <f t="shared" si="110"/>
        <v>42489.619525462964</v>
      </c>
      <c r="T1781" s="17">
        <f t="shared" si="111"/>
        <v>42500.470138888893</v>
      </c>
    </row>
    <row r="1782" spans="1:20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08"/>
        <v>100</v>
      </c>
      <c r="P1782">
        <f t="shared" si="109"/>
        <v>110.5</v>
      </c>
      <c r="Q1782" s="12" t="s">
        <v>8323</v>
      </c>
      <c r="R1782" t="s">
        <v>8326</v>
      </c>
      <c r="S1782" s="16">
        <f t="shared" si="110"/>
        <v>41808.649583333332</v>
      </c>
      <c r="T1782" s="17">
        <f t="shared" si="111"/>
        <v>41868.649583333332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>
        <f t="shared" si="109"/>
        <v>26.55</v>
      </c>
      <c r="Q1783" s="12" t="s">
        <v>8327</v>
      </c>
      <c r="R1783" t="s">
        <v>8338</v>
      </c>
      <c r="S1783" s="16">
        <f t="shared" si="110"/>
        <v>41833.450266203705</v>
      </c>
      <c r="T1783" s="17">
        <f t="shared" si="111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>
        <f t="shared" si="109"/>
        <v>73.400000000000006</v>
      </c>
      <c r="Q1784" s="12" t="s">
        <v>8323</v>
      </c>
      <c r="R1784" t="s">
        <v>8326</v>
      </c>
      <c r="S1784" s="16">
        <f t="shared" si="110"/>
        <v>41786.761354166665</v>
      </c>
      <c r="T1784" s="17">
        <f t="shared" si="11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>
        <f t="shared" si="109"/>
        <v>220</v>
      </c>
      <c r="Q1785" s="12" t="s">
        <v>8321</v>
      </c>
      <c r="R1785" t="s">
        <v>8325</v>
      </c>
      <c r="S1785" s="16">
        <f t="shared" si="110"/>
        <v>42570.91133101852</v>
      </c>
      <c r="T1785" s="17">
        <f t="shared" si="111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>
        <f t="shared" si="109"/>
        <v>30.96</v>
      </c>
      <c r="Q1786" s="12" t="s">
        <v>8311</v>
      </c>
      <c r="R1786" t="s">
        <v>8312</v>
      </c>
      <c r="S1786" s="16">
        <f t="shared" si="110"/>
        <v>41754.745243055557</v>
      </c>
      <c r="T1786" s="17">
        <f t="shared" si="111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>
        <f t="shared" si="109"/>
        <v>137.25</v>
      </c>
      <c r="Q1787" s="12" t="s">
        <v>8327</v>
      </c>
      <c r="R1787" t="s">
        <v>8330</v>
      </c>
      <c r="S1787" s="16">
        <f t="shared" si="110"/>
        <v>41788.919722222221</v>
      </c>
      <c r="T1787" s="17">
        <f t="shared" si="111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>
        <f t="shared" si="109"/>
        <v>46.7</v>
      </c>
      <c r="Q1788" s="12" t="s">
        <v>8321</v>
      </c>
      <c r="R1788" t="s">
        <v>8343</v>
      </c>
      <c r="S1788" s="16">
        <f t="shared" si="110"/>
        <v>40570.025810185187</v>
      </c>
      <c r="T1788" s="17">
        <f t="shared" si="111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>
        <f t="shared" si="109"/>
        <v>52.21</v>
      </c>
      <c r="Q1789" s="12" t="s">
        <v>8323</v>
      </c>
      <c r="R1789" t="s">
        <v>8326</v>
      </c>
      <c r="S1789" s="16">
        <f t="shared" si="110"/>
        <v>42380.581180555557</v>
      </c>
      <c r="T1789" s="17">
        <f t="shared" si="111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>
        <f t="shared" si="109"/>
        <v>43.82</v>
      </c>
      <c r="Q1790" s="12" t="s">
        <v>8327</v>
      </c>
      <c r="R1790" t="s">
        <v>8329</v>
      </c>
      <c r="S1790" s="16">
        <f t="shared" si="110"/>
        <v>42241.85974537037</v>
      </c>
      <c r="T1790" s="17">
        <f t="shared" si="111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>
        <f t="shared" si="109"/>
        <v>199.18</v>
      </c>
      <c r="Q1791" s="12" t="s">
        <v>8323</v>
      </c>
      <c r="R1791" t="s">
        <v>8326</v>
      </c>
      <c r="S1791" s="16">
        <f t="shared" si="110"/>
        <v>42109.751250000001</v>
      </c>
      <c r="T1791" s="17">
        <f t="shared" si="111"/>
        <v>42156.165972222225</v>
      </c>
    </row>
    <row r="1792" spans="1:20" ht="58" hidden="1" x14ac:dyDescent="0.35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 s="10">
        <f t="shared" si="108"/>
        <v>115</v>
      </c>
      <c r="P1792">
        <f t="shared" si="109"/>
        <v>39.67</v>
      </c>
      <c r="Q1792" s="12" t="s">
        <v>8323</v>
      </c>
      <c r="R1792" t="s">
        <v>8326</v>
      </c>
      <c r="S1792" s="16">
        <f t="shared" si="110"/>
        <v>41477.930914351848</v>
      </c>
      <c r="T1792" s="17">
        <f t="shared" si="111"/>
        <v>41504.625</v>
      </c>
    </row>
    <row r="1793" spans="1:20" ht="43.5" hidden="1" x14ac:dyDescent="0.35">
      <c r="A1793">
        <v>1798</v>
      </c>
      <c r="B1793" s="3" t="s">
        <v>1799</v>
      </c>
      <c r="C1793" s="3" t="s">
        <v>5908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 s="10">
        <f t="shared" si="108"/>
        <v>14</v>
      </c>
      <c r="P1793">
        <f t="shared" si="109"/>
        <v>58.97</v>
      </c>
      <c r="Q1793" s="12" t="s">
        <v>8313</v>
      </c>
      <c r="R1793" t="s">
        <v>8314</v>
      </c>
      <c r="S1793" s="16">
        <f t="shared" si="110"/>
        <v>42344.32677083333</v>
      </c>
      <c r="T1793" s="17">
        <f t="shared" si="111"/>
        <v>42404.32677083333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145</v>
      </c>
      <c r="P1794">
        <f t="shared" si="109"/>
        <v>35.74</v>
      </c>
      <c r="Q1794" s="12" t="s">
        <v>8327</v>
      </c>
      <c r="R1794" t="s">
        <v>8329</v>
      </c>
      <c r="S1794" s="16">
        <f t="shared" si="110"/>
        <v>42418.231747685189</v>
      </c>
      <c r="T1794" s="17">
        <f t="shared" si="111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ROUND(E1795/D1795*100,0)</f>
        <v>109</v>
      </c>
      <c r="P1795">
        <f t="shared" ref="P1795:P1858" si="113">IFERROR(ROUND(E1795/L1795,2),0)</f>
        <v>63.97</v>
      </c>
      <c r="Q1795" s="12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>
        <f t="shared" si="113"/>
        <v>30.15</v>
      </c>
      <c r="Q1796" s="12" t="s">
        <v>8323</v>
      </c>
      <c r="R1796" t="s">
        <v>8326</v>
      </c>
      <c r="S1796" s="16">
        <f t="shared" si="114"/>
        <v>41820.945613425924</v>
      </c>
      <c r="T1796" s="17">
        <f t="shared" si="115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>
        <f t="shared" si="113"/>
        <v>45.98</v>
      </c>
      <c r="Q1797" s="12" t="s">
        <v>8323</v>
      </c>
      <c r="R1797" t="s">
        <v>8326</v>
      </c>
      <c r="S1797" s="16">
        <f t="shared" si="114"/>
        <v>42309.756620370375</v>
      </c>
      <c r="T1797" s="17">
        <f t="shared" si="115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>
        <f t="shared" si="113"/>
        <v>72</v>
      </c>
      <c r="Q1798" s="12" t="s">
        <v>8323</v>
      </c>
      <c r="R1798" t="s">
        <v>8326</v>
      </c>
      <c r="S1798" s="16">
        <f t="shared" si="114"/>
        <v>42479.465833333335</v>
      </c>
      <c r="T1798" s="17">
        <f t="shared" si="115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>
        <f t="shared" si="113"/>
        <v>56.82</v>
      </c>
      <c r="Q1799" s="12" t="s">
        <v>8321</v>
      </c>
      <c r="R1799" t="s">
        <v>8332</v>
      </c>
      <c r="S1799" s="16">
        <f t="shared" si="114"/>
        <v>42033.516898148147</v>
      </c>
      <c r="T1799" s="17">
        <f t="shared" si="115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>
        <f t="shared" si="113"/>
        <v>55.28</v>
      </c>
      <c r="Q1800" s="12" t="s">
        <v>8313</v>
      </c>
      <c r="R1800" t="s">
        <v>8314</v>
      </c>
      <c r="S1800" s="16">
        <f t="shared" si="114"/>
        <v>41825.485868055555</v>
      </c>
      <c r="T1800" s="17">
        <f t="shared" si="115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>
        <f t="shared" si="113"/>
        <v>113.42</v>
      </c>
      <c r="Q1801" s="12" t="s">
        <v>8323</v>
      </c>
      <c r="R1801" t="s">
        <v>8326</v>
      </c>
      <c r="S1801" s="16">
        <f t="shared" si="114"/>
        <v>42171.034861111111</v>
      </c>
      <c r="T1801" s="17">
        <f t="shared" si="115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>
        <f t="shared" si="113"/>
        <v>37.15</v>
      </c>
      <c r="Q1802" s="12" t="s">
        <v>8327</v>
      </c>
      <c r="R1802" t="s">
        <v>8328</v>
      </c>
      <c r="S1802" s="16">
        <f t="shared" si="114"/>
        <v>41934.71056712963</v>
      </c>
      <c r="T1802" s="17">
        <f t="shared" si="115"/>
        <v>41955.752233796295</v>
      </c>
    </row>
    <row r="1803" spans="1:20" ht="43.5" hidden="1" x14ac:dyDescent="0.3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 s="10">
        <f t="shared" si="112"/>
        <v>108</v>
      </c>
      <c r="P1803">
        <f t="shared" si="113"/>
        <v>89.67</v>
      </c>
      <c r="Q1803" s="12" t="s">
        <v>8323</v>
      </c>
      <c r="R1803" t="s">
        <v>8326</v>
      </c>
      <c r="S1803" s="16">
        <f t="shared" si="114"/>
        <v>42183.231006944443</v>
      </c>
      <c r="T1803" s="17">
        <f t="shared" si="115"/>
        <v>42228.231006944443</v>
      </c>
    </row>
    <row r="1804" spans="1:20" ht="43.5" hidden="1" x14ac:dyDescent="0.35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 s="10">
        <f t="shared" si="112"/>
        <v>18</v>
      </c>
      <c r="P1804">
        <f t="shared" si="113"/>
        <v>74.209999999999994</v>
      </c>
      <c r="Q1804" s="12" t="s">
        <v>8316</v>
      </c>
      <c r="R1804" t="s">
        <v>8334</v>
      </c>
      <c r="S1804" s="16">
        <f t="shared" si="114"/>
        <v>41885.51798611111</v>
      </c>
      <c r="T1804" s="17">
        <f t="shared" si="115"/>
        <v>41916.145833333336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>
        <f t="shared" si="113"/>
        <v>39.82</v>
      </c>
      <c r="Q1805" s="12" t="s">
        <v>8327</v>
      </c>
      <c r="R1805" t="s">
        <v>8331</v>
      </c>
      <c r="S1805" s="16">
        <f t="shared" si="114"/>
        <v>40250.242106481484</v>
      </c>
      <c r="T1805" s="17">
        <f t="shared" si="115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>
        <f t="shared" si="113"/>
        <v>61.34</v>
      </c>
      <c r="Q1806" s="12" t="s">
        <v>8327</v>
      </c>
      <c r="R1806" t="s">
        <v>8341</v>
      </c>
      <c r="S1806" s="16">
        <f t="shared" si="114"/>
        <v>41026.655011574076</v>
      </c>
      <c r="T1806" s="17">
        <f t="shared" si="115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>
        <f t="shared" si="113"/>
        <v>46.63</v>
      </c>
      <c r="Q1807" s="12" t="s">
        <v>8327</v>
      </c>
      <c r="R1807" t="s">
        <v>8331</v>
      </c>
      <c r="S1807" s="16">
        <f t="shared" si="114"/>
        <v>40987.697638888887</v>
      </c>
      <c r="T1807" s="17">
        <f t="shared" si="115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>
        <f t="shared" si="113"/>
        <v>107.25</v>
      </c>
      <c r="Q1808" s="12" t="s">
        <v>8323</v>
      </c>
      <c r="R1808" t="s">
        <v>8326</v>
      </c>
      <c r="S1808" s="16">
        <f t="shared" si="114"/>
        <v>42284.69694444444</v>
      </c>
      <c r="T1808" s="17">
        <f t="shared" si="115"/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>
        <f t="shared" si="113"/>
        <v>36.97</v>
      </c>
      <c r="Q1809" s="12" t="s">
        <v>8327</v>
      </c>
      <c r="R1809" t="s">
        <v>8328</v>
      </c>
      <c r="S1809" s="16">
        <f t="shared" si="114"/>
        <v>41174.154178240737</v>
      </c>
      <c r="T1809" s="17">
        <f t="shared" si="115"/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>
        <f t="shared" si="113"/>
        <v>44.65</v>
      </c>
      <c r="Q1810" s="12" t="s">
        <v>8327</v>
      </c>
      <c r="R1810" t="s">
        <v>8338</v>
      </c>
      <c r="S1810" s="16">
        <f t="shared" si="114"/>
        <v>40974.791898148149</v>
      </c>
      <c r="T1810" s="17">
        <f t="shared" si="115"/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>
        <f t="shared" si="113"/>
        <v>31.97</v>
      </c>
      <c r="Q1811" s="12" t="s">
        <v>8323</v>
      </c>
      <c r="R1811" t="s">
        <v>8326</v>
      </c>
      <c r="S1811" s="16">
        <f t="shared" si="114"/>
        <v>41796.422326388885</v>
      </c>
      <c r="T1811" s="17">
        <f t="shared" si="115"/>
        <v>41826.422326388885</v>
      </c>
    </row>
    <row r="1812" spans="1:20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>
        <f t="shared" si="113"/>
        <v>125.94</v>
      </c>
      <c r="Q1812" s="12" t="s">
        <v>8308</v>
      </c>
      <c r="R1812" t="s">
        <v>8310</v>
      </c>
      <c r="S1812" s="16">
        <f t="shared" si="114"/>
        <v>42416.767928240741</v>
      </c>
      <c r="T1812" s="17">
        <f t="shared" si="115"/>
        <v>42446.726261574076</v>
      </c>
    </row>
    <row r="1813" spans="1:20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143</v>
      </c>
      <c r="P1813">
        <f t="shared" si="113"/>
        <v>164.62</v>
      </c>
      <c r="Q1813" s="12" t="s">
        <v>8323</v>
      </c>
      <c r="R1813" t="s">
        <v>8326</v>
      </c>
      <c r="S1813" s="16">
        <f t="shared" si="114"/>
        <v>42171.317442129628</v>
      </c>
      <c r="T1813" s="17">
        <f t="shared" si="115"/>
        <v>42195.875</v>
      </c>
    </row>
    <row r="1814" spans="1:20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102</v>
      </c>
      <c r="P1814">
        <f t="shared" si="113"/>
        <v>164.62</v>
      </c>
      <c r="Q1814" s="12" t="s">
        <v>8323</v>
      </c>
      <c r="R1814" t="s">
        <v>8326</v>
      </c>
      <c r="S1814" s="16">
        <f t="shared" si="114"/>
        <v>42411.942291666666</v>
      </c>
      <c r="T1814" s="17">
        <f t="shared" si="115"/>
        <v>42434.041666666672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>
        <f t="shared" si="113"/>
        <v>21.76</v>
      </c>
      <c r="Q1815" s="12" t="s">
        <v>8321</v>
      </c>
      <c r="R1815" t="s">
        <v>8332</v>
      </c>
      <c r="S1815" s="16">
        <f t="shared" si="114"/>
        <v>42256.391875000001</v>
      </c>
      <c r="T1815" s="17">
        <f t="shared" si="115"/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>
        <f t="shared" si="113"/>
        <v>48.45</v>
      </c>
      <c r="Q1816" s="12" t="s">
        <v>8327</v>
      </c>
      <c r="R1816" t="s">
        <v>8328</v>
      </c>
      <c r="S1816" s="16">
        <f t="shared" si="114"/>
        <v>41299.793356481481</v>
      </c>
      <c r="T1816" s="17">
        <f t="shared" si="115"/>
        <v>41344.751689814817</v>
      </c>
    </row>
    <row r="1817" spans="1:20" ht="43.5" hidden="1" x14ac:dyDescent="0.35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 s="10">
        <f t="shared" si="112"/>
        <v>107</v>
      </c>
      <c r="P1817">
        <f t="shared" si="113"/>
        <v>54.62</v>
      </c>
      <c r="Q1817" s="12" t="s">
        <v>8327</v>
      </c>
      <c r="R1817" t="s">
        <v>8328</v>
      </c>
      <c r="S1817" s="16">
        <f t="shared" si="114"/>
        <v>40703.197048611109</v>
      </c>
      <c r="T1817" s="17">
        <f t="shared" si="115"/>
        <v>40770.041666666664</v>
      </c>
    </row>
    <row r="1818" spans="1:20" ht="43.5" hidden="1" x14ac:dyDescent="0.35">
      <c r="A1818">
        <v>207</v>
      </c>
      <c r="B1818" s="3" t="s">
        <v>209</v>
      </c>
      <c r="C1818" s="3" t="s">
        <v>4317</v>
      </c>
      <c r="D1818" s="6">
        <v>14000</v>
      </c>
      <c r="E1818" s="8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 s="10">
        <f t="shared" si="112"/>
        <v>15</v>
      </c>
      <c r="P1818">
        <f t="shared" si="113"/>
        <v>163.85</v>
      </c>
      <c r="Q1818" s="12" t="s">
        <v>8321</v>
      </c>
      <c r="R1818" t="s">
        <v>8325</v>
      </c>
      <c r="S1818" s="16">
        <f t="shared" si="114"/>
        <v>41978.197199074071</v>
      </c>
      <c r="T1818" s="17">
        <f t="shared" si="115"/>
        <v>42008.197199074071</v>
      </c>
    </row>
    <row r="1819" spans="1:20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>
        <f t="shared" si="113"/>
        <v>49.51</v>
      </c>
      <c r="Q1819" s="12" t="s">
        <v>8323</v>
      </c>
      <c r="R1819" t="s">
        <v>8326</v>
      </c>
      <c r="S1819" s="16">
        <f t="shared" si="114"/>
        <v>42265.817002314812</v>
      </c>
      <c r="T1819" s="17">
        <f t="shared" si="115"/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>
        <f t="shared" si="113"/>
        <v>51.85</v>
      </c>
      <c r="Q1820" s="12" t="s">
        <v>8323</v>
      </c>
      <c r="R1820" t="s">
        <v>8326</v>
      </c>
      <c r="S1820" s="16">
        <f t="shared" si="114"/>
        <v>42758.559629629628</v>
      </c>
      <c r="T1820" s="17">
        <f t="shared" si="115"/>
        <v>42788.559629629628</v>
      </c>
    </row>
    <row r="1821" spans="1:20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>
        <f t="shared" si="113"/>
        <v>78.52</v>
      </c>
      <c r="Q1821" s="12" t="s">
        <v>8323</v>
      </c>
      <c r="R1821" t="s">
        <v>8326</v>
      </c>
      <c r="S1821" s="16">
        <f t="shared" si="114"/>
        <v>42497.275706018518</v>
      </c>
      <c r="T1821" s="17">
        <f t="shared" si="115"/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>
        <f t="shared" si="113"/>
        <v>132.19</v>
      </c>
      <c r="Q1822" s="12" t="s">
        <v>8313</v>
      </c>
      <c r="R1822" t="s">
        <v>8355</v>
      </c>
      <c r="S1822" s="16">
        <f t="shared" si="114"/>
        <v>41892.688750000001</v>
      </c>
      <c r="T1822" s="17">
        <f t="shared" si="115"/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>
        <f t="shared" si="113"/>
        <v>75.459999999999994</v>
      </c>
      <c r="Q1823" s="12" t="s">
        <v>8323</v>
      </c>
      <c r="R1823" t="s">
        <v>8326</v>
      </c>
      <c r="S1823" s="16">
        <f t="shared" si="114"/>
        <v>42136.767175925925</v>
      </c>
      <c r="T1823" s="17">
        <f t="shared" si="115"/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>
        <f t="shared" si="113"/>
        <v>21.34</v>
      </c>
      <c r="Q1824" s="12" t="s">
        <v>8316</v>
      </c>
      <c r="R1824" t="s">
        <v>8334</v>
      </c>
      <c r="S1824" s="16">
        <f t="shared" si="114"/>
        <v>41643.487175925926</v>
      </c>
      <c r="T1824" s="17">
        <f t="shared" si="115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>
        <f t="shared" si="113"/>
        <v>95.93</v>
      </c>
      <c r="Q1825" s="12" t="s">
        <v>8327</v>
      </c>
      <c r="R1825" t="s">
        <v>8331</v>
      </c>
      <c r="S1825" s="16">
        <f t="shared" si="114"/>
        <v>41320.717465277776</v>
      </c>
      <c r="T1825" s="17">
        <f t="shared" si="115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>
        <f t="shared" si="113"/>
        <v>60.29</v>
      </c>
      <c r="Q1826" s="12" t="s">
        <v>8323</v>
      </c>
      <c r="R1826" t="s">
        <v>8326</v>
      </c>
      <c r="S1826" s="16">
        <f t="shared" si="114"/>
        <v>42132.036168981482</v>
      </c>
      <c r="T1826" s="17">
        <f t="shared" si="115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>
        <f t="shared" si="113"/>
        <v>123.94</v>
      </c>
      <c r="Q1827" s="12" t="s">
        <v>8323</v>
      </c>
      <c r="R1827" t="s">
        <v>8326</v>
      </c>
      <c r="S1827" s="16">
        <f t="shared" si="114"/>
        <v>42694.110185185185</v>
      </c>
      <c r="T1827" s="17">
        <f t="shared" si="115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>
        <f t="shared" si="113"/>
        <v>420.6</v>
      </c>
      <c r="Q1828" s="12" t="s">
        <v>8323</v>
      </c>
      <c r="R1828" t="s">
        <v>8324</v>
      </c>
      <c r="S1828" s="16">
        <f t="shared" si="114"/>
        <v>42237.181608796294</v>
      </c>
      <c r="T1828" s="17">
        <f t="shared" si="115"/>
        <v>42267.181608796294</v>
      </c>
    </row>
    <row r="1829" spans="1:20" ht="43.5" hidden="1" x14ac:dyDescent="0.35">
      <c r="A1829">
        <v>3814</v>
      </c>
      <c r="B1829" s="3" t="s">
        <v>3811</v>
      </c>
      <c r="C1829" s="3" t="s">
        <v>7924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 s="10">
        <f t="shared" si="112"/>
        <v>140</v>
      </c>
      <c r="P1829">
        <f t="shared" si="113"/>
        <v>61.82</v>
      </c>
      <c r="Q1829" s="12" t="s">
        <v>8323</v>
      </c>
      <c r="R1829" t="s">
        <v>8326</v>
      </c>
      <c r="S1829" s="16">
        <f t="shared" si="114"/>
        <v>42058.904074074075</v>
      </c>
      <c r="T1829" s="17">
        <f t="shared" si="115"/>
        <v>42095.165972222225</v>
      </c>
    </row>
    <row r="1830" spans="1:20" ht="58" hidden="1" x14ac:dyDescent="0.35">
      <c r="A1830">
        <v>3161</v>
      </c>
      <c r="B1830" s="3" t="s">
        <v>3161</v>
      </c>
      <c r="C1830" s="3" t="s">
        <v>7271</v>
      </c>
      <c r="D1830" s="6">
        <v>2000</v>
      </c>
      <c r="E1830" s="8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 s="10">
        <f t="shared" si="112"/>
        <v>105</v>
      </c>
      <c r="P1830">
        <f t="shared" si="113"/>
        <v>28.41</v>
      </c>
      <c r="Q1830" s="12" t="s">
        <v>8323</v>
      </c>
      <c r="R1830" t="s">
        <v>8326</v>
      </c>
      <c r="S1830" s="16">
        <f t="shared" si="114"/>
        <v>41897.536134259259</v>
      </c>
      <c r="T1830" s="17">
        <f t="shared" si="115"/>
        <v>41927.536134259259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>
        <f t="shared" si="113"/>
        <v>42.02</v>
      </c>
      <c r="Q1831" s="12" t="s">
        <v>8327</v>
      </c>
      <c r="R1831" t="s">
        <v>8331</v>
      </c>
      <c r="S1831" s="16">
        <f t="shared" si="114"/>
        <v>41443.83452546296</v>
      </c>
      <c r="T1831" s="17">
        <f t="shared" si="115"/>
        <v>41466.83452546296</v>
      </c>
    </row>
    <row r="1832" spans="1:20" ht="58" hidden="1" x14ac:dyDescent="0.35">
      <c r="A1832">
        <v>3708</v>
      </c>
      <c r="B1832" s="3" t="s">
        <v>3705</v>
      </c>
      <c r="C1832" s="3" t="s">
        <v>7818</v>
      </c>
      <c r="D1832" s="6">
        <v>700</v>
      </c>
      <c r="E1832" s="8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 s="10">
        <f t="shared" si="112"/>
        <v>300</v>
      </c>
      <c r="P1832">
        <f t="shared" si="113"/>
        <v>53.85</v>
      </c>
      <c r="Q1832" s="12" t="s">
        <v>8323</v>
      </c>
      <c r="R1832" t="s">
        <v>8326</v>
      </c>
      <c r="S1832" s="16">
        <f t="shared" si="114"/>
        <v>41810.142199074071</v>
      </c>
      <c r="T1832" s="17">
        <f t="shared" si="115"/>
        <v>41824.142199074071</v>
      </c>
    </row>
    <row r="1833" spans="1:20" ht="58" hidden="1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2"/>
        <v>105</v>
      </c>
      <c r="P1833">
        <f t="shared" si="113"/>
        <v>150</v>
      </c>
      <c r="Q1833" s="12" t="s">
        <v>8327</v>
      </c>
      <c r="R1833" t="s">
        <v>8341</v>
      </c>
      <c r="S1833" s="16">
        <f t="shared" si="114"/>
        <v>40127.700370370374</v>
      </c>
      <c r="T1833" s="17">
        <f t="shared" si="115"/>
        <v>40179.25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>
        <f t="shared" si="113"/>
        <v>51.22</v>
      </c>
      <c r="Q1834" s="12" t="s">
        <v>8323</v>
      </c>
      <c r="R1834" t="s">
        <v>8326</v>
      </c>
      <c r="S1834" s="16">
        <f t="shared" si="114"/>
        <v>41946.644745370373</v>
      </c>
      <c r="T1834" s="17">
        <f t="shared" si="115"/>
        <v>41976.644745370373</v>
      </c>
    </row>
    <row r="1835" spans="1:20" ht="43.5" hidden="1" x14ac:dyDescent="0.3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 s="10">
        <f t="shared" si="112"/>
        <v>11</v>
      </c>
      <c r="P1835">
        <f t="shared" si="113"/>
        <v>91.3</v>
      </c>
      <c r="Q1835" s="12" t="s">
        <v>8308</v>
      </c>
      <c r="R1835" t="s">
        <v>8315</v>
      </c>
      <c r="S1835" s="16">
        <f t="shared" si="114"/>
        <v>41921.842627314814</v>
      </c>
      <c r="T1835" s="17">
        <f t="shared" si="115"/>
        <v>41951.884293981479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>
        <f t="shared" si="113"/>
        <v>27.94</v>
      </c>
      <c r="Q1836" s="12" t="s">
        <v>8327</v>
      </c>
      <c r="R1836" t="s">
        <v>8328</v>
      </c>
      <c r="S1836" s="16">
        <f t="shared" si="114"/>
        <v>41004.802465277775</v>
      </c>
      <c r="T1836" s="17">
        <f t="shared" si="115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>
        <f t="shared" si="113"/>
        <v>55.13</v>
      </c>
      <c r="Q1837" s="12" t="s">
        <v>8323</v>
      </c>
      <c r="R1837" t="s">
        <v>8326</v>
      </c>
      <c r="S1837" s="16">
        <f t="shared" si="114"/>
        <v>41997.507905092592</v>
      </c>
      <c r="T1837" s="17">
        <f t="shared" si="115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>
        <f t="shared" si="113"/>
        <v>63.42</v>
      </c>
      <c r="Q1838" s="12" t="s">
        <v>8323</v>
      </c>
      <c r="R1838" t="s">
        <v>8326</v>
      </c>
      <c r="S1838" s="16">
        <f t="shared" si="114"/>
        <v>42458.680925925932</v>
      </c>
      <c r="T1838" s="17">
        <f t="shared" si="115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>
        <f t="shared" si="113"/>
        <v>39.380000000000003</v>
      </c>
      <c r="Q1839" s="12" t="s">
        <v>8323</v>
      </c>
      <c r="R1839" t="s">
        <v>8326</v>
      </c>
      <c r="S1839" s="16">
        <f t="shared" si="114"/>
        <v>41990.99863425926</v>
      </c>
      <c r="T1839" s="17">
        <f t="shared" si="115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>
        <f t="shared" si="113"/>
        <v>59.6</v>
      </c>
      <c r="Q1840" s="12" t="s">
        <v>8323</v>
      </c>
      <c r="R1840" t="s">
        <v>8326</v>
      </c>
      <c r="S1840" s="16">
        <f t="shared" si="114"/>
        <v>42056.65143518518</v>
      </c>
      <c r="T1840" s="17">
        <f t="shared" si="115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>
        <f t="shared" si="113"/>
        <v>63.1</v>
      </c>
      <c r="Q1841" s="12" t="s">
        <v>8311</v>
      </c>
      <c r="R1841" t="s">
        <v>8356</v>
      </c>
      <c r="S1841" s="16">
        <f t="shared" si="114"/>
        <v>41686.705208333333</v>
      </c>
      <c r="T1841" s="17">
        <f t="shared" si="115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>
        <f t="shared" si="113"/>
        <v>86.67</v>
      </c>
      <c r="Q1842" s="12" t="s">
        <v>8321</v>
      </c>
      <c r="R1842" t="s">
        <v>8343</v>
      </c>
      <c r="S1842" s="16">
        <f t="shared" si="114"/>
        <v>41433.01829861111</v>
      </c>
      <c r="T1842" s="17">
        <f t="shared" si="115"/>
        <v>41463.01829861111</v>
      </c>
    </row>
    <row r="1843" spans="1:20" ht="43.5" hidden="1" x14ac:dyDescent="0.3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 s="10">
        <f t="shared" si="112"/>
        <v>115</v>
      </c>
      <c r="P1843">
        <f t="shared" si="113"/>
        <v>53.23</v>
      </c>
      <c r="Q1843" s="12" t="s">
        <v>8323</v>
      </c>
      <c r="R1843" t="s">
        <v>8326</v>
      </c>
      <c r="S1843" s="16">
        <f t="shared" si="114"/>
        <v>42128.736608796295</v>
      </c>
      <c r="T1843" s="17">
        <f t="shared" si="115"/>
        <v>42141.125</v>
      </c>
    </row>
    <row r="1844" spans="1:20" ht="43.5" hidden="1" x14ac:dyDescent="0.3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 s="10">
        <f t="shared" si="112"/>
        <v>104</v>
      </c>
      <c r="P1844">
        <f t="shared" si="113"/>
        <v>46.13</v>
      </c>
      <c r="Q1844" s="12" t="s">
        <v>8327</v>
      </c>
      <c r="R1844" t="s">
        <v>8331</v>
      </c>
      <c r="S1844" s="16">
        <f t="shared" si="114"/>
        <v>41355.825497685182</v>
      </c>
      <c r="T1844" s="17">
        <f t="shared" si="115"/>
        <v>41386.875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>
        <f t="shared" si="113"/>
        <v>42.35</v>
      </c>
      <c r="Q1845" s="12" t="s">
        <v>8311</v>
      </c>
      <c r="R1845" t="s">
        <v>8333</v>
      </c>
      <c r="S1845" s="16">
        <f t="shared" si="114"/>
        <v>41249.749085648145</v>
      </c>
      <c r="T1845" s="17">
        <f t="shared" si="115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>
        <f t="shared" si="113"/>
        <v>54.55</v>
      </c>
      <c r="Q1846" s="12" t="s">
        <v>8323</v>
      </c>
      <c r="R1846" t="s">
        <v>8326</v>
      </c>
      <c r="S1846" s="16">
        <f t="shared" si="114"/>
        <v>42225.513888888891</v>
      </c>
      <c r="T1846" s="17">
        <f t="shared" si="115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>
        <f t="shared" si="113"/>
        <v>82.82</v>
      </c>
      <c r="Q1847" s="12" t="s">
        <v>8319</v>
      </c>
      <c r="R1847" t="s">
        <v>8345</v>
      </c>
      <c r="S1847" s="16">
        <f t="shared" si="114"/>
        <v>41792.214467592588</v>
      </c>
      <c r="T1847" s="17">
        <f t="shared" si="115"/>
        <v>41826.214467592588</v>
      </c>
    </row>
    <row r="1848" spans="1:20" ht="58" hidden="1" x14ac:dyDescent="0.35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 s="10">
        <f t="shared" si="112"/>
        <v>59</v>
      </c>
      <c r="P1848">
        <f t="shared" si="113"/>
        <v>53.08</v>
      </c>
      <c r="Q1848" s="12" t="s">
        <v>8323</v>
      </c>
      <c r="R1848" t="s">
        <v>8335</v>
      </c>
      <c r="S1848" s="16">
        <f t="shared" si="114"/>
        <v>42017.594236111108</v>
      </c>
      <c r="T1848" s="17">
        <f t="shared" si="115"/>
        <v>42047.594236111108</v>
      </c>
    </row>
    <row r="1849" spans="1:20" ht="43.5" hidden="1" x14ac:dyDescent="0.3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 s="10">
        <f t="shared" si="112"/>
        <v>28</v>
      </c>
      <c r="P1849">
        <f t="shared" si="113"/>
        <v>55.95</v>
      </c>
      <c r="Q1849" s="12" t="s">
        <v>8321</v>
      </c>
      <c r="R1849" t="s">
        <v>8337</v>
      </c>
      <c r="S1849" s="16">
        <f t="shared" si="114"/>
        <v>42047.762407407412</v>
      </c>
      <c r="T1849" s="17">
        <f t="shared" si="115"/>
        <v>42107.72074074074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2"/>
        <v>207</v>
      </c>
      <c r="P1850">
        <f t="shared" si="113"/>
        <v>43.02</v>
      </c>
      <c r="Q1850" s="12" t="s">
        <v>8321</v>
      </c>
      <c r="R1850" t="s">
        <v>8322</v>
      </c>
      <c r="S1850" s="16">
        <f t="shared" si="114"/>
        <v>41755.117581018516</v>
      </c>
      <c r="T1850" s="17">
        <f t="shared" si="115"/>
        <v>41778.117581018516</v>
      </c>
    </row>
    <row r="1851" spans="1:20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2"/>
        <v>103</v>
      </c>
      <c r="P1851">
        <f t="shared" si="113"/>
        <v>50.37</v>
      </c>
      <c r="Q1851" s="12" t="s">
        <v>8327</v>
      </c>
      <c r="R1851" t="s">
        <v>8328</v>
      </c>
      <c r="S1851" s="16">
        <f t="shared" si="114"/>
        <v>40793.998599537037</v>
      </c>
      <c r="T1851" s="17">
        <f t="shared" si="115"/>
        <v>40828.998599537037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>
        <f t="shared" si="113"/>
        <v>44.85</v>
      </c>
      <c r="Q1852" s="12" t="s">
        <v>8323</v>
      </c>
      <c r="R1852" t="s">
        <v>8326</v>
      </c>
      <c r="S1852" s="16">
        <f t="shared" si="114"/>
        <v>42248.640162037031</v>
      </c>
      <c r="T1852" s="17">
        <f t="shared" si="115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>
        <f t="shared" si="113"/>
        <v>68.67</v>
      </c>
      <c r="Q1853" s="12" t="s">
        <v>8323</v>
      </c>
      <c r="R1853" t="s">
        <v>8326</v>
      </c>
      <c r="S1853" s="16">
        <f t="shared" si="114"/>
        <v>42121.756921296299</v>
      </c>
      <c r="T1853" s="17">
        <f t="shared" si="115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>
        <f t="shared" si="113"/>
        <v>57.22</v>
      </c>
      <c r="Q1854" s="12" t="s">
        <v>8323</v>
      </c>
      <c r="R1854" t="s">
        <v>8326</v>
      </c>
      <c r="S1854" s="16">
        <f t="shared" si="114"/>
        <v>42200.625833333332</v>
      </c>
      <c r="T1854" s="17">
        <f t="shared" si="115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>
        <f t="shared" si="113"/>
        <v>44.76</v>
      </c>
      <c r="Q1855" s="12" t="s">
        <v>8323</v>
      </c>
      <c r="R1855" t="s">
        <v>8335</v>
      </c>
      <c r="S1855" s="16">
        <f t="shared" si="114"/>
        <v>42372.624166666668</v>
      </c>
      <c r="T1855" s="17">
        <f t="shared" si="115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>
        <f t="shared" si="113"/>
        <v>89.42</v>
      </c>
      <c r="Q1856" s="12" t="s">
        <v>8327</v>
      </c>
      <c r="R1856" t="s">
        <v>8331</v>
      </c>
      <c r="S1856" s="16">
        <f t="shared" si="114"/>
        <v>40925.599664351852</v>
      </c>
      <c r="T1856" s="17">
        <f t="shared" si="115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>
        <f t="shared" si="113"/>
        <v>70.86</v>
      </c>
      <c r="Q1857" s="12" t="s">
        <v>8323</v>
      </c>
      <c r="R1857" t="s">
        <v>8326</v>
      </c>
      <c r="S1857" s="16">
        <f t="shared" si="114"/>
        <v>42195.749745370369</v>
      </c>
      <c r="T1857" s="17">
        <f t="shared" si="115"/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2"/>
        <v>103</v>
      </c>
      <c r="P1858">
        <f t="shared" si="113"/>
        <v>40.29</v>
      </c>
      <c r="Q1858" s="12" t="s">
        <v>8323</v>
      </c>
      <c r="R1858" t="s">
        <v>8326</v>
      </c>
      <c r="S1858" s="16">
        <f t="shared" si="114"/>
        <v>42038.720451388886</v>
      </c>
      <c r="T1858" s="17">
        <f t="shared" si="115"/>
        <v>42063.708333333328</v>
      </c>
    </row>
    <row r="1859" spans="1:20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16">ROUND(E1859/D1859*100,0)</f>
        <v>205</v>
      </c>
      <c r="P1859">
        <f t="shared" ref="P1859:P1922" si="117">IFERROR(ROUND(E1859/L1859,2),0)</f>
        <v>45.62</v>
      </c>
      <c r="Q1859" s="12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6"/>
        <v>2</v>
      </c>
      <c r="P1860">
        <f t="shared" si="117"/>
        <v>39.479999999999997</v>
      </c>
      <c r="Q1860" s="12" t="s">
        <v>8308</v>
      </c>
      <c r="R1860" t="s">
        <v>8315</v>
      </c>
      <c r="S1860" s="16">
        <f t="shared" si="118"/>
        <v>42774.792071759264</v>
      </c>
      <c r="T1860" s="17">
        <f t="shared" si="119"/>
        <v>42804.792071759264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>
        <f t="shared" si="117"/>
        <v>54</v>
      </c>
      <c r="Q1861" s="12" t="s">
        <v>8327</v>
      </c>
      <c r="R1861" t="s">
        <v>8328</v>
      </c>
      <c r="S1861" s="16">
        <f t="shared" si="118"/>
        <v>41074.221562500003</v>
      </c>
      <c r="T1861" s="17">
        <f t="shared" si="11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>
        <f t="shared" si="117"/>
        <v>34.75</v>
      </c>
      <c r="Q1862" s="12" t="s">
        <v>8323</v>
      </c>
      <c r="R1862" t="s">
        <v>8326</v>
      </c>
      <c r="S1862" s="16">
        <f t="shared" si="118"/>
        <v>42711.545196759253</v>
      </c>
      <c r="T1862" s="17">
        <f t="shared" si="11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>
        <f t="shared" si="117"/>
        <v>102.5</v>
      </c>
      <c r="Q1863" s="12" t="s">
        <v>8323</v>
      </c>
      <c r="R1863" t="s">
        <v>8326</v>
      </c>
      <c r="S1863" s="16">
        <f t="shared" si="118"/>
        <v>42550.701886574068</v>
      </c>
      <c r="T1863" s="17">
        <f t="shared" si="11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>
        <f t="shared" si="117"/>
        <v>73.209999999999994</v>
      </c>
      <c r="Q1864" s="12" t="s">
        <v>8323</v>
      </c>
      <c r="R1864" t="s">
        <v>8326</v>
      </c>
      <c r="S1864" s="16">
        <f t="shared" si="118"/>
        <v>42591.899988425925</v>
      </c>
      <c r="T1864" s="17">
        <f t="shared" si="11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>
        <f t="shared" si="117"/>
        <v>66.13</v>
      </c>
      <c r="Q1865" s="12" t="s">
        <v>8323</v>
      </c>
      <c r="R1865" t="s">
        <v>8326</v>
      </c>
      <c r="S1865" s="16">
        <f t="shared" si="118"/>
        <v>42120.531226851846</v>
      </c>
      <c r="T1865" s="17">
        <f t="shared" si="11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>
        <f t="shared" si="117"/>
        <v>52.49</v>
      </c>
      <c r="Q1866" s="12" t="s">
        <v>8323</v>
      </c>
      <c r="R1866" t="s">
        <v>8326</v>
      </c>
      <c r="S1866" s="16">
        <f t="shared" si="118"/>
        <v>42503.559467592597</v>
      </c>
      <c r="T1866" s="17">
        <f t="shared" si="11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>
        <f t="shared" si="117"/>
        <v>120.12</v>
      </c>
      <c r="Q1867" s="12" t="s">
        <v>8323</v>
      </c>
      <c r="R1867" t="s">
        <v>8326</v>
      </c>
      <c r="S1867" s="16">
        <f t="shared" si="118"/>
        <v>42152.765717592592</v>
      </c>
      <c r="T1867" s="17">
        <f t="shared" si="11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>
        <f t="shared" si="117"/>
        <v>88.74</v>
      </c>
      <c r="Q1868" s="12" t="s">
        <v>8323</v>
      </c>
      <c r="R1868" t="s">
        <v>8326</v>
      </c>
      <c r="S1868" s="16">
        <f t="shared" si="118"/>
        <v>41928.170497685183</v>
      </c>
      <c r="T1868" s="17">
        <f t="shared" si="11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>
        <f t="shared" si="117"/>
        <v>59.85</v>
      </c>
      <c r="Q1869" s="12" t="s">
        <v>8327</v>
      </c>
      <c r="R1869" t="s">
        <v>8331</v>
      </c>
      <c r="S1869" s="16">
        <f t="shared" si="118"/>
        <v>41059.006805555553</v>
      </c>
      <c r="T1869" s="17">
        <f t="shared" si="11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>
        <f t="shared" si="117"/>
        <v>50.88</v>
      </c>
      <c r="Q1870" s="12" t="s">
        <v>8327</v>
      </c>
      <c r="R1870" t="s">
        <v>8331</v>
      </c>
      <c r="S1870" s="16">
        <f t="shared" si="118"/>
        <v>41745.84542824074</v>
      </c>
      <c r="T1870" s="17">
        <f t="shared" si="11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>
        <f t="shared" si="117"/>
        <v>75.37</v>
      </c>
      <c r="Q1871" s="12" t="s">
        <v>8323</v>
      </c>
      <c r="R1871" t="s">
        <v>8335</v>
      </c>
      <c r="S1871" s="16">
        <f t="shared" si="118"/>
        <v>42546.862233796302</v>
      </c>
      <c r="T1871" s="17">
        <f t="shared" si="11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>
        <f t="shared" si="117"/>
        <v>32.270000000000003</v>
      </c>
      <c r="Q1872" s="12" t="s">
        <v>8323</v>
      </c>
      <c r="R1872" t="s">
        <v>8326</v>
      </c>
      <c r="S1872" s="16">
        <f t="shared" si="118"/>
        <v>42160.583043981482</v>
      </c>
      <c r="T1872" s="17">
        <f t="shared" si="119"/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>
        <f t="shared" si="117"/>
        <v>92.32</v>
      </c>
      <c r="Q1873" s="12" t="s">
        <v>8321</v>
      </c>
      <c r="R1873" t="s">
        <v>8322</v>
      </c>
      <c r="S1873" s="16">
        <f t="shared" si="118"/>
        <v>40806.870949074073</v>
      </c>
      <c r="T1873" s="17">
        <f t="shared" si="119"/>
        <v>40866.912615740745</v>
      </c>
    </row>
    <row r="1874" spans="1:20" ht="43.5" hidden="1" x14ac:dyDescent="0.35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 s="10">
        <f t="shared" si="116"/>
        <v>102</v>
      </c>
      <c r="P1874">
        <f t="shared" si="117"/>
        <v>106.84</v>
      </c>
      <c r="Q1874" s="12" t="s">
        <v>8323</v>
      </c>
      <c r="R1874" t="s">
        <v>8326</v>
      </c>
      <c r="S1874" s="16">
        <f t="shared" si="118"/>
        <v>42505.738032407404</v>
      </c>
      <c r="T1874" s="17">
        <f t="shared" si="119"/>
        <v>42525.738032407404</v>
      </c>
    </row>
    <row r="1875" spans="1:20" ht="43.5" hidden="1" x14ac:dyDescent="0.35">
      <c r="A1875">
        <v>2912</v>
      </c>
      <c r="B1875" s="3" t="s">
        <v>2912</v>
      </c>
      <c r="C1875" s="3" t="s">
        <v>7022</v>
      </c>
      <c r="D1875" s="6">
        <v>14440</v>
      </c>
      <c r="E1875" s="8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 s="10">
        <f t="shared" si="116"/>
        <v>14</v>
      </c>
      <c r="P1875">
        <f t="shared" si="117"/>
        <v>78.08</v>
      </c>
      <c r="Q1875" s="12" t="s">
        <v>8323</v>
      </c>
      <c r="R1875" t="s">
        <v>8326</v>
      </c>
      <c r="S1875" s="16">
        <f t="shared" si="118"/>
        <v>42354.131643518514</v>
      </c>
      <c r="T1875" s="17">
        <f t="shared" si="119"/>
        <v>42384.131643518514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>
        <f t="shared" si="117"/>
        <v>184.36</v>
      </c>
      <c r="Q1876" s="12" t="s">
        <v>8308</v>
      </c>
      <c r="R1876" t="s">
        <v>8310</v>
      </c>
      <c r="S1876" s="16">
        <f t="shared" si="118"/>
        <v>42604.669675925921</v>
      </c>
      <c r="T1876" s="17">
        <f t="shared" si="119"/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>
        <f t="shared" si="117"/>
        <v>126.69</v>
      </c>
      <c r="Q1877" s="12" t="s">
        <v>8321</v>
      </c>
      <c r="R1877" t="s">
        <v>8332</v>
      </c>
      <c r="S1877" s="16">
        <f t="shared" si="118"/>
        <v>41789.21398148148</v>
      </c>
      <c r="T1877" s="17">
        <f t="shared" si="119"/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>
        <f t="shared" si="117"/>
        <v>72.39</v>
      </c>
      <c r="Q1878" s="12" t="s">
        <v>8323</v>
      </c>
      <c r="R1878" t="s">
        <v>8326</v>
      </c>
      <c r="S1878" s="16">
        <f t="shared" si="118"/>
        <v>42037.598958333328</v>
      </c>
      <c r="T1878" s="17">
        <f t="shared" si="119"/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38.94</v>
      </c>
      <c r="Q1879" s="12" t="s">
        <v>8327</v>
      </c>
      <c r="R1879" t="s">
        <v>8331</v>
      </c>
      <c r="S1879" s="16">
        <f t="shared" si="118"/>
        <v>41638.342905092592</v>
      </c>
      <c r="T1879" s="17">
        <f t="shared" si="119"/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53.29</v>
      </c>
      <c r="Q1880" s="12" t="s">
        <v>8327</v>
      </c>
      <c r="R1880" t="s">
        <v>8331</v>
      </c>
      <c r="S1880" s="16">
        <f t="shared" si="118"/>
        <v>41817.854999999996</v>
      </c>
      <c r="T1880" s="17">
        <f t="shared" si="119"/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>
        <f t="shared" si="117"/>
        <v>53.29</v>
      </c>
      <c r="Q1881" s="12" t="s">
        <v>8323</v>
      </c>
      <c r="R1881" t="s">
        <v>8326</v>
      </c>
      <c r="S1881" s="16">
        <f t="shared" si="118"/>
        <v>41800.526701388888</v>
      </c>
      <c r="T1881" s="17">
        <f t="shared" si="119"/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>
        <f t="shared" si="117"/>
        <v>63.28</v>
      </c>
      <c r="Q1882" s="12" t="s">
        <v>8323</v>
      </c>
      <c r="R1882" t="s">
        <v>8326</v>
      </c>
      <c r="S1882" s="16">
        <f t="shared" si="118"/>
        <v>42155.142638888887</v>
      </c>
      <c r="T1882" s="17">
        <f t="shared" si="119"/>
        <v>42215.142638888887</v>
      </c>
    </row>
    <row r="1883" spans="1:20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16"/>
        <v>101</v>
      </c>
      <c r="P1883">
        <f t="shared" si="117"/>
        <v>65.16</v>
      </c>
      <c r="Q1883" s="12" t="s">
        <v>8323</v>
      </c>
      <c r="R1883" t="s">
        <v>8326</v>
      </c>
      <c r="S1883" s="16">
        <f t="shared" si="118"/>
        <v>42712.23474537037</v>
      </c>
      <c r="T1883" s="17">
        <f t="shared" si="119"/>
        <v>42735.707638888889</v>
      </c>
    </row>
    <row r="1884" spans="1:20" ht="29" hidden="1" x14ac:dyDescent="0.35">
      <c r="A1884">
        <v>1826</v>
      </c>
      <c r="B1884" s="3" t="s">
        <v>1827</v>
      </c>
      <c r="C1884" s="3" t="s">
        <v>5936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 s="10">
        <f t="shared" si="116"/>
        <v>101</v>
      </c>
      <c r="P1884">
        <f t="shared" si="117"/>
        <v>53.16</v>
      </c>
      <c r="Q1884" s="12" t="s">
        <v>8327</v>
      </c>
      <c r="R1884" t="s">
        <v>8331</v>
      </c>
      <c r="S1884" s="16">
        <f t="shared" si="118"/>
        <v>41657.923807870371</v>
      </c>
      <c r="T1884" s="17">
        <f t="shared" si="119"/>
        <v>41687.923807870371</v>
      </c>
    </row>
    <row r="1885" spans="1:20" ht="43.5" hidden="1" x14ac:dyDescent="0.35">
      <c r="A1885">
        <v>3357</v>
      </c>
      <c r="B1885" s="3" t="s">
        <v>3356</v>
      </c>
      <c r="C1885" s="3" t="s">
        <v>7467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 s="10">
        <f t="shared" si="116"/>
        <v>101</v>
      </c>
      <c r="P1885">
        <f t="shared" si="117"/>
        <v>96.19</v>
      </c>
      <c r="Q1885" s="12" t="s">
        <v>8323</v>
      </c>
      <c r="R1885" t="s">
        <v>8326</v>
      </c>
      <c r="S1885" s="16">
        <f t="shared" si="118"/>
        <v>41822.417939814812</v>
      </c>
      <c r="T1885" s="17">
        <f t="shared" si="119"/>
        <v>41852.417939814812</v>
      </c>
    </row>
    <row r="1886" spans="1:20" ht="43.5" hidden="1" x14ac:dyDescent="0.35">
      <c r="A1886">
        <v>3474</v>
      </c>
      <c r="B1886" s="3" t="s">
        <v>3473</v>
      </c>
      <c r="C1886" s="3" t="s">
        <v>7584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51.79</v>
      </c>
      <c r="Q1886" s="12" t="s">
        <v>8323</v>
      </c>
      <c r="R1886" t="s">
        <v>8326</v>
      </c>
      <c r="S1886" s="16">
        <f t="shared" si="118"/>
        <v>42541.501516203702</v>
      </c>
      <c r="T1886" s="17">
        <f t="shared" si="119"/>
        <v>42571.501516203702</v>
      </c>
    </row>
    <row r="1887" spans="1:20" ht="43.5" hidden="1" x14ac:dyDescent="0.35">
      <c r="A1887">
        <v>3618</v>
      </c>
      <c r="B1887" s="3" t="s">
        <v>3616</v>
      </c>
      <c r="C1887" s="3" t="s">
        <v>7728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36.07</v>
      </c>
      <c r="Q1887" s="12" t="s">
        <v>8323</v>
      </c>
      <c r="R1887" t="s">
        <v>8326</v>
      </c>
      <c r="S1887" s="16">
        <f t="shared" si="118"/>
        <v>42128.627893518518</v>
      </c>
      <c r="T1887" s="17">
        <f t="shared" si="119"/>
        <v>42158.627893518518</v>
      </c>
    </row>
    <row r="1888" spans="1:20" ht="58" hidden="1" x14ac:dyDescent="0.35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 s="10">
        <f t="shared" si="116"/>
        <v>1</v>
      </c>
      <c r="P1888">
        <f t="shared" si="117"/>
        <v>673.33</v>
      </c>
      <c r="Q1888" s="12" t="s">
        <v>8311</v>
      </c>
      <c r="R1888" t="s">
        <v>8348</v>
      </c>
      <c r="S1888" s="16">
        <f t="shared" si="118"/>
        <v>42198.765844907408</v>
      </c>
      <c r="T1888" s="17">
        <f t="shared" si="119"/>
        <v>42258.765844907408</v>
      </c>
    </row>
    <row r="1889" spans="1:20" ht="58" hidden="1" x14ac:dyDescent="0.35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 s="10">
        <f t="shared" si="116"/>
        <v>126</v>
      </c>
      <c r="P1889">
        <f t="shared" si="117"/>
        <v>55.97</v>
      </c>
      <c r="Q1889" s="12" t="s">
        <v>8323</v>
      </c>
      <c r="R1889" t="s">
        <v>8326</v>
      </c>
      <c r="S1889" s="16">
        <f t="shared" si="118"/>
        <v>42592.066921296297</v>
      </c>
      <c r="T1889" s="17">
        <f t="shared" si="119"/>
        <v>42617.066921296297</v>
      </c>
    </row>
    <row r="1890" spans="1:20" ht="43.5" hidden="1" x14ac:dyDescent="0.35">
      <c r="A1890">
        <v>1651</v>
      </c>
      <c r="B1890" s="3" t="s">
        <v>1652</v>
      </c>
      <c r="C1890" s="3" t="s">
        <v>5761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 s="10">
        <f t="shared" si="116"/>
        <v>101</v>
      </c>
      <c r="P1890">
        <f t="shared" si="117"/>
        <v>100.75</v>
      </c>
      <c r="Q1890" s="12" t="s">
        <v>8327</v>
      </c>
      <c r="R1890" t="s">
        <v>8338</v>
      </c>
      <c r="S1890" s="16">
        <f t="shared" si="118"/>
        <v>40625.900694444441</v>
      </c>
      <c r="T1890" s="17">
        <f t="shared" si="119"/>
        <v>40659.290972222225</v>
      </c>
    </row>
    <row r="1891" spans="1:20" ht="43.5" hidden="1" x14ac:dyDescent="0.35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 s="10">
        <f t="shared" si="116"/>
        <v>101</v>
      </c>
      <c r="P1891">
        <f t="shared" si="117"/>
        <v>91.59</v>
      </c>
      <c r="Q1891" s="12" t="s">
        <v>8327</v>
      </c>
      <c r="R1891" t="s">
        <v>8328</v>
      </c>
      <c r="S1891" s="16">
        <f t="shared" si="118"/>
        <v>41107.130150462966</v>
      </c>
      <c r="T1891" s="17">
        <f t="shared" si="119"/>
        <v>41137.130150462966</v>
      </c>
    </row>
    <row r="1892" spans="1:20" ht="43.5" hidden="1" x14ac:dyDescent="0.35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 s="10">
        <f t="shared" si="116"/>
        <v>101</v>
      </c>
      <c r="P1892">
        <f t="shared" si="117"/>
        <v>95.95</v>
      </c>
      <c r="Q1892" s="12" t="s">
        <v>8323</v>
      </c>
      <c r="R1892" t="s">
        <v>8326</v>
      </c>
      <c r="S1892" s="16">
        <f t="shared" si="118"/>
        <v>42227.824212962965</v>
      </c>
      <c r="T1892" s="17">
        <f t="shared" si="119"/>
        <v>42253.57430555555</v>
      </c>
    </row>
    <row r="1893" spans="1:20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16"/>
        <v>101</v>
      </c>
      <c r="P1893">
        <f t="shared" si="117"/>
        <v>61.06</v>
      </c>
      <c r="Q1893" s="12" t="s">
        <v>8323</v>
      </c>
      <c r="R1893" t="s">
        <v>8326</v>
      </c>
      <c r="S1893" s="16">
        <f t="shared" si="118"/>
        <v>42632.348310185189</v>
      </c>
      <c r="T1893" s="17">
        <f t="shared" si="119"/>
        <v>42663.204861111109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>
        <f t="shared" si="117"/>
        <v>26.15</v>
      </c>
      <c r="Q1894" s="12" t="s">
        <v>8327</v>
      </c>
      <c r="R1894" t="s">
        <v>8338</v>
      </c>
      <c r="S1894" s="16">
        <f t="shared" si="118"/>
        <v>42553.54414351852</v>
      </c>
      <c r="T1894" s="17">
        <f t="shared" si="11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62.81</v>
      </c>
      <c r="Q1895" s="12" t="s">
        <v>8327</v>
      </c>
      <c r="R1895" t="s">
        <v>8331</v>
      </c>
      <c r="S1895" s="16">
        <f t="shared" si="118"/>
        <v>40658.189826388887</v>
      </c>
      <c r="T1895" s="17">
        <f t="shared" si="11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>
        <f t="shared" si="117"/>
        <v>60.91</v>
      </c>
      <c r="Q1896" s="12" t="s">
        <v>8323</v>
      </c>
      <c r="R1896" t="s">
        <v>8326</v>
      </c>
      <c r="S1896" s="16">
        <f t="shared" si="118"/>
        <v>42191.363506944443</v>
      </c>
      <c r="T1896" s="17">
        <f t="shared" si="11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>
        <f t="shared" si="117"/>
        <v>52.82</v>
      </c>
      <c r="Q1897" s="12" t="s">
        <v>8327</v>
      </c>
      <c r="R1897" t="s">
        <v>8328</v>
      </c>
      <c r="S1897" s="16">
        <f t="shared" si="118"/>
        <v>41759.670937499999</v>
      </c>
      <c r="T1897" s="17">
        <f t="shared" si="119"/>
        <v>41787.207638888889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16"/>
        <v>100</v>
      </c>
      <c r="P1898">
        <f t="shared" si="117"/>
        <v>45.57</v>
      </c>
      <c r="Q1898" s="12" t="s">
        <v>8311</v>
      </c>
      <c r="R1898" t="s">
        <v>8333</v>
      </c>
      <c r="S1898" s="16">
        <f t="shared" si="118"/>
        <v>41831.846828703703</v>
      </c>
      <c r="T1898" s="17">
        <f t="shared" si="119"/>
        <v>41861.846828703703</v>
      </c>
    </row>
    <row r="1899" spans="1:20" ht="43.5" hidden="1" x14ac:dyDescent="0.35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 s="10">
        <f t="shared" si="116"/>
        <v>100</v>
      </c>
      <c r="P1899">
        <f t="shared" si="117"/>
        <v>66.83</v>
      </c>
      <c r="Q1899" s="12" t="s">
        <v>8323</v>
      </c>
      <c r="R1899" t="s">
        <v>8326</v>
      </c>
      <c r="S1899" s="16">
        <f t="shared" si="118"/>
        <v>42179.854629629626</v>
      </c>
      <c r="T1899" s="17">
        <f t="shared" si="119"/>
        <v>42203.666666666672</v>
      </c>
    </row>
    <row r="1900" spans="1:20" ht="43.5" hidden="1" x14ac:dyDescent="0.35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 s="10">
        <f t="shared" si="116"/>
        <v>100</v>
      </c>
      <c r="P1900">
        <f t="shared" si="117"/>
        <v>143.21</v>
      </c>
      <c r="Q1900" s="12" t="s">
        <v>8323</v>
      </c>
      <c r="R1900" t="s">
        <v>8335</v>
      </c>
      <c r="S1900" s="16">
        <f t="shared" si="118"/>
        <v>42075.942627314813</v>
      </c>
      <c r="T1900" s="17">
        <f t="shared" si="119"/>
        <v>42103.166666666672</v>
      </c>
    </row>
    <row r="1901" spans="1:20" ht="43.5" hidden="1" x14ac:dyDescent="0.35">
      <c r="A1901">
        <v>2429</v>
      </c>
      <c r="B1901" s="3" t="s">
        <v>2430</v>
      </c>
      <c r="C1901" s="3" t="s">
        <v>6539</v>
      </c>
      <c r="D1901" s="6">
        <v>140000</v>
      </c>
      <c r="E1901" s="8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 s="10">
        <f t="shared" si="116"/>
        <v>1</v>
      </c>
      <c r="P1901">
        <f t="shared" si="117"/>
        <v>501.25</v>
      </c>
      <c r="Q1901" s="12" t="s">
        <v>8319</v>
      </c>
      <c r="R1901" t="s">
        <v>8345</v>
      </c>
      <c r="S1901" s="16">
        <f t="shared" si="118"/>
        <v>42734.879236111112</v>
      </c>
      <c r="T1901" s="17">
        <f t="shared" si="119"/>
        <v>42771.697222222225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>
        <f t="shared" si="117"/>
        <v>80.16</v>
      </c>
      <c r="Q1902" s="12" t="s">
        <v>8321</v>
      </c>
      <c r="R1902" t="s">
        <v>8332</v>
      </c>
      <c r="S1902" s="16">
        <f t="shared" si="118"/>
        <v>42200.758240740746</v>
      </c>
      <c r="T1902" s="17">
        <f t="shared" si="11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>
        <f t="shared" si="117"/>
        <v>117.88</v>
      </c>
      <c r="Q1903" s="12" t="s">
        <v>8323</v>
      </c>
      <c r="R1903" t="s">
        <v>8326</v>
      </c>
      <c r="S1903" s="16">
        <f t="shared" si="118"/>
        <v>42482.43478009259</v>
      </c>
      <c r="T1903" s="17">
        <f t="shared" si="11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>
        <f t="shared" si="117"/>
        <v>38.5</v>
      </c>
      <c r="Q1904" s="12" t="s">
        <v>8323</v>
      </c>
      <c r="R1904" t="s">
        <v>8326</v>
      </c>
      <c r="S1904" s="16">
        <f t="shared" si="118"/>
        <v>40884.066678240742</v>
      </c>
      <c r="T1904" s="17">
        <f t="shared" si="119"/>
        <v>40926.958333333336</v>
      </c>
    </row>
    <row r="1905" spans="1:20" ht="43.5" hidden="1" x14ac:dyDescent="0.35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 s="10">
        <f t="shared" si="116"/>
        <v>100</v>
      </c>
      <c r="P1905">
        <f t="shared" si="117"/>
        <v>57.17</v>
      </c>
      <c r="Q1905" s="12" t="s">
        <v>8323</v>
      </c>
      <c r="R1905" t="s">
        <v>8326</v>
      </c>
      <c r="S1905" s="16">
        <f t="shared" si="118"/>
        <v>42165.462627314817</v>
      </c>
      <c r="T1905" s="17">
        <f t="shared" si="119"/>
        <v>42196.604166666672</v>
      </c>
    </row>
    <row r="1906" spans="1:20" ht="58" hidden="1" x14ac:dyDescent="0.35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 s="10">
        <f t="shared" si="116"/>
        <v>40</v>
      </c>
      <c r="P1906">
        <f t="shared" si="117"/>
        <v>83.38</v>
      </c>
      <c r="Q1906" s="12" t="s">
        <v>8327</v>
      </c>
      <c r="R1906" t="s">
        <v>8328</v>
      </c>
      <c r="S1906" s="16">
        <f t="shared" si="118"/>
        <v>42371.935590277775</v>
      </c>
      <c r="T1906" s="17">
        <f t="shared" si="119"/>
        <v>42431.935590277775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>
        <f t="shared" si="117"/>
        <v>66.69</v>
      </c>
      <c r="Q1907" s="12" t="s">
        <v>8327</v>
      </c>
      <c r="R1907" t="s">
        <v>8331</v>
      </c>
      <c r="S1907" s="16">
        <f t="shared" si="118"/>
        <v>40876.169664351852</v>
      </c>
      <c r="T1907" s="17">
        <f t="shared" si="119"/>
        <v>40936.169664351852</v>
      </c>
    </row>
    <row r="1908" spans="1:20" ht="43.5" hidden="1" x14ac:dyDescent="0.35">
      <c r="A1908">
        <v>1619</v>
      </c>
      <c r="B1908" s="3" t="s">
        <v>1620</v>
      </c>
      <c r="C1908" s="3" t="s">
        <v>5729</v>
      </c>
      <c r="D1908" s="6">
        <v>1500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 s="10">
        <f t="shared" si="116"/>
        <v>133</v>
      </c>
      <c r="P1908">
        <f t="shared" si="117"/>
        <v>86.96</v>
      </c>
      <c r="Q1908" s="12" t="s">
        <v>8327</v>
      </c>
      <c r="R1908" t="s">
        <v>8331</v>
      </c>
      <c r="S1908" s="16">
        <f t="shared" si="118"/>
        <v>41876.18618055556</v>
      </c>
      <c r="T1908" s="17">
        <f t="shared" si="119"/>
        <v>41897.18618055556</v>
      </c>
    </row>
    <row r="1909" spans="1:20" ht="29" x14ac:dyDescent="0.35">
      <c r="A1909">
        <v>2937</v>
      </c>
      <c r="B1909" s="3" t="s">
        <v>2937</v>
      </c>
      <c r="C1909" s="3" t="s">
        <v>7047</v>
      </c>
      <c r="D1909" s="6">
        <v>1500</v>
      </c>
      <c r="E1909" s="8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 s="10">
        <f t="shared" si="116"/>
        <v>133</v>
      </c>
      <c r="P1909">
        <f t="shared" si="117"/>
        <v>36.36</v>
      </c>
      <c r="Q1909" s="12" t="s">
        <v>8323</v>
      </c>
      <c r="R1909" t="s">
        <v>8335</v>
      </c>
      <c r="S1909" s="16">
        <f t="shared" si="118"/>
        <v>41803.457326388889</v>
      </c>
      <c r="T1909" s="17">
        <f t="shared" si="119"/>
        <v>41833.457326388889</v>
      </c>
    </row>
    <row r="1910" spans="1:20" ht="43.5" hidden="1" x14ac:dyDescent="0.35">
      <c r="A1910">
        <v>41</v>
      </c>
      <c r="B1910" s="3" t="s">
        <v>43</v>
      </c>
      <c r="C1910" s="3" t="s">
        <v>4152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 s="10">
        <f t="shared" si="116"/>
        <v>100</v>
      </c>
      <c r="P1910">
        <f t="shared" si="117"/>
        <v>105.26</v>
      </c>
      <c r="Q1910" s="12" t="s">
        <v>8321</v>
      </c>
      <c r="R1910" t="s">
        <v>8332</v>
      </c>
      <c r="S1910" s="16">
        <f t="shared" si="118"/>
        <v>41887.568912037037</v>
      </c>
      <c r="T1910" s="17">
        <f t="shared" si="119"/>
        <v>41917.568912037037</v>
      </c>
    </row>
    <row r="1911" spans="1:20" ht="58" hidden="1" x14ac:dyDescent="0.35">
      <c r="A1911">
        <v>44</v>
      </c>
      <c r="B1911" s="3" t="s">
        <v>46</v>
      </c>
      <c r="C1911" s="3" t="s">
        <v>4155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 s="10">
        <f t="shared" si="116"/>
        <v>100</v>
      </c>
      <c r="P1911">
        <f t="shared" si="117"/>
        <v>133.33000000000001</v>
      </c>
      <c r="Q1911" s="12" t="s">
        <v>8321</v>
      </c>
      <c r="R1911" t="s">
        <v>8332</v>
      </c>
      <c r="S1911" s="16">
        <f t="shared" si="118"/>
        <v>41874.098807870374</v>
      </c>
      <c r="T1911" s="17">
        <f t="shared" si="119"/>
        <v>41919.098807870374</v>
      </c>
    </row>
    <row r="1912" spans="1:20" ht="43.5" hidden="1" x14ac:dyDescent="0.35">
      <c r="A1912">
        <v>2207</v>
      </c>
      <c r="B1912" s="3" t="s">
        <v>2208</v>
      </c>
      <c r="C1912" s="3" t="s">
        <v>6317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 s="10">
        <f t="shared" si="116"/>
        <v>100</v>
      </c>
      <c r="P1912">
        <f t="shared" si="117"/>
        <v>285.70999999999998</v>
      </c>
      <c r="Q1912" s="12" t="s">
        <v>8327</v>
      </c>
      <c r="R1912" t="s">
        <v>8329</v>
      </c>
      <c r="S1912" s="16">
        <f t="shared" si="118"/>
        <v>41564.194131944445</v>
      </c>
      <c r="T1912" s="17">
        <f t="shared" si="119"/>
        <v>41594.235798611109</v>
      </c>
    </row>
    <row r="1913" spans="1:20" ht="43.5" hidden="1" x14ac:dyDescent="0.35">
      <c r="A1913">
        <v>2473</v>
      </c>
      <c r="B1913" s="3" t="s">
        <v>2474</v>
      </c>
      <c r="C1913" s="3" t="s">
        <v>6583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 s="10">
        <f t="shared" si="116"/>
        <v>100</v>
      </c>
      <c r="P1913">
        <f t="shared" si="117"/>
        <v>42.55</v>
      </c>
      <c r="Q1913" s="12" t="s">
        <v>8327</v>
      </c>
      <c r="R1913" t="s">
        <v>8328</v>
      </c>
      <c r="S1913" s="16">
        <f t="shared" si="118"/>
        <v>41193.748483796298</v>
      </c>
      <c r="T1913" s="17">
        <f t="shared" si="119"/>
        <v>41223.790150462963</v>
      </c>
    </row>
    <row r="1914" spans="1:20" ht="43.5" hidden="1" x14ac:dyDescent="0.35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 s="10">
        <f t="shared" si="116"/>
        <v>100</v>
      </c>
      <c r="P1914">
        <f t="shared" si="117"/>
        <v>250</v>
      </c>
      <c r="Q1914" s="12" t="s">
        <v>8327</v>
      </c>
      <c r="R1914" t="s">
        <v>8328</v>
      </c>
      <c r="S1914" s="16">
        <f t="shared" si="118"/>
        <v>42227.936157407406</v>
      </c>
      <c r="T1914" s="17">
        <f t="shared" si="119"/>
        <v>42287.936157407406</v>
      </c>
    </row>
    <row r="1915" spans="1:20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16"/>
        <v>100</v>
      </c>
      <c r="P1915">
        <f t="shared" si="117"/>
        <v>133.33000000000001</v>
      </c>
      <c r="Q1915" s="12" t="s">
        <v>8323</v>
      </c>
      <c r="R1915" t="s">
        <v>8326</v>
      </c>
      <c r="S1915" s="16">
        <f t="shared" si="118"/>
        <v>41953.8675</v>
      </c>
      <c r="T1915" s="17">
        <f t="shared" si="119"/>
        <v>41983.8675</v>
      </c>
    </row>
    <row r="1916" spans="1:20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16"/>
        <v>100</v>
      </c>
      <c r="P1916">
        <f t="shared" si="117"/>
        <v>117.65</v>
      </c>
      <c r="Q1916" s="12" t="s">
        <v>8323</v>
      </c>
      <c r="R1916" t="s">
        <v>8326</v>
      </c>
      <c r="S1916" s="16">
        <f t="shared" si="118"/>
        <v>42150.462083333332</v>
      </c>
      <c r="T1916" s="17">
        <f t="shared" si="119"/>
        <v>42180.462083333332</v>
      </c>
    </row>
    <row r="1917" spans="1:20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16"/>
        <v>100</v>
      </c>
      <c r="P1917">
        <f t="shared" si="117"/>
        <v>95.24</v>
      </c>
      <c r="Q1917" s="12" t="s">
        <v>8323</v>
      </c>
      <c r="R1917" t="s">
        <v>8326</v>
      </c>
      <c r="S1917" s="16">
        <f t="shared" si="118"/>
        <v>41839.730937500004</v>
      </c>
      <c r="T1917" s="17">
        <f t="shared" si="119"/>
        <v>41869.730937500004</v>
      </c>
    </row>
    <row r="1918" spans="1:20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16"/>
        <v>100</v>
      </c>
      <c r="P1918">
        <f t="shared" si="117"/>
        <v>64.52</v>
      </c>
      <c r="Q1918" s="12" t="s">
        <v>8323</v>
      </c>
      <c r="R1918" t="s">
        <v>8326</v>
      </c>
      <c r="S1918" s="16">
        <f t="shared" si="118"/>
        <v>42272.530509259261</v>
      </c>
      <c r="T1918" s="17">
        <f t="shared" si="119"/>
        <v>42300.530509259261</v>
      </c>
    </row>
    <row r="1919" spans="1:20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16"/>
        <v>100</v>
      </c>
      <c r="P1919">
        <f t="shared" si="117"/>
        <v>68.97</v>
      </c>
      <c r="Q1919" s="12" t="s">
        <v>8323</v>
      </c>
      <c r="R1919" t="s">
        <v>8326</v>
      </c>
      <c r="S1919" s="16">
        <f t="shared" si="118"/>
        <v>42460.741747685184</v>
      </c>
      <c r="T1919" s="17">
        <f t="shared" si="119"/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16"/>
        <v>100</v>
      </c>
      <c r="P1920">
        <f t="shared" si="117"/>
        <v>100</v>
      </c>
      <c r="Q1920" s="12" t="s">
        <v>8323</v>
      </c>
      <c r="R1920" t="s">
        <v>8335</v>
      </c>
      <c r="S1920" s="16">
        <f t="shared" si="118"/>
        <v>42138.930671296301</v>
      </c>
      <c r="T1920" s="17">
        <f t="shared" si="119"/>
        <v>42168.930671296301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>
        <f t="shared" si="117"/>
        <v>27.3</v>
      </c>
      <c r="Q1921" s="12" t="s">
        <v>8327</v>
      </c>
      <c r="R1921" t="s">
        <v>8329</v>
      </c>
      <c r="S1921" s="16">
        <f t="shared" si="118"/>
        <v>41312.311562499999</v>
      </c>
      <c r="T1921" s="17">
        <f t="shared" si="119"/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6"/>
        <v>40</v>
      </c>
      <c r="P1922">
        <f t="shared" si="117"/>
        <v>60.24</v>
      </c>
      <c r="Q1922" s="12" t="s">
        <v>8313</v>
      </c>
      <c r="R1922" t="s">
        <v>8314</v>
      </c>
      <c r="S1922" s="16">
        <f t="shared" si="118"/>
        <v>42003.655555555553</v>
      </c>
      <c r="T1922" s="17">
        <f t="shared" si="119"/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0">ROUND(E1923/D1923*100,0)</f>
        <v>7</v>
      </c>
      <c r="P1923">
        <f t="shared" ref="P1923:P1986" si="121">IFERROR(ROUND(E1923/L1923,2),0)</f>
        <v>82.58</v>
      </c>
      <c r="Q1923" s="12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>
        <f t="shared" si="121"/>
        <v>26.59</v>
      </c>
      <c r="Q1924" s="12" t="s">
        <v>8308</v>
      </c>
      <c r="R1924" t="s">
        <v>8315</v>
      </c>
      <c r="S1924" s="16">
        <f t="shared" si="122"/>
        <v>42689.74324074074</v>
      </c>
      <c r="T1924" s="17">
        <f t="shared" si="123"/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>
        <f t="shared" si="121"/>
        <v>115.71</v>
      </c>
      <c r="Q1925" s="12" t="s">
        <v>8327</v>
      </c>
      <c r="R1925" t="s">
        <v>8330</v>
      </c>
      <c r="S1925" s="16">
        <f t="shared" si="122"/>
        <v>42095.918530092589</v>
      </c>
      <c r="T1925" s="17">
        <f t="shared" si="123"/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>
        <f t="shared" si="121"/>
        <v>65.17</v>
      </c>
      <c r="Q1926" s="12" t="s">
        <v>8323</v>
      </c>
      <c r="R1926" t="s">
        <v>8326</v>
      </c>
      <c r="S1926" s="16">
        <f t="shared" si="122"/>
        <v>42524.782638888893</v>
      </c>
      <c r="T1926" s="17">
        <f t="shared" si="123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>
        <f t="shared" si="121"/>
        <v>38.24</v>
      </c>
      <c r="Q1927" s="12" t="s">
        <v>8323</v>
      </c>
      <c r="R1927" t="s">
        <v>8326</v>
      </c>
      <c r="S1927" s="16">
        <f t="shared" si="122"/>
        <v>41915.437210648146</v>
      </c>
      <c r="T1927" s="17">
        <f t="shared" si="123"/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>
        <f t="shared" si="121"/>
        <v>60.66</v>
      </c>
      <c r="Q1928" s="12" t="s">
        <v>8327</v>
      </c>
      <c r="R1928" t="s">
        <v>8331</v>
      </c>
      <c r="S1928" s="16">
        <f t="shared" si="122"/>
        <v>41325.525752314818</v>
      </c>
      <c r="T1928" s="17">
        <f t="shared" si="123"/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>
        <f t="shared" si="121"/>
        <v>102.11</v>
      </c>
      <c r="Q1929" s="12" t="s">
        <v>8321</v>
      </c>
      <c r="R1929" t="s">
        <v>8332</v>
      </c>
      <c r="S1929" s="16">
        <f t="shared" si="122"/>
        <v>41828.515555555554</v>
      </c>
      <c r="T1929" s="17">
        <f t="shared" si="123"/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>
        <f t="shared" si="121"/>
        <v>48.43</v>
      </c>
      <c r="Q1930" s="12" t="s">
        <v>8327</v>
      </c>
      <c r="R1930" t="s">
        <v>8354</v>
      </c>
      <c r="S1930" s="16">
        <f t="shared" si="122"/>
        <v>41715.874780092592</v>
      </c>
      <c r="T1930" s="17">
        <f t="shared" si="123"/>
        <v>41750.041666666664</v>
      </c>
    </row>
    <row r="1931" spans="1:20" ht="58" hidden="1" x14ac:dyDescent="0.35">
      <c r="A1931">
        <v>3042</v>
      </c>
      <c r="B1931" s="3" t="s">
        <v>3042</v>
      </c>
      <c r="C1931" s="3" t="s">
        <v>7152</v>
      </c>
      <c r="D1931" s="6">
        <v>1500</v>
      </c>
      <c r="E1931" s="8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 s="10">
        <f t="shared" si="120"/>
        <v>128</v>
      </c>
      <c r="P1931">
        <f t="shared" si="121"/>
        <v>51.89</v>
      </c>
      <c r="Q1931" s="12" t="s">
        <v>8323</v>
      </c>
      <c r="R1931" t="s">
        <v>8324</v>
      </c>
      <c r="S1931" s="16">
        <f t="shared" si="122"/>
        <v>42253.688043981485</v>
      </c>
      <c r="T1931" s="17">
        <f t="shared" si="123"/>
        <v>42283.688043981485</v>
      </c>
    </row>
    <row r="1932" spans="1:20" ht="43.5" hidden="1" x14ac:dyDescent="0.35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 s="10">
        <f t="shared" si="120"/>
        <v>113</v>
      </c>
      <c r="P1932">
        <f t="shared" si="121"/>
        <v>39.18</v>
      </c>
      <c r="Q1932" s="12" t="s">
        <v>8327</v>
      </c>
      <c r="R1932" t="s">
        <v>8338</v>
      </c>
      <c r="S1932" s="16">
        <f t="shared" si="122"/>
        <v>41034.656597222223</v>
      </c>
      <c r="T1932" s="17">
        <f t="shared" si="123"/>
        <v>41064.656597222223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>
        <f t="shared" si="121"/>
        <v>34.25</v>
      </c>
      <c r="Q1933" s="12" t="s">
        <v>8323</v>
      </c>
      <c r="R1933" t="s">
        <v>8326</v>
      </c>
      <c r="S1933" s="16">
        <f t="shared" si="122"/>
        <v>41781.855092592588</v>
      </c>
      <c r="T1933" s="17">
        <f t="shared" si="123"/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>
        <f t="shared" si="121"/>
        <v>45.55</v>
      </c>
      <c r="Q1934" s="12" t="s">
        <v>8327</v>
      </c>
      <c r="R1934" t="s">
        <v>8328</v>
      </c>
      <c r="S1934" s="16">
        <f t="shared" si="122"/>
        <v>41036.946469907409</v>
      </c>
      <c r="T1934" s="17">
        <f t="shared" si="123"/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>
        <f t="shared" si="121"/>
        <v>73.459999999999994</v>
      </c>
      <c r="Q1935" s="12" t="s">
        <v>8321</v>
      </c>
      <c r="R1935" t="s">
        <v>8339</v>
      </c>
      <c r="S1935" s="16">
        <f t="shared" si="122"/>
        <v>40043.895462962959</v>
      </c>
      <c r="T1935" s="17">
        <f t="shared" si="123"/>
        <v>40098.874305555553</v>
      </c>
    </row>
    <row r="1936" spans="1:20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>
        <f t="shared" si="121"/>
        <v>381.6</v>
      </c>
      <c r="Q1936" s="12" t="s">
        <v>8323</v>
      </c>
      <c r="R1936" t="s">
        <v>8326</v>
      </c>
      <c r="S1936" s="16">
        <f t="shared" si="122"/>
        <v>42370.90320601852</v>
      </c>
      <c r="T1936" s="17">
        <f t="shared" si="123"/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>
        <f t="shared" si="121"/>
        <v>65.41</v>
      </c>
      <c r="Q1937" s="12" t="s">
        <v>8308</v>
      </c>
      <c r="R1937" t="s">
        <v>8340</v>
      </c>
      <c r="S1937" s="16">
        <f t="shared" si="122"/>
        <v>41923.857511574075</v>
      </c>
      <c r="T1937" s="17">
        <f t="shared" si="123"/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>
        <f t="shared" si="121"/>
        <v>82.09</v>
      </c>
      <c r="Q1938" s="12" t="s">
        <v>8308</v>
      </c>
      <c r="R1938" t="s">
        <v>8310</v>
      </c>
      <c r="S1938" s="16">
        <f t="shared" si="122"/>
        <v>42339.967708333337</v>
      </c>
      <c r="T1938" s="17">
        <f t="shared" si="123"/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>
        <f t="shared" si="121"/>
        <v>35.549999999999997</v>
      </c>
      <c r="Q1939" s="12" t="s">
        <v>8308</v>
      </c>
      <c r="R1939" t="s">
        <v>8315</v>
      </c>
      <c r="S1939" s="16">
        <f t="shared" si="122"/>
        <v>42273.884305555555</v>
      </c>
      <c r="T1939" s="17">
        <f t="shared" si="123"/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>
        <f t="shared" si="121"/>
        <v>37.67</v>
      </c>
      <c r="Q1940" s="12" t="s">
        <v>8327</v>
      </c>
      <c r="R1940" t="s">
        <v>8328</v>
      </c>
      <c r="S1940" s="16">
        <f t="shared" si="122"/>
        <v>41037.551585648151</v>
      </c>
      <c r="T1940" s="17">
        <f t="shared" si="123"/>
        <v>41067.551585648151</v>
      </c>
    </row>
    <row r="1941" spans="1:20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20"/>
        <v>125</v>
      </c>
      <c r="P1941">
        <f t="shared" si="121"/>
        <v>23.17</v>
      </c>
      <c r="Q1941" s="12" t="s">
        <v>8311</v>
      </c>
      <c r="R1941" t="s">
        <v>8312</v>
      </c>
      <c r="S1941" s="16">
        <f t="shared" si="122"/>
        <v>41250.827118055553</v>
      </c>
      <c r="T1941" s="17">
        <f t="shared" si="123"/>
        <v>41271.827118055553</v>
      </c>
    </row>
    <row r="1942" spans="1:20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20"/>
        <v>6</v>
      </c>
      <c r="P1942">
        <f t="shared" si="121"/>
        <v>98.79</v>
      </c>
      <c r="Q1942" s="12" t="s">
        <v>8313</v>
      </c>
      <c r="R1942" t="s">
        <v>8314</v>
      </c>
      <c r="S1942" s="16">
        <f t="shared" si="122"/>
        <v>41978.760393518518</v>
      </c>
      <c r="T1942" s="17">
        <f t="shared" si="123"/>
        <v>42023.760393518518</v>
      </c>
    </row>
    <row r="1943" spans="1:20" ht="43.5" hidden="1" x14ac:dyDescent="0.35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 s="10">
        <f t="shared" si="120"/>
        <v>125</v>
      </c>
      <c r="P1943">
        <f t="shared" si="121"/>
        <v>36.08</v>
      </c>
      <c r="Q1943" s="12" t="s">
        <v>8323</v>
      </c>
      <c r="R1943" t="s">
        <v>8326</v>
      </c>
      <c r="S1943" s="16">
        <f t="shared" si="122"/>
        <v>42709.134780092587</v>
      </c>
      <c r="T1943" s="17">
        <f t="shared" si="123"/>
        <v>42739.134780092587</v>
      </c>
    </row>
    <row r="1944" spans="1:20" ht="43.5" hidden="1" x14ac:dyDescent="0.35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 s="10">
        <f t="shared" si="120"/>
        <v>9</v>
      </c>
      <c r="P1944">
        <f t="shared" si="121"/>
        <v>170.55</v>
      </c>
      <c r="Q1944" s="12" t="s">
        <v>8321</v>
      </c>
      <c r="R1944" t="s">
        <v>8339</v>
      </c>
      <c r="S1944" s="16">
        <f t="shared" si="122"/>
        <v>42296.261087962965</v>
      </c>
      <c r="T1944" s="17">
        <f t="shared" si="123"/>
        <v>42326.302754629629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>
        <f t="shared" si="121"/>
        <v>37.46</v>
      </c>
      <c r="Q1945" s="12" t="s">
        <v>8308</v>
      </c>
      <c r="R1945" t="s">
        <v>8315</v>
      </c>
      <c r="S1945" s="16">
        <f t="shared" si="122"/>
        <v>42636.614745370374</v>
      </c>
      <c r="T1945" s="17">
        <f t="shared" si="123"/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>
        <f t="shared" si="121"/>
        <v>20.12</v>
      </c>
      <c r="Q1946" s="12" t="s">
        <v>8323</v>
      </c>
      <c r="R1946" t="s">
        <v>8326</v>
      </c>
      <c r="S1946" s="16">
        <f t="shared" si="122"/>
        <v>42313.703900462962</v>
      </c>
      <c r="T1946" s="17">
        <f t="shared" si="123"/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>
        <f t="shared" si="121"/>
        <v>35.96</v>
      </c>
      <c r="Q1947" s="12" t="s">
        <v>8323</v>
      </c>
      <c r="R1947" t="s">
        <v>8326</v>
      </c>
      <c r="S1947" s="16">
        <f t="shared" si="122"/>
        <v>42256.764212962968</v>
      </c>
      <c r="T1947" s="17">
        <f t="shared" si="123"/>
        <v>42283.957638888889</v>
      </c>
    </row>
    <row r="1948" spans="1:20" ht="43.5" hidden="1" x14ac:dyDescent="0.35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 s="10">
        <f t="shared" si="120"/>
        <v>107</v>
      </c>
      <c r="P1948">
        <f t="shared" si="121"/>
        <v>45.54</v>
      </c>
      <c r="Q1948" s="12" t="s">
        <v>8323</v>
      </c>
      <c r="R1948" t="s">
        <v>8324</v>
      </c>
      <c r="S1948" s="16">
        <f t="shared" si="122"/>
        <v>42233.747349537036</v>
      </c>
      <c r="T1948" s="17">
        <f t="shared" si="123"/>
        <v>42263.747349537036</v>
      </c>
    </row>
    <row r="1949" spans="1:20" ht="29" hidden="1" x14ac:dyDescent="0.35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 s="10">
        <f t="shared" si="120"/>
        <v>2</v>
      </c>
      <c r="P1949">
        <f t="shared" si="121"/>
        <v>311.17</v>
      </c>
      <c r="Q1949" s="12" t="s">
        <v>8321</v>
      </c>
      <c r="R1949" t="s">
        <v>8337</v>
      </c>
      <c r="S1949" s="16">
        <f t="shared" si="122"/>
        <v>42628.22792824074</v>
      </c>
      <c r="T1949" s="17">
        <f t="shared" si="123"/>
        <v>42663.22792824074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>
        <f t="shared" si="121"/>
        <v>155.33000000000001</v>
      </c>
      <c r="Q1950" s="12" t="s">
        <v>8308</v>
      </c>
      <c r="R1950" t="s">
        <v>8310</v>
      </c>
      <c r="S1950" s="16">
        <f t="shared" si="122"/>
        <v>42688.711354166662</v>
      </c>
      <c r="T1950" s="17">
        <f t="shared" si="123"/>
        <v>42748.711354166662</v>
      </c>
    </row>
    <row r="1951" spans="1:20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>
        <f t="shared" si="121"/>
        <v>60.06</v>
      </c>
      <c r="Q1951" s="12" t="s">
        <v>8323</v>
      </c>
      <c r="R1951" t="s">
        <v>8326</v>
      </c>
      <c r="S1951" s="16">
        <f t="shared" si="122"/>
        <v>42205.171018518522</v>
      </c>
      <c r="T1951" s="17">
        <f t="shared" si="123"/>
        <v>42235.171018518522</v>
      </c>
    </row>
    <row r="1952" spans="1:20" ht="43.5" hidden="1" x14ac:dyDescent="0.3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 s="10">
        <f t="shared" si="120"/>
        <v>186</v>
      </c>
      <c r="P1952">
        <f t="shared" si="121"/>
        <v>80.87</v>
      </c>
      <c r="Q1952" s="12" t="s">
        <v>8323</v>
      </c>
      <c r="R1952" t="s">
        <v>8326</v>
      </c>
      <c r="S1952" s="16">
        <f t="shared" si="122"/>
        <v>42552.048356481479</v>
      </c>
      <c r="T1952" s="17">
        <f t="shared" si="123"/>
        <v>42573.226388888885</v>
      </c>
    </row>
    <row r="1953" spans="1:20" ht="43.5" hidden="1" x14ac:dyDescent="0.3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 s="10">
        <f t="shared" si="120"/>
        <v>109</v>
      </c>
      <c r="P1953">
        <f t="shared" si="121"/>
        <v>132.86000000000001</v>
      </c>
      <c r="Q1953" s="12" t="s">
        <v>8327</v>
      </c>
      <c r="R1953" t="s">
        <v>8331</v>
      </c>
      <c r="S1953" s="16">
        <f t="shared" si="122"/>
        <v>41277.186111111114</v>
      </c>
      <c r="T1953" s="17">
        <f t="shared" si="123"/>
        <v>41295.332638888889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>
        <f t="shared" si="121"/>
        <v>41.22</v>
      </c>
      <c r="Q1954" s="12" t="s">
        <v>8323</v>
      </c>
      <c r="R1954" t="s">
        <v>8326</v>
      </c>
      <c r="S1954" s="16">
        <f t="shared" si="122"/>
        <v>41861.524837962963</v>
      </c>
      <c r="T1954" s="17">
        <f t="shared" si="123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>
        <f t="shared" si="121"/>
        <v>61.37</v>
      </c>
      <c r="Q1955" s="12" t="s">
        <v>8327</v>
      </c>
      <c r="R1955" t="s">
        <v>8331</v>
      </c>
      <c r="S1955" s="16">
        <f t="shared" si="122"/>
        <v>40926.047858796301</v>
      </c>
      <c r="T1955" s="17">
        <f t="shared" si="123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>
        <f t="shared" si="121"/>
        <v>44.85</v>
      </c>
      <c r="Q1956" s="12" t="s">
        <v>8308</v>
      </c>
      <c r="R1956" t="s">
        <v>8309</v>
      </c>
      <c r="S1956" s="16">
        <f t="shared" si="122"/>
        <v>40761.604421296295</v>
      </c>
      <c r="T1956" s="17">
        <f t="shared" si="123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>
        <f t="shared" si="121"/>
        <v>67.959999999999994</v>
      </c>
      <c r="Q1957" s="12" t="s">
        <v>8323</v>
      </c>
      <c r="R1957" t="s">
        <v>8326</v>
      </c>
      <c r="S1957" s="16">
        <f t="shared" si="122"/>
        <v>42072.576249999998</v>
      </c>
      <c r="T1957" s="17">
        <f t="shared" si="123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>
        <f t="shared" si="121"/>
        <v>73.239999999999995</v>
      </c>
      <c r="Q1958" s="12" t="s">
        <v>8323</v>
      </c>
      <c r="R1958" t="s">
        <v>8326</v>
      </c>
      <c r="S1958" s="16">
        <f t="shared" si="122"/>
        <v>41912.858946759261</v>
      </c>
      <c r="T1958" s="17">
        <f t="shared" si="123"/>
        <v>41942.858946759261</v>
      </c>
    </row>
    <row r="1959" spans="1:20" ht="58" hidden="1" x14ac:dyDescent="0.35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 s="10">
        <f t="shared" si="120"/>
        <v>102</v>
      </c>
      <c r="P1959">
        <f t="shared" si="121"/>
        <v>61</v>
      </c>
      <c r="Q1959" s="12" t="s">
        <v>8323</v>
      </c>
      <c r="R1959" t="s">
        <v>8326</v>
      </c>
      <c r="S1959" s="16">
        <f t="shared" si="122"/>
        <v>42167.533159722225</v>
      </c>
      <c r="T1959" s="17">
        <f t="shared" si="123"/>
        <v>42197.533159722225</v>
      </c>
    </row>
    <row r="1960" spans="1:20" ht="43.5" hidden="1" x14ac:dyDescent="0.35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 s="10">
        <f t="shared" si="120"/>
        <v>6</v>
      </c>
      <c r="P1960">
        <f t="shared" si="121"/>
        <v>87.14</v>
      </c>
      <c r="Q1960" s="12" t="s">
        <v>8321</v>
      </c>
      <c r="R1960" t="s">
        <v>8339</v>
      </c>
      <c r="S1960" s="16">
        <f t="shared" si="122"/>
        <v>41162.672326388885</v>
      </c>
      <c r="T1960" s="17">
        <f t="shared" si="123"/>
        <v>41192.672326388885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>
        <f t="shared" si="121"/>
        <v>140.54</v>
      </c>
      <c r="Q1961" s="12" t="s">
        <v>8323</v>
      </c>
      <c r="R1961" t="s">
        <v>8324</v>
      </c>
      <c r="S1961" s="16">
        <f t="shared" si="122"/>
        <v>41902.622395833336</v>
      </c>
      <c r="T1961" s="17">
        <f t="shared" si="123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>
        <f t="shared" si="121"/>
        <v>70.23</v>
      </c>
      <c r="Q1962" s="12" t="s">
        <v>8323</v>
      </c>
      <c r="R1962" t="s">
        <v>8326</v>
      </c>
      <c r="S1962" s="16">
        <f t="shared" si="122"/>
        <v>42054.849050925928</v>
      </c>
      <c r="T1962" s="17">
        <f t="shared" si="123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>
        <f t="shared" si="121"/>
        <v>96.05</v>
      </c>
      <c r="Q1963" s="12" t="s">
        <v>8319</v>
      </c>
      <c r="R1963" t="s">
        <v>8345</v>
      </c>
      <c r="S1963" s="16">
        <f t="shared" si="122"/>
        <v>42760.244212962964</v>
      </c>
      <c r="T1963" s="17">
        <f t="shared" si="123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>
        <f t="shared" si="121"/>
        <v>18.579999999999998</v>
      </c>
      <c r="Q1964" s="12" t="s">
        <v>8316</v>
      </c>
      <c r="R1964" t="s">
        <v>8334</v>
      </c>
      <c r="S1964" s="16">
        <f t="shared" si="122"/>
        <v>41740.138113425928</v>
      </c>
      <c r="T1964" s="17">
        <f t="shared" si="123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>
        <f t="shared" si="121"/>
        <v>140</v>
      </c>
      <c r="Q1965" s="12" t="s">
        <v>8323</v>
      </c>
      <c r="R1965" t="s">
        <v>8326</v>
      </c>
      <c r="S1965" s="16">
        <f t="shared" si="122"/>
        <v>41879.913761574076</v>
      </c>
      <c r="T1965" s="17">
        <f t="shared" si="12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>
        <f t="shared" si="121"/>
        <v>38.46</v>
      </c>
      <c r="Q1966" s="12" t="s">
        <v>8311</v>
      </c>
      <c r="R1966" t="s">
        <v>8312</v>
      </c>
      <c r="S1966" s="16">
        <f t="shared" si="122"/>
        <v>40939.979618055557</v>
      </c>
      <c r="T1966" s="17">
        <f t="shared" si="123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>
        <f t="shared" si="121"/>
        <v>150.41999999999999</v>
      </c>
      <c r="Q1967" s="12" t="s">
        <v>8323</v>
      </c>
      <c r="R1967" t="s">
        <v>8326</v>
      </c>
      <c r="S1967" s="16">
        <f t="shared" si="122"/>
        <v>42017.88045138889</v>
      </c>
      <c r="T1967" s="17">
        <f t="shared" si="123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>
        <f t="shared" si="121"/>
        <v>81.95</v>
      </c>
      <c r="Q1968" s="12" t="s">
        <v>8316</v>
      </c>
      <c r="R1968" t="s">
        <v>8334</v>
      </c>
      <c r="S1968" s="16">
        <f t="shared" si="122"/>
        <v>41712.762673611112</v>
      </c>
      <c r="T1968" s="17">
        <f t="shared" si="123"/>
        <v>41742.762673611112</v>
      </c>
    </row>
    <row r="1969" spans="1:20" ht="43.5" hidden="1" x14ac:dyDescent="0.35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 s="10">
        <f t="shared" si="120"/>
        <v>120</v>
      </c>
      <c r="P1969">
        <f t="shared" si="121"/>
        <v>58.06</v>
      </c>
      <c r="Q1969" s="12" t="s">
        <v>8323</v>
      </c>
      <c r="R1969" t="s">
        <v>8326</v>
      </c>
      <c r="S1969" s="16">
        <f t="shared" si="122"/>
        <v>41940.598182870373</v>
      </c>
      <c r="T1969" s="17">
        <f t="shared" si="123"/>
        <v>41970.639849537038</v>
      </c>
    </row>
    <row r="1970" spans="1:20" ht="43.5" hidden="1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0"/>
        <v>100</v>
      </c>
      <c r="P1970">
        <f t="shared" si="121"/>
        <v>94.74</v>
      </c>
      <c r="Q1970" s="12" t="s">
        <v>8327</v>
      </c>
      <c r="R1970" t="s">
        <v>8331</v>
      </c>
      <c r="S1970" s="16">
        <f t="shared" si="122"/>
        <v>40941.652372685188</v>
      </c>
      <c r="T1970" s="17">
        <f t="shared" si="123"/>
        <v>40971.652372685188</v>
      </c>
    </row>
    <row r="1971" spans="1:20" ht="43.5" hidden="1" x14ac:dyDescent="0.35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10">
        <f t="shared" si="120"/>
        <v>0</v>
      </c>
      <c r="P1971">
        <f t="shared" si="121"/>
        <v>300</v>
      </c>
      <c r="Q1971" s="12" t="s">
        <v>8323</v>
      </c>
      <c r="R1971" t="s">
        <v>8335</v>
      </c>
      <c r="S1971" s="16">
        <f t="shared" si="122"/>
        <v>42157.598090277781</v>
      </c>
      <c r="T1971" s="17">
        <f t="shared" si="123"/>
        <v>42217.583333333328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>
        <f t="shared" si="121"/>
        <v>48.34</v>
      </c>
      <c r="Q1972" s="12" t="s">
        <v>8323</v>
      </c>
      <c r="R1972" t="s">
        <v>8326</v>
      </c>
      <c r="S1972" s="16">
        <f t="shared" si="122"/>
        <v>41807.690081018518</v>
      </c>
      <c r="T1972" s="17">
        <f t="shared" si="123"/>
        <v>41837.690081018518</v>
      </c>
    </row>
    <row r="1973" spans="1:20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>
        <f t="shared" si="121"/>
        <v>89.4</v>
      </c>
      <c r="Q1973" s="12" t="s">
        <v>8323</v>
      </c>
      <c r="R1973" t="s">
        <v>8326</v>
      </c>
      <c r="S1973" s="16">
        <f t="shared" si="122"/>
        <v>42103.884930555556</v>
      </c>
      <c r="T1973" s="17">
        <f t="shared" si="123"/>
        <v>42133.884930555556</v>
      </c>
    </row>
    <row r="1974" spans="1:20" ht="29" hidden="1" x14ac:dyDescent="0.3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 s="10">
        <f t="shared" si="120"/>
        <v>119</v>
      </c>
      <c r="P1974">
        <f t="shared" si="121"/>
        <v>43.54</v>
      </c>
      <c r="Q1974" s="12" t="s">
        <v>8327</v>
      </c>
      <c r="R1974" t="s">
        <v>8331</v>
      </c>
      <c r="S1974" s="16">
        <f t="shared" si="122"/>
        <v>41692.084143518521</v>
      </c>
      <c r="T1974" s="17">
        <f t="shared" si="123"/>
        <v>41727.041666666664</v>
      </c>
    </row>
    <row r="1975" spans="1:20" ht="58" hidden="1" x14ac:dyDescent="0.3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 s="10">
        <f t="shared" si="120"/>
        <v>5</v>
      </c>
      <c r="P1975">
        <f t="shared" si="121"/>
        <v>119</v>
      </c>
      <c r="Q1975" s="12" t="s">
        <v>8321</v>
      </c>
      <c r="R1975" t="s">
        <v>8337</v>
      </c>
      <c r="S1975" s="16">
        <f t="shared" si="122"/>
        <v>41794.124953703707</v>
      </c>
      <c r="T1975" s="17">
        <f t="shared" si="123"/>
        <v>41854.124953703707</v>
      </c>
    </row>
    <row r="1976" spans="1:20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>
        <f t="shared" si="121"/>
        <v>137.08000000000001</v>
      </c>
      <c r="Q1976" s="12" t="s">
        <v>8323</v>
      </c>
      <c r="R1976" t="s">
        <v>8326</v>
      </c>
      <c r="S1976" s="16">
        <f t="shared" si="122"/>
        <v>42279.778564814813</v>
      </c>
      <c r="T1976" s="17">
        <f t="shared" si="123"/>
        <v>42310.701388888891</v>
      </c>
    </row>
    <row r="1977" spans="1:20" ht="43.5" hidden="1" x14ac:dyDescent="0.3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 s="10">
        <f t="shared" si="120"/>
        <v>118</v>
      </c>
      <c r="P1977">
        <f t="shared" si="121"/>
        <v>36.24</v>
      </c>
      <c r="Q1977" s="12" t="s">
        <v>8327</v>
      </c>
      <c r="R1977" t="s">
        <v>8338</v>
      </c>
      <c r="S1977" s="16">
        <f t="shared" si="122"/>
        <v>41662.854988425926</v>
      </c>
      <c r="T1977" s="17">
        <f t="shared" si="123"/>
        <v>41676.854988425926</v>
      </c>
    </row>
    <row r="1978" spans="1:20" ht="29" hidden="1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0"/>
        <v>101</v>
      </c>
      <c r="P1978">
        <f t="shared" si="121"/>
        <v>35.520000000000003</v>
      </c>
      <c r="Q1978" s="12" t="s">
        <v>8308</v>
      </c>
      <c r="R1978" t="s">
        <v>8315</v>
      </c>
      <c r="S1978" s="16">
        <f t="shared" si="122"/>
        <v>41617.912662037037</v>
      </c>
      <c r="T1978" s="17">
        <f t="shared" si="123"/>
        <v>41631.912662037037</v>
      </c>
    </row>
    <row r="1979" spans="1:20" ht="43.5" hidden="1" x14ac:dyDescent="0.35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 s="10">
        <f t="shared" si="120"/>
        <v>15</v>
      </c>
      <c r="P1979">
        <f t="shared" si="121"/>
        <v>59.2</v>
      </c>
      <c r="Q1979" s="12" t="s">
        <v>8308</v>
      </c>
      <c r="R1979" t="s">
        <v>8310</v>
      </c>
      <c r="S1979" s="16">
        <f t="shared" si="122"/>
        <v>42619.635787037041</v>
      </c>
      <c r="T1979" s="17">
        <f t="shared" si="123"/>
        <v>42649.635787037041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>
        <f t="shared" si="121"/>
        <v>443.75</v>
      </c>
      <c r="Q1980" s="12" t="s">
        <v>8327</v>
      </c>
      <c r="R1980" t="s">
        <v>8331</v>
      </c>
      <c r="S1980" s="16">
        <f t="shared" si="122"/>
        <v>40796.001261574071</v>
      </c>
      <c r="T1980" s="17">
        <f t="shared" si="123"/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>
        <f t="shared" si="121"/>
        <v>50.66</v>
      </c>
      <c r="Q1981" s="12" t="s">
        <v>8327</v>
      </c>
      <c r="R1981" t="s">
        <v>8328</v>
      </c>
      <c r="S1981" s="16">
        <f t="shared" si="122"/>
        <v>42290.059594907405</v>
      </c>
      <c r="T1981" s="17">
        <f t="shared" si="123"/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>
        <f t="shared" si="121"/>
        <v>253.14</v>
      </c>
      <c r="Q1982" s="12" t="s">
        <v>8327</v>
      </c>
      <c r="R1982" t="s">
        <v>8330</v>
      </c>
      <c r="S1982" s="16">
        <f t="shared" si="122"/>
        <v>42804.534652777773</v>
      </c>
      <c r="T1982" s="17">
        <f t="shared" si="123"/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>
        <f t="shared" si="121"/>
        <v>53.55</v>
      </c>
      <c r="Q1983" s="12" t="s">
        <v>8319</v>
      </c>
      <c r="R1983" t="s">
        <v>8357</v>
      </c>
      <c r="S1983" s="16">
        <f t="shared" si="122"/>
        <v>42052.802430555559</v>
      </c>
      <c r="T1983" s="17">
        <f t="shared" si="123"/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>
        <f t="shared" si="121"/>
        <v>67.92</v>
      </c>
      <c r="Q1984" s="12" t="s">
        <v>8323</v>
      </c>
      <c r="R1984" t="s">
        <v>8326</v>
      </c>
      <c r="S1984" s="16">
        <f t="shared" si="122"/>
        <v>42690.334317129629</v>
      </c>
      <c r="T1984" s="17">
        <f t="shared" si="123"/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>
        <f t="shared" si="121"/>
        <v>56.84</v>
      </c>
      <c r="Q1985" s="12" t="s">
        <v>8323</v>
      </c>
      <c r="R1985" t="s">
        <v>8335</v>
      </c>
      <c r="S1985" s="16">
        <f t="shared" si="122"/>
        <v>42649.623460648145</v>
      </c>
      <c r="T1985" s="17">
        <f t="shared" si="123"/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0"/>
        <v>4</v>
      </c>
      <c r="P1986">
        <f t="shared" si="121"/>
        <v>65.11</v>
      </c>
      <c r="Q1986" s="12" t="s">
        <v>8323</v>
      </c>
      <c r="R1986" t="s">
        <v>8324</v>
      </c>
      <c r="S1986" s="16">
        <f t="shared" si="122"/>
        <v>42359.792233796295</v>
      </c>
      <c r="T1986" s="17">
        <f t="shared" si="123"/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4">ROUND(E1987/D1987*100,0)</f>
        <v>293</v>
      </c>
      <c r="P1987">
        <f t="shared" ref="P1987:P2050" si="125">IFERROR(ROUND(E1987/L1987,2),0)</f>
        <v>73.13</v>
      </c>
      <c r="Q1987" s="12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>
        <f t="shared" si="125"/>
        <v>35.729999999999997</v>
      </c>
      <c r="Q1988" s="12" t="s">
        <v>8311</v>
      </c>
      <c r="R1988" t="s">
        <v>8356</v>
      </c>
      <c r="S1988" s="16">
        <f t="shared" si="126"/>
        <v>41044.988055555557</v>
      </c>
      <c r="T1988" s="17">
        <f t="shared" si="127"/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>
        <f t="shared" si="125"/>
        <v>67.31</v>
      </c>
      <c r="Q1989" s="12" t="s">
        <v>8327</v>
      </c>
      <c r="R1989" t="s">
        <v>8331</v>
      </c>
      <c r="S1989" s="16">
        <f t="shared" si="126"/>
        <v>42565.009097222224</v>
      </c>
      <c r="T1989" s="17">
        <f t="shared" si="127"/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>
        <f t="shared" si="125"/>
        <v>116.53</v>
      </c>
      <c r="Q1990" s="12" t="s">
        <v>8308</v>
      </c>
      <c r="R1990" t="s">
        <v>8310</v>
      </c>
      <c r="S1990" s="16">
        <f t="shared" si="126"/>
        <v>42612.642754629633</v>
      </c>
      <c r="T1990" s="17">
        <f t="shared" si="127"/>
        <v>42657.642754629633</v>
      </c>
    </row>
    <row r="1991" spans="1:20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>
        <f t="shared" si="125"/>
        <v>45.84</v>
      </c>
      <c r="Q1991" s="12" t="s">
        <v>8323</v>
      </c>
      <c r="R1991" t="s">
        <v>8326</v>
      </c>
      <c r="S1991" s="16">
        <f t="shared" si="126"/>
        <v>41921.770439814813</v>
      </c>
      <c r="T1991" s="17">
        <f t="shared" si="127"/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>
        <f t="shared" si="125"/>
        <v>217.38</v>
      </c>
      <c r="Q1992" s="12" t="s">
        <v>8323</v>
      </c>
      <c r="R1992" t="s">
        <v>8324</v>
      </c>
      <c r="S1992" s="16">
        <f t="shared" si="126"/>
        <v>42773.916180555556</v>
      </c>
      <c r="T1992" s="17">
        <f t="shared" si="127"/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>
        <f t="shared" si="125"/>
        <v>22.74</v>
      </c>
      <c r="Q1993" s="12" t="s">
        <v>8327</v>
      </c>
      <c r="R1993" t="s">
        <v>8336</v>
      </c>
      <c r="S1993" s="16">
        <f t="shared" si="126"/>
        <v>42079.745578703703</v>
      </c>
      <c r="T1993" s="17">
        <f t="shared" si="127"/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>
        <f t="shared" si="125"/>
        <v>50.59</v>
      </c>
      <c r="Q1994" s="12" t="s">
        <v>8321</v>
      </c>
      <c r="R1994" t="s">
        <v>8343</v>
      </c>
      <c r="S1994" s="16">
        <f t="shared" si="126"/>
        <v>40324.662511574075</v>
      </c>
      <c r="T1994" s="17">
        <f t="shared" si="127"/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>
        <f t="shared" si="125"/>
        <v>40.83</v>
      </c>
      <c r="Q1995" s="12" t="s">
        <v>8323</v>
      </c>
      <c r="R1995" t="s">
        <v>8324</v>
      </c>
      <c r="S1995" s="16">
        <f t="shared" si="126"/>
        <v>42629.503483796296</v>
      </c>
      <c r="T1995" s="17">
        <f t="shared" si="127"/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>
        <f t="shared" si="125"/>
        <v>74.349999999999994</v>
      </c>
      <c r="Q1996" s="12" t="s">
        <v>8323</v>
      </c>
      <c r="R1996" t="s">
        <v>8326</v>
      </c>
      <c r="S1996" s="16">
        <f t="shared" si="126"/>
        <v>42192.591944444444</v>
      </c>
      <c r="T1996" s="17">
        <f t="shared" si="127"/>
        <v>42223.708333333328</v>
      </c>
    </row>
    <row r="1997" spans="1:20" ht="29" hidden="1" x14ac:dyDescent="0.3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 s="10">
        <f t="shared" si="124"/>
        <v>171</v>
      </c>
      <c r="P1997">
        <f t="shared" si="125"/>
        <v>60.96</v>
      </c>
      <c r="Q1997" s="12" t="s">
        <v>8308</v>
      </c>
      <c r="R1997" t="s">
        <v>8340</v>
      </c>
      <c r="S1997" s="16">
        <f t="shared" si="126"/>
        <v>42275.588715277772</v>
      </c>
      <c r="T1997" s="17">
        <f t="shared" si="127"/>
        <v>42317.60555555555</v>
      </c>
    </row>
    <row r="1998" spans="1:20" ht="58" hidden="1" x14ac:dyDescent="0.35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 s="10">
        <f t="shared" si="124"/>
        <v>7</v>
      </c>
      <c r="P1998">
        <f t="shared" si="125"/>
        <v>213.38</v>
      </c>
      <c r="Q1998" s="12" t="s">
        <v>8313</v>
      </c>
      <c r="R1998" t="s">
        <v>8314</v>
      </c>
      <c r="S1998" s="16">
        <f t="shared" si="126"/>
        <v>42065.084375000006</v>
      </c>
      <c r="T1998" s="17">
        <f t="shared" si="127"/>
        <v>42095.042708333334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>
        <f t="shared" si="125"/>
        <v>41.59</v>
      </c>
      <c r="Q1999" s="12" t="s">
        <v>8308</v>
      </c>
      <c r="R1999" t="s">
        <v>8310</v>
      </c>
      <c r="S1999" s="16">
        <f t="shared" si="126"/>
        <v>42123.678645833337</v>
      </c>
      <c r="T1999" s="17">
        <f t="shared" si="127"/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>
        <f t="shared" si="125"/>
        <v>37.78</v>
      </c>
      <c r="Q2000" s="12" t="s">
        <v>8323</v>
      </c>
      <c r="R2000" t="s">
        <v>8326</v>
      </c>
      <c r="S2000" s="16">
        <f t="shared" si="126"/>
        <v>41894.91375</v>
      </c>
      <c r="T2000" s="17">
        <f t="shared" si="127"/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>
        <f t="shared" si="125"/>
        <v>65.38</v>
      </c>
      <c r="Q2001" s="12" t="s">
        <v>8321</v>
      </c>
      <c r="R2001" t="s">
        <v>8343</v>
      </c>
      <c r="S2001" s="16">
        <f t="shared" si="126"/>
        <v>41557.949687500004</v>
      </c>
      <c r="T2001" s="17">
        <f t="shared" si="127"/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>
        <f t="shared" si="125"/>
        <v>84.9</v>
      </c>
      <c r="Q2002" s="12" t="s">
        <v>8319</v>
      </c>
      <c r="R2002" t="s">
        <v>8345</v>
      </c>
      <c r="S2002" s="16">
        <f t="shared" si="126"/>
        <v>41932.871990740743</v>
      </c>
      <c r="T2002" s="17">
        <f t="shared" si="127"/>
        <v>41965.249305555553</v>
      </c>
    </row>
    <row r="2003" spans="1:20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24"/>
        <v>48</v>
      </c>
      <c r="P2003">
        <f t="shared" si="125"/>
        <v>94.28</v>
      </c>
      <c r="Q2003" s="12" t="s">
        <v>8313</v>
      </c>
      <c r="R2003" t="s">
        <v>8314</v>
      </c>
      <c r="S2003" s="16">
        <f t="shared" si="126"/>
        <v>42159.47256944445</v>
      </c>
      <c r="T2003" s="17">
        <f t="shared" si="127"/>
        <v>42182.915972222225</v>
      </c>
    </row>
    <row r="2004" spans="1:20" ht="43.5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24"/>
        <v>16</v>
      </c>
      <c r="P2004">
        <f t="shared" si="125"/>
        <v>188.56</v>
      </c>
      <c r="Q2004" s="12" t="s">
        <v>8323</v>
      </c>
      <c r="R2004" t="s">
        <v>8326</v>
      </c>
      <c r="S2004" s="16">
        <f t="shared" si="126"/>
        <v>42159.224432870367</v>
      </c>
      <c r="T2004" s="17">
        <f t="shared" si="127"/>
        <v>42204.224432870367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>
        <f t="shared" si="125"/>
        <v>44.5</v>
      </c>
      <c r="Q2005" s="12" t="s">
        <v>8327</v>
      </c>
      <c r="R2005" t="s">
        <v>8354</v>
      </c>
      <c r="S2005" s="16">
        <f t="shared" si="126"/>
        <v>40671.879293981481</v>
      </c>
      <c r="T2005" s="17">
        <f t="shared" si="127"/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>
        <f t="shared" si="125"/>
        <v>40.24</v>
      </c>
      <c r="Q2006" s="12" t="s">
        <v>8323</v>
      </c>
      <c r="R2006" t="s">
        <v>8326</v>
      </c>
      <c r="S2006" s="16">
        <f t="shared" si="126"/>
        <v>42459.15861111111</v>
      </c>
      <c r="T2006" s="17">
        <f t="shared" si="127"/>
        <v>42518.905555555553</v>
      </c>
    </row>
    <row r="2007" spans="1:20" ht="43.5" hidden="1" x14ac:dyDescent="0.35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 s="10">
        <f t="shared" si="124"/>
        <v>211</v>
      </c>
      <c r="P2007">
        <f t="shared" si="125"/>
        <v>29.07</v>
      </c>
      <c r="Q2007" s="12" t="s">
        <v>8323</v>
      </c>
      <c r="R2007" t="s">
        <v>8326</v>
      </c>
      <c r="S2007" s="16">
        <f t="shared" si="126"/>
        <v>42105.267488425925</v>
      </c>
      <c r="T2007" s="17">
        <f t="shared" si="127"/>
        <v>42132.836805555555</v>
      </c>
    </row>
    <row r="2008" spans="1:20" ht="43.5" hidden="1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4"/>
        <v>112</v>
      </c>
      <c r="P2008">
        <f t="shared" si="125"/>
        <v>35.130000000000003</v>
      </c>
      <c r="Q2008" s="12" t="s">
        <v>8308</v>
      </c>
      <c r="R2008" t="s">
        <v>8310</v>
      </c>
      <c r="S2008" s="16">
        <f t="shared" si="126"/>
        <v>41932.036851851852</v>
      </c>
      <c r="T2008" s="17">
        <f t="shared" si="127"/>
        <v>41992.078518518523</v>
      </c>
    </row>
    <row r="2009" spans="1:20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24"/>
        <v>109</v>
      </c>
      <c r="P2009">
        <f t="shared" si="125"/>
        <v>34.409999999999997</v>
      </c>
      <c r="Q2009" s="12" t="s">
        <v>8323</v>
      </c>
      <c r="R2009" t="s">
        <v>8326</v>
      </c>
      <c r="S2009" s="16">
        <f t="shared" si="126"/>
        <v>42511.741944444439</v>
      </c>
      <c r="T2009" s="17">
        <f t="shared" si="127"/>
        <v>42523.916666666672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>
        <f t="shared" si="125"/>
        <v>52.41</v>
      </c>
      <c r="Q2010" s="12" t="s">
        <v>8308</v>
      </c>
      <c r="R2010" t="s">
        <v>8310</v>
      </c>
      <c r="S2010" s="16">
        <f t="shared" si="126"/>
        <v>42611.933969907404</v>
      </c>
      <c r="T2010" s="17">
        <f t="shared" si="127"/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>
        <f t="shared" si="125"/>
        <v>38.86</v>
      </c>
      <c r="Q2011" s="12" t="s">
        <v>8313</v>
      </c>
      <c r="R2011" t="s">
        <v>8314</v>
      </c>
      <c r="S2011" s="16">
        <f t="shared" si="126"/>
        <v>41814.785925925928</v>
      </c>
      <c r="T2011" s="17">
        <f t="shared" si="127"/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>
        <f t="shared" si="125"/>
        <v>45.11</v>
      </c>
      <c r="Q2012" s="12" t="s">
        <v>8323</v>
      </c>
      <c r="R2012" t="s">
        <v>8326</v>
      </c>
      <c r="S2012" s="16">
        <f t="shared" si="126"/>
        <v>42733.50136574074</v>
      </c>
      <c r="T2012" s="17">
        <f t="shared" si="127"/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>
        <f t="shared" si="125"/>
        <v>47.66</v>
      </c>
      <c r="Q2013" s="12" t="s">
        <v>8323</v>
      </c>
      <c r="R2013" t="s">
        <v>8326</v>
      </c>
      <c r="S2013" s="16">
        <f t="shared" si="126"/>
        <v>42381.671840277777</v>
      </c>
      <c r="T2013" s="17">
        <f t="shared" si="127"/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>
        <f t="shared" si="125"/>
        <v>59.46</v>
      </c>
      <c r="Q2014" s="12" t="s">
        <v>8321</v>
      </c>
      <c r="R2014" t="s">
        <v>8332</v>
      </c>
      <c r="S2014" s="16">
        <f t="shared" si="126"/>
        <v>42098.291828703703</v>
      </c>
      <c r="T2014" s="17">
        <f t="shared" si="127"/>
        <v>42122</v>
      </c>
    </row>
    <row r="2015" spans="1:20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>
        <f t="shared" si="125"/>
        <v>43.71</v>
      </c>
      <c r="Q2015" s="12" t="s">
        <v>8327</v>
      </c>
      <c r="R2015" t="s">
        <v>8328</v>
      </c>
      <c r="S2015" s="16">
        <f t="shared" si="126"/>
        <v>40811.120324074072</v>
      </c>
      <c r="T2015" s="17">
        <f t="shared" si="127"/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>
        <f t="shared" si="125"/>
        <v>83.05</v>
      </c>
      <c r="Q2016" s="12" t="s">
        <v>8323</v>
      </c>
      <c r="R2016" t="s">
        <v>8326</v>
      </c>
      <c r="S2016" s="16">
        <f t="shared" si="126"/>
        <v>42146.731087962966</v>
      </c>
      <c r="T2016" s="17">
        <f t="shared" si="127"/>
        <v>42176.731087962966</v>
      </c>
    </row>
    <row r="2017" spans="1:20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24"/>
        <v>111</v>
      </c>
      <c r="P2017">
        <f t="shared" si="125"/>
        <v>92.22</v>
      </c>
      <c r="Q2017" s="12" t="s">
        <v>8308</v>
      </c>
      <c r="R2017" t="s">
        <v>8340</v>
      </c>
      <c r="S2017" s="16">
        <f t="shared" si="126"/>
        <v>42380.926111111112</v>
      </c>
      <c r="T2017" s="17">
        <f t="shared" si="127"/>
        <v>42410.926111111112</v>
      </c>
    </row>
    <row r="2018" spans="1:20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24"/>
        <v>101</v>
      </c>
      <c r="P2018">
        <f t="shared" si="125"/>
        <v>55.33</v>
      </c>
      <c r="Q2018" s="12" t="s">
        <v>8323</v>
      </c>
      <c r="R2018" t="s">
        <v>8326</v>
      </c>
      <c r="S2018" s="16">
        <f t="shared" si="126"/>
        <v>42372.693055555559</v>
      </c>
      <c r="T2018" s="17">
        <f t="shared" si="127"/>
        <v>42402.693055555559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>
        <f t="shared" si="125"/>
        <v>31.85</v>
      </c>
      <c r="Q2019" s="12" t="s">
        <v>8311</v>
      </c>
      <c r="R2019" t="s">
        <v>8352</v>
      </c>
      <c r="S2019" s="16">
        <f t="shared" si="126"/>
        <v>41604.996458333335</v>
      </c>
      <c r="T2019" s="17">
        <f t="shared" si="127"/>
        <v>41634.996458333335</v>
      </c>
    </row>
    <row r="2020" spans="1:20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24"/>
        <v>110</v>
      </c>
      <c r="P2020">
        <f t="shared" si="125"/>
        <v>31.83</v>
      </c>
      <c r="Q2020" s="12" t="s">
        <v>8327</v>
      </c>
      <c r="R2020" t="s">
        <v>8328</v>
      </c>
      <c r="S2020" s="16">
        <f t="shared" si="126"/>
        <v>41535.90148148148</v>
      </c>
      <c r="T2020" s="17">
        <f t="shared" si="127"/>
        <v>41558</v>
      </c>
    </row>
    <row r="2021" spans="1:20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24"/>
        <v>8</v>
      </c>
      <c r="P2021">
        <f t="shared" si="125"/>
        <v>45.97</v>
      </c>
      <c r="Q2021" s="12" t="s">
        <v>8311</v>
      </c>
      <c r="R2021" t="s">
        <v>8356</v>
      </c>
      <c r="S2021" s="16">
        <f t="shared" si="126"/>
        <v>42136.297175925924</v>
      </c>
      <c r="T2021" s="17">
        <f t="shared" si="127"/>
        <v>42167.297175925924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>
        <f t="shared" si="125"/>
        <v>40.270000000000003</v>
      </c>
      <c r="Q2022" s="12" t="s">
        <v>8321</v>
      </c>
      <c r="R2022" t="s">
        <v>8343</v>
      </c>
      <c r="S2022" s="16">
        <f t="shared" si="126"/>
        <v>41724.776539351849</v>
      </c>
      <c r="T2022" s="17">
        <f t="shared" si="127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>
        <f t="shared" si="125"/>
        <v>50.02</v>
      </c>
      <c r="Q2023" s="12" t="s">
        <v>8323</v>
      </c>
      <c r="R2023" t="s">
        <v>8326</v>
      </c>
      <c r="S2023" s="16">
        <f t="shared" si="126"/>
        <v>41893.783553240741</v>
      </c>
      <c r="T2023" s="17">
        <f t="shared" si="127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>
        <f t="shared" si="125"/>
        <v>91.67</v>
      </c>
      <c r="Q2024" s="12" t="s">
        <v>8323</v>
      </c>
      <c r="R2024" t="s">
        <v>8326</v>
      </c>
      <c r="S2024" s="16">
        <f t="shared" si="126"/>
        <v>42054.024421296301</v>
      </c>
      <c r="T2024" s="17">
        <f t="shared" si="127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>
        <f t="shared" si="125"/>
        <v>23.87</v>
      </c>
      <c r="Q2025" s="12" t="s">
        <v>8323</v>
      </c>
      <c r="R2025" t="s">
        <v>8326</v>
      </c>
      <c r="S2025" s="16">
        <f t="shared" si="126"/>
        <v>42675.694236111114</v>
      </c>
      <c r="T2025" s="17">
        <f t="shared" si="127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>
        <f t="shared" si="125"/>
        <v>109.07</v>
      </c>
      <c r="Q2026" s="12" t="s">
        <v>8313</v>
      </c>
      <c r="R2026" t="s">
        <v>8314</v>
      </c>
      <c r="S2026" s="16">
        <f t="shared" si="126"/>
        <v>42010.674513888895</v>
      </c>
      <c r="T2026" s="17">
        <f t="shared" si="127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>
        <f t="shared" si="125"/>
        <v>41.92</v>
      </c>
      <c r="Q2027" s="12" t="s">
        <v>8323</v>
      </c>
      <c r="R2027" t="s">
        <v>8326</v>
      </c>
      <c r="S2027" s="16">
        <f t="shared" si="126"/>
        <v>42162.729548611111</v>
      </c>
      <c r="T2027" s="17">
        <f t="shared" si="127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>
        <f t="shared" si="125"/>
        <v>29.04</v>
      </c>
      <c r="Q2028" s="12" t="s">
        <v>8316</v>
      </c>
      <c r="R2028" t="s">
        <v>8334</v>
      </c>
      <c r="S2028" s="16">
        <f t="shared" si="126"/>
        <v>42647.750092592592</v>
      </c>
      <c r="T2028" s="17">
        <f t="shared" si="127"/>
        <v>42677.750092592592</v>
      </c>
    </row>
    <row r="2029" spans="1:20" ht="43.5" hidden="1" x14ac:dyDescent="0.35">
      <c r="A2029">
        <v>2969</v>
      </c>
      <c r="B2029" s="3" t="s">
        <v>2969</v>
      </c>
      <c r="C2029" s="3" t="s">
        <v>7079</v>
      </c>
      <c r="D2029" s="6">
        <v>1000</v>
      </c>
      <c r="E2029" s="8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 s="10">
        <f t="shared" si="124"/>
        <v>163</v>
      </c>
      <c r="P2029">
        <f t="shared" si="125"/>
        <v>95.59</v>
      </c>
      <c r="Q2029" s="12" t="s">
        <v>8323</v>
      </c>
      <c r="R2029" t="s">
        <v>8326</v>
      </c>
      <c r="S2029" s="16">
        <f t="shared" si="126"/>
        <v>42097.786493055552</v>
      </c>
      <c r="T2029" s="17">
        <f t="shared" si="127"/>
        <v>42127.952083333337</v>
      </c>
    </row>
    <row r="2030" spans="1:20" ht="43.5" hidden="1" x14ac:dyDescent="0.35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 s="10">
        <f t="shared" si="124"/>
        <v>108</v>
      </c>
      <c r="P2030">
        <f t="shared" si="125"/>
        <v>81.25</v>
      </c>
      <c r="Q2030" s="12" t="s">
        <v>8323</v>
      </c>
      <c r="R2030" t="s">
        <v>8326</v>
      </c>
      <c r="S2030" s="16">
        <f t="shared" si="126"/>
        <v>42039.384571759263</v>
      </c>
      <c r="T2030" s="17">
        <f t="shared" si="127"/>
        <v>42052.583333333328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>
        <f t="shared" si="125"/>
        <v>52.35</v>
      </c>
      <c r="Q2031" s="12" t="s">
        <v>8323</v>
      </c>
      <c r="R2031" t="s">
        <v>8326</v>
      </c>
      <c r="S2031" s="16">
        <f t="shared" si="126"/>
        <v>42203.432129629626</v>
      </c>
      <c r="T2031" s="17">
        <f t="shared" si="127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>
        <f t="shared" si="125"/>
        <v>89.79</v>
      </c>
      <c r="Q2032" s="12" t="s">
        <v>8323</v>
      </c>
      <c r="R2032" t="s">
        <v>8326</v>
      </c>
      <c r="S2032" s="16">
        <f t="shared" si="126"/>
        <v>42374.911226851851</v>
      </c>
      <c r="T2032" s="17">
        <f t="shared" si="127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>
        <f t="shared" si="125"/>
        <v>25.25</v>
      </c>
      <c r="Q2033" s="12" t="s">
        <v>8323</v>
      </c>
      <c r="R2033" t="s">
        <v>8326</v>
      </c>
      <c r="S2033" s="16">
        <f t="shared" si="126"/>
        <v>42103.399479166663</v>
      </c>
      <c r="T2033" s="17">
        <f t="shared" si="127"/>
        <v>42133.399479166663</v>
      </c>
    </row>
    <row r="2034" spans="1:20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24"/>
        <v>161</v>
      </c>
      <c r="P2034">
        <f t="shared" si="125"/>
        <v>76.86</v>
      </c>
      <c r="Q2034" s="12" t="s">
        <v>8327</v>
      </c>
      <c r="R2034" t="s">
        <v>8331</v>
      </c>
      <c r="S2034" s="16">
        <f t="shared" si="126"/>
        <v>42075.171203703707</v>
      </c>
      <c r="T2034" s="17">
        <f t="shared" si="127"/>
        <v>42105.171203703707</v>
      </c>
    </row>
    <row r="2035" spans="1:20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24"/>
        <v>103</v>
      </c>
      <c r="P2035">
        <f t="shared" si="125"/>
        <v>43.62</v>
      </c>
      <c r="Q2035" s="12" t="s">
        <v>8327</v>
      </c>
      <c r="R2035" t="s">
        <v>8341</v>
      </c>
      <c r="S2035" s="16">
        <f t="shared" si="126"/>
        <v>41390.757754629631</v>
      </c>
      <c r="T2035" s="17">
        <f t="shared" si="127"/>
        <v>41425.708333333336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>
        <f t="shared" si="125"/>
        <v>64.44</v>
      </c>
      <c r="Q2036" s="12" t="s">
        <v>8327</v>
      </c>
      <c r="R2036" t="s">
        <v>8331</v>
      </c>
      <c r="S2036" s="16">
        <f t="shared" si="126"/>
        <v>41571.998379629629</v>
      </c>
      <c r="T2036" s="17">
        <f t="shared" si="127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>
        <f t="shared" si="125"/>
        <v>57.5</v>
      </c>
      <c r="Q2037" s="12" t="s">
        <v>8323</v>
      </c>
      <c r="R2037" t="s">
        <v>8326</v>
      </c>
      <c r="S2037" s="16">
        <f t="shared" si="126"/>
        <v>42446.943831018521</v>
      </c>
      <c r="T2037" s="17">
        <f t="shared" si="127"/>
        <v>42476.943831018521</v>
      </c>
    </row>
    <row r="2038" spans="1:20" ht="43.5" hidden="1" x14ac:dyDescent="0.35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 s="10">
        <f t="shared" si="124"/>
        <v>119</v>
      </c>
      <c r="P2038">
        <f t="shared" si="125"/>
        <v>80.25</v>
      </c>
      <c r="Q2038" s="12" t="s">
        <v>8323</v>
      </c>
      <c r="R2038" t="s">
        <v>8324</v>
      </c>
      <c r="S2038" s="16">
        <f t="shared" si="126"/>
        <v>42780.740277777775</v>
      </c>
      <c r="T2038" s="17">
        <f t="shared" si="127"/>
        <v>42795.083333333328</v>
      </c>
    </row>
    <row r="2039" spans="1:20" ht="43.5" hidden="1" x14ac:dyDescent="0.35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 s="10">
        <f t="shared" si="124"/>
        <v>8</v>
      </c>
      <c r="P2039">
        <f t="shared" si="125"/>
        <v>200.63</v>
      </c>
      <c r="Q2039" s="12" t="s">
        <v>8323</v>
      </c>
      <c r="R2039" t="s">
        <v>8324</v>
      </c>
      <c r="S2039" s="16">
        <f t="shared" si="126"/>
        <v>42628.690266203703</v>
      </c>
      <c r="T2039" s="17">
        <f t="shared" si="127"/>
        <v>42660.166666666672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>
        <f t="shared" si="125"/>
        <v>39.049999999999997</v>
      </c>
      <c r="Q2040" s="12" t="s">
        <v>8311</v>
      </c>
      <c r="R2040" t="s">
        <v>8333</v>
      </c>
      <c r="S2040" s="16">
        <f t="shared" si="126"/>
        <v>41943.604097222218</v>
      </c>
      <c r="T2040" s="17">
        <f t="shared" si="127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>
        <f t="shared" si="125"/>
        <v>23.1</v>
      </c>
      <c r="Q2041" s="12" t="s">
        <v>8323</v>
      </c>
      <c r="R2041" t="s">
        <v>8326</v>
      </c>
      <c r="S2041" s="16">
        <f t="shared" si="126"/>
        <v>42065.887361111112</v>
      </c>
      <c r="T2041" s="17">
        <f t="shared" si="127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>
        <f t="shared" si="125"/>
        <v>40.78</v>
      </c>
      <c r="Q2042" s="12" t="s">
        <v>8321</v>
      </c>
      <c r="R2042" t="s">
        <v>8343</v>
      </c>
      <c r="S2042" s="16">
        <f t="shared" si="126"/>
        <v>41631.902766203704</v>
      </c>
      <c r="T2042" s="17">
        <f t="shared" si="127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>
        <f t="shared" si="125"/>
        <v>36.07</v>
      </c>
      <c r="Q2043" s="12" t="s">
        <v>8323</v>
      </c>
      <c r="R2043" t="s">
        <v>8326</v>
      </c>
      <c r="S2043" s="16">
        <f t="shared" si="126"/>
        <v>41923.921643518523</v>
      </c>
      <c r="T2043" s="17">
        <f t="shared" si="127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>
        <f t="shared" si="125"/>
        <v>131.66999999999999</v>
      </c>
      <c r="Q2044" s="12" t="s">
        <v>8313</v>
      </c>
      <c r="R2044" t="s">
        <v>8351</v>
      </c>
      <c r="S2044" s="16">
        <f t="shared" si="126"/>
        <v>42707.895462962959</v>
      </c>
      <c r="T2044" s="17">
        <f t="shared" si="127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>
        <f t="shared" si="125"/>
        <v>49.28</v>
      </c>
      <c r="Q2045" s="12" t="s">
        <v>8323</v>
      </c>
      <c r="R2045" t="s">
        <v>8326</v>
      </c>
      <c r="S2045" s="16">
        <f t="shared" si="126"/>
        <v>42016.120613425926</v>
      </c>
      <c r="T2045" s="17">
        <f t="shared" si="127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>
        <f t="shared" si="125"/>
        <v>58.37</v>
      </c>
      <c r="Q2046" s="12" t="s">
        <v>8327</v>
      </c>
      <c r="R2046" t="s">
        <v>8331</v>
      </c>
      <c r="S2046" s="16">
        <f t="shared" si="126"/>
        <v>41301.654340277775</v>
      </c>
      <c r="T2046" s="17">
        <f t="shared" si="127"/>
        <v>41341.654340277775</v>
      </c>
    </row>
    <row r="2047" spans="1:20" ht="43.5" hidden="1" x14ac:dyDescent="0.35">
      <c r="A2047">
        <v>3353</v>
      </c>
      <c r="B2047" s="3" t="s">
        <v>3352</v>
      </c>
      <c r="C2047" s="3" t="s">
        <v>7463</v>
      </c>
      <c r="D2047" s="6">
        <v>500</v>
      </c>
      <c r="E2047" s="8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 s="10">
        <f t="shared" si="124"/>
        <v>315</v>
      </c>
      <c r="P2047">
        <f t="shared" si="125"/>
        <v>35.799999999999997</v>
      </c>
      <c r="Q2047" s="12" t="s">
        <v>8323</v>
      </c>
      <c r="R2047" t="s">
        <v>8326</v>
      </c>
      <c r="S2047" s="16">
        <f t="shared" si="126"/>
        <v>42479.432291666672</v>
      </c>
      <c r="T2047" s="17">
        <f t="shared" si="127"/>
        <v>42492.958333333328</v>
      </c>
    </row>
    <row r="2048" spans="1:20" ht="43.5" hidden="1" x14ac:dyDescent="0.35">
      <c r="A2048">
        <v>810</v>
      </c>
      <c r="B2048" s="3" t="s">
        <v>811</v>
      </c>
      <c r="C2048" s="3" t="s">
        <v>4920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 s="10">
        <f t="shared" si="124"/>
        <v>105</v>
      </c>
      <c r="P2048">
        <f t="shared" si="125"/>
        <v>58.33</v>
      </c>
      <c r="Q2048" s="12" t="s">
        <v>8327</v>
      </c>
      <c r="R2048" t="s">
        <v>8331</v>
      </c>
      <c r="S2048" s="16">
        <f t="shared" si="126"/>
        <v>41123.056273148148</v>
      </c>
      <c r="T2048" s="17">
        <f t="shared" si="127"/>
        <v>41153.056273148148</v>
      </c>
    </row>
    <row r="2049" spans="1:20" ht="43.5" hidden="1" x14ac:dyDescent="0.35">
      <c r="A2049">
        <v>928</v>
      </c>
      <c r="B2049" s="3" t="s">
        <v>929</v>
      </c>
      <c r="C2049" s="3" t="s">
        <v>5038</v>
      </c>
      <c r="D2049" s="6">
        <v>14500</v>
      </c>
      <c r="E2049" s="8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 s="10">
        <f t="shared" si="124"/>
        <v>11</v>
      </c>
      <c r="P2049">
        <f t="shared" si="125"/>
        <v>56.25</v>
      </c>
      <c r="Q2049" s="12" t="s">
        <v>8327</v>
      </c>
      <c r="R2049" t="s">
        <v>8350</v>
      </c>
      <c r="S2049" s="16">
        <f t="shared" si="126"/>
        <v>41180.86241898148</v>
      </c>
      <c r="T2049" s="17">
        <f t="shared" si="127"/>
        <v>41231</v>
      </c>
    </row>
    <row r="2050" spans="1:20" ht="58" hidden="1" x14ac:dyDescent="0.3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 s="10">
        <f t="shared" si="124"/>
        <v>11</v>
      </c>
      <c r="P2050">
        <f t="shared" si="125"/>
        <v>225</v>
      </c>
      <c r="Q2050" s="12" t="s">
        <v>8311</v>
      </c>
      <c r="R2050" t="s">
        <v>8348</v>
      </c>
      <c r="S2050" s="16">
        <f t="shared" si="126"/>
        <v>41832.672685185185</v>
      </c>
      <c r="T2050" s="17">
        <f t="shared" si="127"/>
        <v>41887.568749999999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8">ROUND(E2051/D2051*100,0)</f>
        <v>26</v>
      </c>
      <c r="P2051">
        <f t="shared" ref="P2051:P2114" si="129">IFERROR(ROUND(E2051/L2051,2),0)</f>
        <v>87.31</v>
      </c>
      <c r="Q2051" s="12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>
        <f t="shared" si="129"/>
        <v>224.43</v>
      </c>
      <c r="Q2052" s="12" t="s">
        <v>8308</v>
      </c>
      <c r="R2052" t="s">
        <v>8342</v>
      </c>
      <c r="S2052" s="16">
        <f t="shared" si="130"/>
        <v>42074.935740740737</v>
      </c>
      <c r="T2052" s="17">
        <f t="shared" si="131"/>
        <v>42104.935740740737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28"/>
        <v>393</v>
      </c>
      <c r="P2053">
        <f t="shared" si="129"/>
        <v>60.38</v>
      </c>
      <c r="Q2053" s="12" t="s">
        <v>8321</v>
      </c>
      <c r="R2053" t="s">
        <v>8343</v>
      </c>
      <c r="S2053" s="16">
        <f t="shared" si="130"/>
        <v>40997.144872685189</v>
      </c>
      <c r="T2053" s="17">
        <f t="shared" si="131"/>
        <v>41050.124305555553</v>
      </c>
    </row>
    <row r="2054" spans="1:20" ht="43.5" hidden="1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28"/>
        <v>105</v>
      </c>
      <c r="P2054">
        <f t="shared" si="129"/>
        <v>54.14</v>
      </c>
      <c r="Q2054" s="12" t="s">
        <v>8323</v>
      </c>
      <c r="R2054" t="s">
        <v>8326</v>
      </c>
      <c r="S2054" s="16">
        <f t="shared" si="130"/>
        <v>42150.755312499998</v>
      </c>
      <c r="T2054" s="17">
        <f t="shared" si="131"/>
        <v>42180.755312499998</v>
      </c>
    </row>
    <row r="2055" spans="1:20" ht="43.5" hidden="1" x14ac:dyDescent="0.3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 s="10">
        <f t="shared" si="128"/>
        <v>46</v>
      </c>
      <c r="P2055">
        <f t="shared" si="129"/>
        <v>34.130000000000003</v>
      </c>
      <c r="Q2055" s="12" t="s">
        <v>8323</v>
      </c>
      <c r="R2055" t="s">
        <v>8324</v>
      </c>
      <c r="S2055" s="16">
        <f t="shared" si="130"/>
        <v>42801.774699074071</v>
      </c>
      <c r="T2055" s="17">
        <f t="shared" si="131"/>
        <v>42832.733032407406</v>
      </c>
    </row>
    <row r="2056" spans="1:20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28"/>
        <v>130</v>
      </c>
      <c r="P2056">
        <f t="shared" si="129"/>
        <v>86.94</v>
      </c>
      <c r="Q2056" s="12" t="s">
        <v>8323</v>
      </c>
      <c r="R2056" t="s">
        <v>8326</v>
      </c>
      <c r="S2056" s="16">
        <f t="shared" si="130"/>
        <v>42725.031180555554</v>
      </c>
      <c r="T2056" s="17">
        <f t="shared" si="131"/>
        <v>42746.208333333328</v>
      </c>
    </row>
    <row r="2057" spans="1:20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28"/>
        <v>104</v>
      </c>
      <c r="P2057">
        <f t="shared" si="129"/>
        <v>55.89</v>
      </c>
      <c r="Q2057" s="12" t="s">
        <v>8323</v>
      </c>
      <c r="R2057" t="s">
        <v>8326</v>
      </c>
      <c r="S2057" s="16">
        <f t="shared" si="130"/>
        <v>41764.44663194444</v>
      </c>
      <c r="T2057" s="17">
        <f t="shared" si="131"/>
        <v>41791.165972222225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>
        <f t="shared" si="129"/>
        <v>24.42</v>
      </c>
      <c r="Q2058" s="12" t="s">
        <v>8311</v>
      </c>
      <c r="R2058" t="s">
        <v>8333</v>
      </c>
      <c r="S2058" s="16">
        <f t="shared" si="130"/>
        <v>42502.807627314818</v>
      </c>
      <c r="T2058" s="17">
        <f t="shared" si="131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>
        <f t="shared" si="129"/>
        <v>53.83</v>
      </c>
      <c r="Q2059" s="12" t="s">
        <v>8327</v>
      </c>
      <c r="R2059" t="s">
        <v>8331</v>
      </c>
      <c r="S2059" s="16">
        <f t="shared" si="130"/>
        <v>40070.253819444442</v>
      </c>
      <c r="T2059" s="17">
        <f t="shared" si="131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>
        <f t="shared" si="129"/>
        <v>91.76</v>
      </c>
      <c r="Q2060" s="12" t="s">
        <v>8308</v>
      </c>
      <c r="R2060" t="s">
        <v>8309</v>
      </c>
      <c r="S2060" s="16">
        <f t="shared" si="130"/>
        <v>40347.125601851854</v>
      </c>
      <c r="T2060" s="17">
        <f t="shared" si="131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>
        <f t="shared" si="129"/>
        <v>34.6</v>
      </c>
      <c r="Q2061" s="12" t="s">
        <v>8323</v>
      </c>
      <c r="R2061" t="s">
        <v>8326</v>
      </c>
      <c r="S2061" s="16">
        <f t="shared" si="130"/>
        <v>42143.461122685185</v>
      </c>
      <c r="T2061" s="17">
        <f t="shared" si="131"/>
        <v>42173.461122685185</v>
      </c>
    </row>
    <row r="2062" spans="1:20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28"/>
        <v>104</v>
      </c>
      <c r="P2062">
        <f t="shared" si="129"/>
        <v>77.75</v>
      </c>
      <c r="Q2062" s="12" t="s">
        <v>8327</v>
      </c>
      <c r="R2062" t="s">
        <v>8331</v>
      </c>
      <c r="S2062" s="16">
        <f t="shared" si="130"/>
        <v>41548.00335648148</v>
      </c>
      <c r="T2062" s="17">
        <f t="shared" si="131"/>
        <v>41563.00335648148</v>
      </c>
    </row>
    <row r="2063" spans="1:20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28"/>
        <v>21</v>
      </c>
      <c r="P2063">
        <f t="shared" si="129"/>
        <v>25.49</v>
      </c>
      <c r="Q2063" s="12" t="s">
        <v>8319</v>
      </c>
      <c r="R2063" t="s">
        <v>8320</v>
      </c>
      <c r="S2063" s="16">
        <f t="shared" si="130"/>
        <v>42790.885243055556</v>
      </c>
      <c r="T2063" s="17">
        <f t="shared" si="131"/>
        <v>42820.843576388885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>
        <f t="shared" si="129"/>
        <v>62.12</v>
      </c>
      <c r="Q2064" s="12" t="s">
        <v>8327</v>
      </c>
      <c r="R2064" t="s">
        <v>8328</v>
      </c>
      <c r="S2064" s="16">
        <f t="shared" si="130"/>
        <v>40764.204375000001</v>
      </c>
      <c r="T2064" s="17">
        <f t="shared" si="131"/>
        <v>40794.204375000001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28"/>
        <v>111</v>
      </c>
      <c r="P2065">
        <f t="shared" si="129"/>
        <v>67.39</v>
      </c>
      <c r="Q2065" s="12" t="s">
        <v>8311</v>
      </c>
      <c r="R2065" t="s">
        <v>8333</v>
      </c>
      <c r="S2065" s="16">
        <f t="shared" si="130"/>
        <v>41689.917962962965</v>
      </c>
      <c r="T2065" s="17">
        <f t="shared" si="131"/>
        <v>41719.876296296294</v>
      </c>
    </row>
    <row r="2066" spans="1:20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28"/>
        <v>0</v>
      </c>
      <c r="P2066">
        <f t="shared" si="129"/>
        <v>775</v>
      </c>
      <c r="Q2066" s="12" t="s">
        <v>8323</v>
      </c>
      <c r="R2066" t="s">
        <v>8324</v>
      </c>
      <c r="S2066" s="16">
        <f t="shared" si="130"/>
        <v>42534.649571759262</v>
      </c>
      <c r="T2066" s="17">
        <f t="shared" si="131"/>
        <v>42553.649571759262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>
        <f t="shared" si="129"/>
        <v>64.459999999999994</v>
      </c>
      <c r="Q2067" s="12" t="s">
        <v>8323</v>
      </c>
      <c r="R2067" t="s">
        <v>8335</v>
      </c>
      <c r="S2067" s="16">
        <f t="shared" si="130"/>
        <v>42420.140277777777</v>
      </c>
      <c r="T2067" s="17">
        <f t="shared" si="131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>
        <f t="shared" si="129"/>
        <v>110.29</v>
      </c>
      <c r="Q2068" s="12" t="s">
        <v>8308</v>
      </c>
      <c r="R2068" t="s">
        <v>8310</v>
      </c>
      <c r="S2068" s="16">
        <f t="shared" si="130"/>
        <v>42182.008402777778</v>
      </c>
      <c r="T2068" s="17">
        <f t="shared" si="131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>
        <f t="shared" si="129"/>
        <v>48.06</v>
      </c>
      <c r="Q2069" s="12" t="s">
        <v>8316</v>
      </c>
      <c r="R2069" t="s">
        <v>8317</v>
      </c>
      <c r="S2069" s="16">
        <f t="shared" si="130"/>
        <v>42020.806701388887</v>
      </c>
      <c r="T2069" s="17">
        <f t="shared" si="131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>
        <f t="shared" si="129"/>
        <v>66.83</v>
      </c>
      <c r="Q2070" s="12" t="s">
        <v>8327</v>
      </c>
      <c r="R2070" t="s">
        <v>8328</v>
      </c>
      <c r="S2070" s="16">
        <f t="shared" si="130"/>
        <v>41205.854537037041</v>
      </c>
      <c r="T2070" s="17">
        <f t="shared" si="131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>
        <f t="shared" si="129"/>
        <v>69.819999999999993</v>
      </c>
      <c r="Q2071" s="12" t="s">
        <v>8323</v>
      </c>
      <c r="R2071" t="s">
        <v>8326</v>
      </c>
      <c r="S2071" s="16">
        <f t="shared" si="130"/>
        <v>41815.774826388886</v>
      </c>
      <c r="T2071" s="17">
        <f t="shared" si="131"/>
        <v>41830.774826388886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28"/>
        <v>256</v>
      </c>
      <c r="P2072">
        <f t="shared" si="129"/>
        <v>69.77</v>
      </c>
      <c r="Q2072" s="12" t="s">
        <v>8321</v>
      </c>
      <c r="R2072" t="s">
        <v>8322</v>
      </c>
      <c r="S2072" s="16">
        <f t="shared" si="130"/>
        <v>41144.709490740745</v>
      </c>
      <c r="T2072" s="17">
        <f t="shared" si="131"/>
        <v>41158.709490740745</v>
      </c>
    </row>
    <row r="2073" spans="1:20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28"/>
        <v>102</v>
      </c>
      <c r="P2073">
        <f t="shared" si="129"/>
        <v>59.04</v>
      </c>
      <c r="Q2073" s="12" t="s">
        <v>8323</v>
      </c>
      <c r="R2073" t="s">
        <v>8335</v>
      </c>
      <c r="S2073" s="16">
        <f t="shared" si="130"/>
        <v>41747.471504629626</v>
      </c>
      <c r="T2073" s="17">
        <f t="shared" si="131"/>
        <v>41778.208333333336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>
        <f t="shared" si="129"/>
        <v>109.57</v>
      </c>
      <c r="Q2074" s="12" t="s">
        <v>8323</v>
      </c>
      <c r="R2074" t="s">
        <v>8326</v>
      </c>
      <c r="S2074" s="16">
        <f t="shared" si="130"/>
        <v>42513.110787037032</v>
      </c>
      <c r="T2074" s="17">
        <f t="shared" si="131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>
        <f t="shared" si="129"/>
        <v>63.88</v>
      </c>
      <c r="Q2075" s="12" t="s">
        <v>8313</v>
      </c>
      <c r="R2075" t="s">
        <v>8314</v>
      </c>
      <c r="S2075" s="16">
        <f t="shared" si="130"/>
        <v>42068.65552083333</v>
      </c>
      <c r="T2075" s="17">
        <f t="shared" si="131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>
        <f t="shared" si="129"/>
        <v>41.41</v>
      </c>
      <c r="Q2076" s="12" t="s">
        <v>8323</v>
      </c>
      <c r="R2076" t="s">
        <v>8326</v>
      </c>
      <c r="S2076" s="16">
        <f t="shared" si="130"/>
        <v>41820.639189814814</v>
      </c>
      <c r="T2076" s="17">
        <f t="shared" si="131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>
        <f t="shared" si="129"/>
        <v>84.94</v>
      </c>
      <c r="Q2077" s="12" t="s">
        <v>8308</v>
      </c>
      <c r="R2077" t="s">
        <v>8310</v>
      </c>
      <c r="S2077" s="16">
        <f t="shared" si="130"/>
        <v>41922.741655092592</v>
      </c>
      <c r="T2077" s="17">
        <f t="shared" si="131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>
        <f t="shared" si="129"/>
        <v>61.1</v>
      </c>
      <c r="Q2078" s="12" t="s">
        <v>8323</v>
      </c>
      <c r="R2078" t="s">
        <v>8326</v>
      </c>
      <c r="S2078" s="16">
        <f t="shared" si="130"/>
        <v>41753.515856481477</v>
      </c>
      <c r="T2078" s="17">
        <f t="shared" si="131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>
        <f t="shared" si="129"/>
        <v>109.07</v>
      </c>
      <c r="Q2079" s="12" t="s">
        <v>8311</v>
      </c>
      <c r="R2079" t="s">
        <v>8348</v>
      </c>
      <c r="S2079" s="16">
        <f t="shared" si="130"/>
        <v>42676.717615740738</v>
      </c>
      <c r="T2079" s="17">
        <f t="shared" si="131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>
        <f t="shared" si="129"/>
        <v>152.5</v>
      </c>
      <c r="Q2080" s="12" t="s">
        <v>8323</v>
      </c>
      <c r="R2080" t="s">
        <v>8326</v>
      </c>
      <c r="S2080" s="16">
        <f t="shared" si="130"/>
        <v>42512.58321759259</v>
      </c>
      <c r="T2080" s="17">
        <f t="shared" si="131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>
        <f t="shared" si="129"/>
        <v>76.05</v>
      </c>
      <c r="Q2081" s="12" t="s">
        <v>8327</v>
      </c>
      <c r="R2081" t="s">
        <v>8331</v>
      </c>
      <c r="S2081" s="16">
        <f t="shared" si="130"/>
        <v>40666.973541666666</v>
      </c>
      <c r="T2081" s="17">
        <f t="shared" si="131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>
        <f t="shared" si="129"/>
        <v>56.33</v>
      </c>
      <c r="Q2082" s="12" t="s">
        <v>8323</v>
      </c>
      <c r="R2082" t="s">
        <v>8326</v>
      </c>
      <c r="S2082" s="16">
        <f t="shared" si="130"/>
        <v>42536.815648148149</v>
      </c>
      <c r="T2082" s="17">
        <f t="shared" si="131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>
        <f t="shared" si="129"/>
        <v>50.67</v>
      </c>
      <c r="Q2083" s="12" t="s">
        <v>8327</v>
      </c>
      <c r="R2083" t="s">
        <v>8350</v>
      </c>
      <c r="S2083" s="16">
        <f t="shared" si="130"/>
        <v>41733.737083333333</v>
      </c>
      <c r="T2083" s="17">
        <f t="shared" si="131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>
        <f t="shared" si="129"/>
        <v>79.89</v>
      </c>
      <c r="Q2084" s="12" t="s">
        <v>8323</v>
      </c>
      <c r="R2084" t="s">
        <v>8326</v>
      </c>
      <c r="S2084" s="16">
        <f t="shared" si="130"/>
        <v>41927.873784722222</v>
      </c>
      <c r="T2084" s="17">
        <f t="shared" si="131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>
        <f t="shared" si="129"/>
        <v>38.85</v>
      </c>
      <c r="Q2085" s="12" t="s">
        <v>8327</v>
      </c>
      <c r="R2085" t="s">
        <v>8328</v>
      </c>
      <c r="S2085" s="16">
        <f t="shared" si="130"/>
        <v>41022.645185185182</v>
      </c>
      <c r="T2085" s="17">
        <f t="shared" si="131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>
        <f t="shared" si="129"/>
        <v>215.86</v>
      </c>
      <c r="Q2086" s="12" t="s">
        <v>8321</v>
      </c>
      <c r="R2086" t="s">
        <v>8322</v>
      </c>
      <c r="S2086" s="16">
        <f t="shared" si="130"/>
        <v>40924.650868055556</v>
      </c>
      <c r="T2086" s="17">
        <f t="shared" si="131"/>
        <v>40954.650868055556</v>
      </c>
    </row>
    <row r="2087" spans="1:20" ht="43.5" hidden="1" x14ac:dyDescent="0.35">
      <c r="A2087">
        <v>1377</v>
      </c>
      <c r="B2087" s="3" t="s">
        <v>1378</v>
      </c>
      <c r="C2087" s="3" t="s">
        <v>5487</v>
      </c>
      <c r="D2087" s="6">
        <v>1300</v>
      </c>
      <c r="E2087" s="8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 s="10">
        <f t="shared" si="128"/>
        <v>116</v>
      </c>
      <c r="P2087">
        <f t="shared" si="129"/>
        <v>48.71</v>
      </c>
      <c r="Q2087" s="12" t="s">
        <v>8327</v>
      </c>
      <c r="R2087" t="s">
        <v>8331</v>
      </c>
      <c r="S2087" s="16">
        <f t="shared" si="130"/>
        <v>42747.219560185185</v>
      </c>
      <c r="T2087" s="17">
        <f t="shared" si="131"/>
        <v>42769.174305555556</v>
      </c>
    </row>
    <row r="2088" spans="1:20" ht="43.5" hidden="1" x14ac:dyDescent="0.35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10">
        <f t="shared" si="128"/>
        <v>101</v>
      </c>
      <c r="P2088">
        <f t="shared" si="129"/>
        <v>41.94</v>
      </c>
      <c r="Q2088" s="12" t="s">
        <v>8321</v>
      </c>
      <c r="R2088" t="s">
        <v>8332</v>
      </c>
      <c r="S2088" s="16">
        <f t="shared" si="130"/>
        <v>41917.731736111113</v>
      </c>
      <c r="T2088" s="17">
        <f t="shared" si="131"/>
        <v>41947.773402777777</v>
      </c>
    </row>
    <row r="2089" spans="1:20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28"/>
        <v>101</v>
      </c>
      <c r="P2089">
        <f t="shared" si="129"/>
        <v>35.950000000000003</v>
      </c>
      <c r="Q2089" s="12" t="s">
        <v>8323</v>
      </c>
      <c r="R2089" t="s">
        <v>8326</v>
      </c>
      <c r="S2089" s="16">
        <f t="shared" si="130"/>
        <v>42233.763831018514</v>
      </c>
      <c r="T2089" s="17">
        <f t="shared" si="131"/>
        <v>42258.763831018514</v>
      </c>
    </row>
    <row r="2090" spans="1:20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101</v>
      </c>
      <c r="P2090">
        <f t="shared" si="129"/>
        <v>75.5</v>
      </c>
      <c r="Q2090" s="12" t="s">
        <v>8323</v>
      </c>
      <c r="R2090" t="s">
        <v>8326</v>
      </c>
      <c r="S2090" s="16">
        <f t="shared" si="130"/>
        <v>41775.858564814815</v>
      </c>
      <c r="T2090" s="17">
        <f t="shared" si="131"/>
        <v>41822.165972222225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28"/>
        <v>126</v>
      </c>
      <c r="P2091">
        <f t="shared" si="129"/>
        <v>71.709999999999994</v>
      </c>
      <c r="Q2091" s="12" t="s">
        <v>8321</v>
      </c>
      <c r="R2091" t="s">
        <v>8343</v>
      </c>
      <c r="S2091" s="16">
        <f t="shared" si="130"/>
        <v>40779.125428240739</v>
      </c>
      <c r="T2091" s="17">
        <f t="shared" si="131"/>
        <v>40809.125428240739</v>
      </c>
    </row>
    <row r="2092" spans="1:20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28"/>
        <v>15</v>
      </c>
      <c r="P2092">
        <f t="shared" si="129"/>
        <v>30.12</v>
      </c>
      <c r="Q2092" s="12" t="s">
        <v>8323</v>
      </c>
      <c r="R2092" t="s">
        <v>8324</v>
      </c>
      <c r="S2092" s="16">
        <f t="shared" si="130"/>
        <v>42226.651886574073</v>
      </c>
      <c r="T2092" s="17">
        <f t="shared" si="131"/>
        <v>42286.651886574073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38.590000000000003</v>
      </c>
      <c r="Q2093" s="12" t="s">
        <v>8323</v>
      </c>
      <c r="R2093" t="s">
        <v>8326</v>
      </c>
      <c r="S2093" s="16">
        <f t="shared" si="130"/>
        <v>42129.541585648149</v>
      </c>
      <c r="T2093" s="17">
        <f t="shared" si="131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>
        <f t="shared" si="129"/>
        <v>44.21</v>
      </c>
      <c r="Q2094" s="12" t="s">
        <v>8327</v>
      </c>
      <c r="R2094" t="s">
        <v>8331</v>
      </c>
      <c r="S2094" s="16">
        <f t="shared" si="130"/>
        <v>41270.954351851848</v>
      </c>
      <c r="T2094" s="17">
        <f t="shared" si="131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>
        <f t="shared" si="129"/>
        <v>46.95</v>
      </c>
      <c r="Q2095" s="12" t="s">
        <v>8327</v>
      </c>
      <c r="R2095" t="s">
        <v>8331</v>
      </c>
      <c r="S2095" s="16">
        <f t="shared" si="130"/>
        <v>40788.297650462962</v>
      </c>
      <c r="T2095" s="17">
        <f t="shared" si="131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>
        <f t="shared" si="129"/>
        <v>107.21</v>
      </c>
      <c r="Q2096" s="12" t="s">
        <v>8327</v>
      </c>
      <c r="R2096" t="s">
        <v>8331</v>
      </c>
      <c r="S2096" s="16">
        <f t="shared" si="130"/>
        <v>41494.963587962964</v>
      </c>
      <c r="T2096" s="17">
        <f t="shared" si="131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39.49</v>
      </c>
      <c r="Q2097" s="12" t="s">
        <v>8327</v>
      </c>
      <c r="R2097" t="s">
        <v>8328</v>
      </c>
      <c r="S2097" s="16">
        <f t="shared" si="130"/>
        <v>41026.083298611113</v>
      </c>
      <c r="T2097" s="17">
        <f t="shared" si="131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40.549999999999997</v>
      </c>
      <c r="Q2098" s="12" t="s">
        <v>8323</v>
      </c>
      <c r="R2098" t="s">
        <v>8326</v>
      </c>
      <c r="S2098" s="16">
        <f t="shared" si="130"/>
        <v>42460.733530092592</v>
      </c>
      <c r="T2098" s="17">
        <f t="shared" si="131"/>
        <v>42490.733530092592</v>
      </c>
    </row>
    <row r="2099" spans="1:20" ht="43.5" hidden="1" x14ac:dyDescent="0.35">
      <c r="A2099">
        <v>3227</v>
      </c>
      <c r="B2099" s="3" t="s">
        <v>3227</v>
      </c>
      <c r="C2099" s="3" t="s">
        <v>7337</v>
      </c>
      <c r="D2099" s="6">
        <v>1200</v>
      </c>
      <c r="E2099" s="8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 s="10">
        <f t="shared" si="128"/>
        <v>125</v>
      </c>
      <c r="P2099">
        <f t="shared" si="129"/>
        <v>50</v>
      </c>
      <c r="Q2099" s="12" t="s">
        <v>8323</v>
      </c>
      <c r="R2099" t="s">
        <v>8326</v>
      </c>
      <c r="S2099" s="16">
        <f t="shared" si="130"/>
        <v>42722.882361111115</v>
      </c>
      <c r="T2099" s="17">
        <f t="shared" si="131"/>
        <v>42752.882361111115</v>
      </c>
    </row>
    <row r="2100" spans="1:20" ht="29" hidden="1" x14ac:dyDescent="0.35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 s="10">
        <f t="shared" si="128"/>
        <v>103</v>
      </c>
      <c r="P2100">
        <f t="shared" si="129"/>
        <v>31.91</v>
      </c>
      <c r="Q2100" s="12" t="s">
        <v>8327</v>
      </c>
      <c r="R2100" t="s">
        <v>8336</v>
      </c>
      <c r="S2100" s="16">
        <f t="shared" si="130"/>
        <v>42545.125196759262</v>
      </c>
      <c r="T2100" s="17">
        <f t="shared" si="131"/>
        <v>42575.125196759262</v>
      </c>
    </row>
    <row r="2101" spans="1:20" ht="72.5" hidden="1" x14ac:dyDescent="0.35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10">
        <f t="shared" si="128"/>
        <v>100</v>
      </c>
      <c r="P2101">
        <f t="shared" si="129"/>
        <v>51.72</v>
      </c>
      <c r="Q2101" s="12" t="s">
        <v>8323</v>
      </c>
      <c r="R2101" t="s">
        <v>8324</v>
      </c>
      <c r="S2101" s="16">
        <f t="shared" si="130"/>
        <v>42597.882488425923</v>
      </c>
      <c r="T2101" s="17">
        <f t="shared" si="131"/>
        <v>42657.882488425923</v>
      </c>
    </row>
    <row r="2102" spans="1:20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51.72</v>
      </c>
      <c r="Q2102" s="12" t="s">
        <v>8323</v>
      </c>
      <c r="R2102" t="s">
        <v>8326</v>
      </c>
      <c r="S2102" s="16">
        <f t="shared" si="130"/>
        <v>41792.645277777774</v>
      </c>
      <c r="T2102" s="17">
        <f t="shared" si="131"/>
        <v>41822.645277777774</v>
      </c>
    </row>
    <row r="2103" spans="1:20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51.72</v>
      </c>
      <c r="Q2103" s="12" t="s">
        <v>8323</v>
      </c>
      <c r="R2103" t="s">
        <v>8326</v>
      </c>
      <c r="S2103" s="16">
        <f t="shared" si="130"/>
        <v>41848.866157407407</v>
      </c>
      <c r="T2103" s="17">
        <f t="shared" si="131"/>
        <v>41868.21597222222</v>
      </c>
    </row>
    <row r="2104" spans="1:20" ht="43.5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28"/>
        <v>100</v>
      </c>
      <c r="P2104">
        <f t="shared" si="129"/>
        <v>33.33</v>
      </c>
      <c r="Q2104" s="12" t="s">
        <v>8323</v>
      </c>
      <c r="R2104" t="s">
        <v>8326</v>
      </c>
      <c r="S2104" s="16">
        <f t="shared" si="130"/>
        <v>41836.471180555556</v>
      </c>
      <c r="T2104" s="17">
        <f t="shared" si="131"/>
        <v>41850.471180555556</v>
      </c>
    </row>
    <row r="2105" spans="1:20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28"/>
        <v>100</v>
      </c>
      <c r="P2105">
        <f t="shared" si="129"/>
        <v>55.56</v>
      </c>
      <c r="Q2105" s="12" t="s">
        <v>8323</v>
      </c>
      <c r="R2105" t="s">
        <v>8335</v>
      </c>
      <c r="S2105" s="16">
        <f t="shared" si="130"/>
        <v>42499.842962962968</v>
      </c>
      <c r="T2105" s="17">
        <f t="shared" si="131"/>
        <v>42519.024999999994</v>
      </c>
    </row>
    <row r="2106" spans="1:20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28"/>
        <v>15</v>
      </c>
      <c r="P2106">
        <f t="shared" si="129"/>
        <v>150</v>
      </c>
      <c r="Q2106" s="12" t="s">
        <v>8323</v>
      </c>
      <c r="R2106" t="s">
        <v>8335</v>
      </c>
      <c r="S2106" s="16">
        <f t="shared" si="130"/>
        <v>41793.17219907407</v>
      </c>
      <c r="T2106" s="17">
        <f t="shared" si="131"/>
        <v>41823.17219907407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>
        <f t="shared" si="129"/>
        <v>17.989999999999998</v>
      </c>
      <c r="Q2107" s="12" t="s">
        <v>8316</v>
      </c>
      <c r="R2107" t="s">
        <v>8334</v>
      </c>
      <c r="S2107" s="16">
        <f t="shared" si="130"/>
        <v>41488.85423611111</v>
      </c>
      <c r="T2107" s="17">
        <f t="shared" si="131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>
        <f t="shared" si="129"/>
        <v>47.94</v>
      </c>
      <c r="Q2108" s="12" t="s">
        <v>8308</v>
      </c>
      <c r="R2108" t="s">
        <v>8310</v>
      </c>
      <c r="S2108" s="16">
        <f t="shared" si="130"/>
        <v>41928.904189814813</v>
      </c>
      <c r="T2108" s="17">
        <f t="shared" si="131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>
        <f t="shared" si="129"/>
        <v>53.04</v>
      </c>
      <c r="Q2109" s="12" t="s">
        <v>8321</v>
      </c>
      <c r="R2109" t="s">
        <v>8343</v>
      </c>
      <c r="S2109" s="16">
        <f t="shared" si="130"/>
        <v>41100.158877314818</v>
      </c>
      <c r="T2109" s="17">
        <f t="shared" si="131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>
        <f t="shared" si="129"/>
        <v>61.29</v>
      </c>
      <c r="Q2110" s="12" t="s">
        <v>8308</v>
      </c>
      <c r="R2110" t="s">
        <v>8310</v>
      </c>
      <c r="S2110" s="16">
        <f t="shared" si="130"/>
        <v>42012.768298611118</v>
      </c>
      <c r="T2110" s="17">
        <f t="shared" si="131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>
        <f t="shared" si="129"/>
        <v>34.9</v>
      </c>
      <c r="Q2111" s="12" t="s">
        <v>8308</v>
      </c>
      <c r="R2111" t="s">
        <v>8315</v>
      </c>
      <c r="S2111" s="16">
        <f t="shared" si="130"/>
        <v>42494.061793981484</v>
      </c>
      <c r="T2111" s="17">
        <f t="shared" si="131"/>
        <v>42519.061793981484</v>
      </c>
    </row>
    <row r="2112" spans="1:20" ht="43.5" hidden="1" x14ac:dyDescent="0.35">
      <c r="A2112">
        <v>3902</v>
      </c>
      <c r="B2112" s="3" t="s">
        <v>3899</v>
      </c>
      <c r="C2112" s="3" t="s">
        <v>8010</v>
      </c>
      <c r="D2112" s="6">
        <v>3000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 s="10">
        <f t="shared" si="128"/>
        <v>49</v>
      </c>
      <c r="P2112">
        <f t="shared" si="129"/>
        <v>47.26</v>
      </c>
      <c r="Q2112" s="12" t="s">
        <v>8323</v>
      </c>
      <c r="R2112" t="s">
        <v>8326</v>
      </c>
      <c r="S2112" s="16">
        <f t="shared" si="130"/>
        <v>42663.468078703707</v>
      </c>
      <c r="T2112" s="17">
        <f t="shared" si="131"/>
        <v>42688.509745370371</v>
      </c>
    </row>
    <row r="2113" spans="1:20" ht="43.5" hidden="1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28"/>
        <v>42</v>
      </c>
      <c r="P2113">
        <f t="shared" si="129"/>
        <v>77.11</v>
      </c>
      <c r="Q2113" s="12" t="s">
        <v>8321</v>
      </c>
      <c r="R2113" t="s">
        <v>8325</v>
      </c>
      <c r="S2113" s="16">
        <f t="shared" si="130"/>
        <v>42259.542800925927</v>
      </c>
      <c r="T2113" s="17">
        <f t="shared" si="131"/>
        <v>42287.875</v>
      </c>
    </row>
    <row r="2114" spans="1:20" ht="43.5" hidden="1" x14ac:dyDescent="0.3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 s="10">
        <f t="shared" si="128"/>
        <v>29</v>
      </c>
      <c r="P2114">
        <f t="shared" si="129"/>
        <v>61.04</v>
      </c>
      <c r="Q2114" s="12" t="s">
        <v>8327</v>
      </c>
      <c r="R2114" t="s">
        <v>8354</v>
      </c>
      <c r="S2114" s="16">
        <f t="shared" si="130"/>
        <v>40754.729259259257</v>
      </c>
      <c r="T2114" s="17">
        <f t="shared" si="131"/>
        <v>40814.729259259257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2">ROUND(E2115/D2115*100,0)</f>
        <v>1</v>
      </c>
      <c r="P2115">
        <f t="shared" ref="P2115:P2178" si="133">IFERROR(ROUND(E2115/L2115,2),0)</f>
        <v>292.2</v>
      </c>
      <c r="Q2115" s="12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>
        <f t="shared" si="133"/>
        <v>38.42</v>
      </c>
      <c r="Q2116" s="12" t="s">
        <v>8323</v>
      </c>
      <c r="R2116" t="s">
        <v>8335</v>
      </c>
      <c r="S2116" s="16">
        <f t="shared" si="134"/>
        <v>42493.857083333336</v>
      </c>
      <c r="T2116" s="17">
        <f t="shared" si="135"/>
        <v>42508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32"/>
        <v>146</v>
      </c>
      <c r="P2117">
        <f t="shared" si="133"/>
        <v>40.42</v>
      </c>
      <c r="Q2117" s="12" t="s">
        <v>8321</v>
      </c>
      <c r="R2117" t="s">
        <v>8322</v>
      </c>
      <c r="S2117" s="16">
        <f t="shared" si="134"/>
        <v>40205.174849537041</v>
      </c>
      <c r="T2117" s="17">
        <f t="shared" si="135"/>
        <v>40291.160416666666</v>
      </c>
    </row>
    <row r="2118" spans="1:20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32"/>
        <v>8</v>
      </c>
      <c r="P2118">
        <f t="shared" si="133"/>
        <v>90.94</v>
      </c>
      <c r="Q2118" s="12" t="s">
        <v>8316</v>
      </c>
      <c r="R2118" t="s">
        <v>8344</v>
      </c>
      <c r="S2118" s="16">
        <f t="shared" si="134"/>
        <v>42755.492754629624</v>
      </c>
      <c r="T2118" s="17">
        <f t="shared" si="135"/>
        <v>42802.3125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>
        <f t="shared" si="133"/>
        <v>68.81</v>
      </c>
      <c r="Q2119" s="12" t="s">
        <v>8327</v>
      </c>
      <c r="R2119" t="s">
        <v>8328</v>
      </c>
      <c r="S2119" s="16">
        <f t="shared" si="134"/>
        <v>42366.192974537036</v>
      </c>
      <c r="T2119" s="17">
        <f t="shared" si="135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>
        <f t="shared" si="133"/>
        <v>110.62</v>
      </c>
      <c r="Q2120" s="12" t="s">
        <v>8316</v>
      </c>
      <c r="R2120" t="s">
        <v>8344</v>
      </c>
      <c r="S2120" s="16">
        <f t="shared" si="134"/>
        <v>42706.115405092598</v>
      </c>
      <c r="T2120" s="17">
        <f t="shared" si="135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>
        <f t="shared" si="133"/>
        <v>31.93</v>
      </c>
      <c r="Q2121" s="12" t="s">
        <v>8323</v>
      </c>
      <c r="R2121" t="s">
        <v>8326</v>
      </c>
      <c r="S2121" s="16">
        <f t="shared" si="134"/>
        <v>41780.412604166668</v>
      </c>
      <c r="T2121" s="17">
        <f t="shared" si="135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>
        <f t="shared" si="133"/>
        <v>43.52</v>
      </c>
      <c r="Q2122" s="12" t="s">
        <v>8327</v>
      </c>
      <c r="R2122" t="s">
        <v>8331</v>
      </c>
      <c r="S2122" s="16">
        <f t="shared" si="134"/>
        <v>42055.972824074073</v>
      </c>
      <c r="T2122" s="17">
        <f t="shared" si="135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>
        <f t="shared" si="133"/>
        <v>27.58</v>
      </c>
      <c r="Q2123" s="12" t="s">
        <v>8308</v>
      </c>
      <c r="R2123" t="s">
        <v>8315</v>
      </c>
      <c r="S2123" s="16">
        <f t="shared" si="134"/>
        <v>42658.810277777782</v>
      </c>
      <c r="T2123" s="17">
        <f t="shared" si="135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>
        <f t="shared" si="133"/>
        <v>71.55</v>
      </c>
      <c r="Q2124" s="12" t="s">
        <v>8316</v>
      </c>
      <c r="R2124" t="s">
        <v>8334</v>
      </c>
      <c r="S2124" s="16">
        <f t="shared" si="134"/>
        <v>41692.135729166665</v>
      </c>
      <c r="T2124" s="17">
        <f t="shared" si="135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>
        <f t="shared" si="133"/>
        <v>68.099999999999994</v>
      </c>
      <c r="Q2125" s="12" t="s">
        <v>8321</v>
      </c>
      <c r="R2125" t="s">
        <v>8322</v>
      </c>
      <c r="S2125" s="16">
        <f t="shared" si="134"/>
        <v>41904.851875</v>
      </c>
      <c r="T2125" s="17">
        <f t="shared" si="135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>
        <f t="shared" si="133"/>
        <v>88.69</v>
      </c>
      <c r="Q2126" s="12" t="s">
        <v>8313</v>
      </c>
      <c r="R2126" t="s">
        <v>8353</v>
      </c>
      <c r="S2126" s="16">
        <f t="shared" si="134"/>
        <v>42593.011782407411</v>
      </c>
      <c r="T2126" s="17">
        <f t="shared" si="135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>
        <f t="shared" si="133"/>
        <v>59.04</v>
      </c>
      <c r="Q2127" s="12" t="s">
        <v>8313</v>
      </c>
      <c r="R2127" t="s">
        <v>8314</v>
      </c>
      <c r="S2127" s="16">
        <f t="shared" si="134"/>
        <v>42597.617418981477</v>
      </c>
      <c r="T2127" s="17">
        <f t="shared" si="135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>
        <f t="shared" si="133"/>
        <v>64.36</v>
      </c>
      <c r="Q2128" s="12" t="s">
        <v>8308</v>
      </c>
      <c r="R2128" t="s">
        <v>8342</v>
      </c>
      <c r="S2128" s="16">
        <f t="shared" si="134"/>
        <v>41901.684861111113</v>
      </c>
      <c r="T2128" s="17">
        <f t="shared" si="135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>
        <f t="shared" si="133"/>
        <v>54.15</v>
      </c>
      <c r="Q2129" s="12" t="s">
        <v>8327</v>
      </c>
      <c r="R2129" t="s">
        <v>8341</v>
      </c>
      <c r="S2129" s="16">
        <f t="shared" si="134"/>
        <v>41930.975601851853</v>
      </c>
      <c r="T2129" s="17">
        <f t="shared" si="135"/>
        <v>41961.017268518524</v>
      </c>
    </row>
    <row r="2130" spans="1:20" ht="58" hidden="1" x14ac:dyDescent="0.3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 s="10">
        <f t="shared" si="132"/>
        <v>26</v>
      </c>
      <c r="P2130">
        <f t="shared" si="133"/>
        <v>93.67</v>
      </c>
      <c r="Q2130" s="12" t="s">
        <v>8311</v>
      </c>
      <c r="R2130" t="s">
        <v>8356</v>
      </c>
      <c r="S2130" s="16">
        <f t="shared" si="134"/>
        <v>41846.978078703702</v>
      </c>
      <c r="T2130" s="17">
        <f t="shared" si="135"/>
        <v>41876.978078703702</v>
      </c>
    </row>
    <row r="2131" spans="1:20" ht="58" hidden="1" x14ac:dyDescent="0.3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 s="10">
        <f t="shared" si="132"/>
        <v>12</v>
      </c>
      <c r="P2131">
        <f t="shared" si="133"/>
        <v>61.09</v>
      </c>
      <c r="Q2131" s="12" t="s">
        <v>8327</v>
      </c>
      <c r="R2131" t="s">
        <v>8330</v>
      </c>
      <c r="S2131" s="16">
        <f t="shared" si="134"/>
        <v>42801.031412037039</v>
      </c>
      <c r="T2131" s="17">
        <f t="shared" si="135"/>
        <v>42835.041666666672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>
        <f t="shared" si="133"/>
        <v>58.42</v>
      </c>
      <c r="Q2132" s="12" t="s">
        <v>8308</v>
      </c>
      <c r="R2132" t="s">
        <v>8310</v>
      </c>
      <c r="S2132" s="16">
        <f t="shared" si="134"/>
        <v>42356.750706018516</v>
      </c>
      <c r="T2132" s="17">
        <f t="shared" si="135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>
        <f t="shared" si="133"/>
        <v>70</v>
      </c>
      <c r="Q2133" s="12" t="s">
        <v>8323</v>
      </c>
      <c r="R2133" t="s">
        <v>8326</v>
      </c>
      <c r="S2133" s="16">
        <f t="shared" si="134"/>
        <v>41963.872361111105</v>
      </c>
      <c r="T2133" s="17">
        <f t="shared" si="135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>
        <f t="shared" si="133"/>
        <v>34.1</v>
      </c>
      <c r="Q2134" s="12" t="s">
        <v>8308</v>
      </c>
      <c r="R2134" t="s">
        <v>8318</v>
      </c>
      <c r="S2134" s="16">
        <f t="shared" si="134"/>
        <v>42702.770729166667</v>
      </c>
      <c r="T2134" s="17">
        <f t="shared" si="135"/>
        <v>42762.770729166667</v>
      </c>
    </row>
    <row r="2135" spans="1:20" ht="43.5" hidden="1" x14ac:dyDescent="0.35">
      <c r="A2135">
        <v>3522</v>
      </c>
      <c r="B2135" s="3" t="s">
        <v>3521</v>
      </c>
      <c r="C2135" s="3" t="s">
        <v>7632</v>
      </c>
      <c r="D2135" s="6">
        <v>1395</v>
      </c>
      <c r="E2135" s="8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 s="10">
        <f t="shared" si="132"/>
        <v>100</v>
      </c>
      <c r="P2135">
        <f t="shared" si="133"/>
        <v>41.03</v>
      </c>
      <c r="Q2135" s="12" t="s">
        <v>8323</v>
      </c>
      <c r="R2135" t="s">
        <v>8326</v>
      </c>
      <c r="S2135" s="16">
        <f t="shared" si="134"/>
        <v>42234.789884259255</v>
      </c>
      <c r="T2135" s="17">
        <f t="shared" si="135"/>
        <v>42262.420833333337</v>
      </c>
    </row>
    <row r="2136" spans="1:20" ht="43.5" hidden="1" x14ac:dyDescent="0.35">
      <c r="A2136">
        <v>1717</v>
      </c>
      <c r="B2136" s="3" t="s">
        <v>1718</v>
      </c>
      <c r="C2136" s="3" t="s">
        <v>5827</v>
      </c>
      <c r="D2136" s="6">
        <v>3265</v>
      </c>
      <c r="E2136" s="8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 s="10">
        <f t="shared" si="132"/>
        <v>43</v>
      </c>
      <c r="P2136">
        <f t="shared" si="133"/>
        <v>34.020000000000003</v>
      </c>
      <c r="Q2136" s="12" t="s">
        <v>8327</v>
      </c>
      <c r="R2136" t="s">
        <v>8330</v>
      </c>
      <c r="S2136" s="16">
        <f t="shared" si="134"/>
        <v>42460.98192129629</v>
      </c>
      <c r="T2136" s="17">
        <f t="shared" si="135"/>
        <v>42481.166666666672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>
        <f t="shared" si="133"/>
        <v>36.61</v>
      </c>
      <c r="Q2137" s="12" t="s">
        <v>8327</v>
      </c>
      <c r="R2137" t="s">
        <v>8331</v>
      </c>
      <c r="S2137" s="16">
        <f t="shared" si="134"/>
        <v>41073.050717592596</v>
      </c>
      <c r="T2137" s="17">
        <f t="shared" si="135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>
        <f t="shared" si="133"/>
        <v>115.83</v>
      </c>
      <c r="Q2138" s="12" t="s">
        <v>8327</v>
      </c>
      <c r="R2138" t="s">
        <v>8331</v>
      </c>
      <c r="S2138" s="16">
        <f t="shared" si="134"/>
        <v>42323.17460648148</v>
      </c>
      <c r="T2138" s="17">
        <f t="shared" si="135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>
        <f t="shared" si="133"/>
        <v>115.75</v>
      </c>
      <c r="Q2139" s="12" t="s">
        <v>8308</v>
      </c>
      <c r="R2139" t="s">
        <v>8310</v>
      </c>
      <c r="S2139" s="16">
        <f t="shared" si="134"/>
        <v>42273.090740740736</v>
      </c>
      <c r="T2139" s="17">
        <f t="shared" si="135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>
        <f t="shared" si="133"/>
        <v>106.69</v>
      </c>
      <c r="Q2140" s="12" t="s">
        <v>8321</v>
      </c>
      <c r="R2140" t="s">
        <v>8337</v>
      </c>
      <c r="S2140" s="16">
        <f t="shared" si="134"/>
        <v>42135.589548611111</v>
      </c>
      <c r="T2140" s="17">
        <f t="shared" si="135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>
        <f t="shared" si="133"/>
        <v>81.41</v>
      </c>
      <c r="Q2141" s="12" t="s">
        <v>8323</v>
      </c>
      <c r="R2141" t="s">
        <v>8326</v>
      </c>
      <c r="S2141" s="16">
        <f t="shared" si="134"/>
        <v>42075.979988425926</v>
      </c>
      <c r="T2141" s="17">
        <f t="shared" si="135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>
        <f t="shared" si="133"/>
        <v>81.290000000000006</v>
      </c>
      <c r="Q2142" s="12" t="s">
        <v>8323</v>
      </c>
      <c r="R2142" t="s">
        <v>8326</v>
      </c>
      <c r="S2142" s="16">
        <f t="shared" si="134"/>
        <v>42136.675196759257</v>
      </c>
      <c r="T2142" s="17">
        <f t="shared" si="135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>
        <f t="shared" si="133"/>
        <v>46.03</v>
      </c>
      <c r="Q2143" s="12" t="s">
        <v>8327</v>
      </c>
      <c r="R2143" t="s">
        <v>8350</v>
      </c>
      <c r="S2143" s="16">
        <f t="shared" si="134"/>
        <v>41310.969270833331</v>
      </c>
      <c r="T2143" s="17">
        <f t="shared" si="135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>
        <f t="shared" si="133"/>
        <v>40.42</v>
      </c>
      <c r="Q2144" s="12" t="s">
        <v>8327</v>
      </c>
      <c r="R2144" t="s">
        <v>8338</v>
      </c>
      <c r="S2144" s="16">
        <f t="shared" si="134"/>
        <v>40802.733101851853</v>
      </c>
      <c r="T2144" s="17">
        <f t="shared" si="135"/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>
        <f t="shared" si="133"/>
        <v>23.28</v>
      </c>
      <c r="Q2145" s="12" t="s">
        <v>8323</v>
      </c>
      <c r="R2145" t="s">
        <v>8324</v>
      </c>
      <c r="S2145" s="16">
        <f t="shared" si="134"/>
        <v>41885.478842592594</v>
      </c>
      <c r="T2145" s="17">
        <f t="shared" si="135"/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>
        <f t="shared" si="133"/>
        <v>80.59</v>
      </c>
      <c r="Q2146" s="12" t="s">
        <v>8327</v>
      </c>
      <c r="R2146" t="s">
        <v>8331</v>
      </c>
      <c r="S2146" s="16">
        <f t="shared" si="134"/>
        <v>41549.627615740741</v>
      </c>
      <c r="T2146" s="17">
        <f t="shared" si="135"/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>
        <f t="shared" si="133"/>
        <v>27.9</v>
      </c>
      <c r="Q2147" s="12" t="s">
        <v>8321</v>
      </c>
      <c r="R2147" t="s">
        <v>8343</v>
      </c>
      <c r="S2147" s="16">
        <f t="shared" si="134"/>
        <v>41682.805902777778</v>
      </c>
      <c r="T2147" s="17">
        <f t="shared" si="135"/>
        <v>41705.805902777778</v>
      </c>
    </row>
    <row r="2148" spans="1:20" ht="43.5" hidden="1" x14ac:dyDescent="0.3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 s="10">
        <f t="shared" si="132"/>
        <v>103</v>
      </c>
      <c r="P2148">
        <f t="shared" si="133"/>
        <v>50.59</v>
      </c>
      <c r="Q2148" s="12" t="s">
        <v>8327</v>
      </c>
      <c r="R2148" t="s">
        <v>8329</v>
      </c>
      <c r="S2148" s="16">
        <f t="shared" si="134"/>
        <v>42688.732407407413</v>
      </c>
      <c r="T2148" s="17">
        <f t="shared" si="135"/>
        <v>42716.732407407413</v>
      </c>
    </row>
    <row r="2149" spans="1:20" ht="43.5" hidden="1" x14ac:dyDescent="0.35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 s="10">
        <f t="shared" si="132"/>
        <v>1</v>
      </c>
      <c r="P2149">
        <f t="shared" si="133"/>
        <v>68.3</v>
      </c>
      <c r="Q2149" s="12" t="s">
        <v>8308</v>
      </c>
      <c r="R2149" t="s">
        <v>8342</v>
      </c>
      <c r="S2149" s="16">
        <f t="shared" si="134"/>
        <v>42676.942164351851</v>
      </c>
      <c r="T2149" s="17">
        <f t="shared" si="135"/>
        <v>42706.983831018515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>
        <f t="shared" si="133"/>
        <v>68.25</v>
      </c>
      <c r="Q2150" s="12" t="s">
        <v>8323</v>
      </c>
      <c r="R2150" t="s">
        <v>8326</v>
      </c>
      <c r="S2150" s="16">
        <f t="shared" si="134"/>
        <v>42532.052523148144</v>
      </c>
      <c r="T2150" s="17">
        <f t="shared" si="135"/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>
        <f t="shared" si="133"/>
        <v>29.02</v>
      </c>
      <c r="Q2151" s="12" t="s">
        <v>8327</v>
      </c>
      <c r="R2151" t="s">
        <v>8328</v>
      </c>
      <c r="S2151" s="16">
        <f t="shared" si="134"/>
        <v>40557.429733796293</v>
      </c>
      <c r="T2151" s="17">
        <f t="shared" si="135"/>
        <v>40582.429733796293</v>
      </c>
    </row>
    <row r="2152" spans="1:20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>
        <f t="shared" si="133"/>
        <v>68.099999999999994</v>
      </c>
      <c r="Q2152" s="12" t="s">
        <v>8323</v>
      </c>
      <c r="R2152" t="s">
        <v>8326</v>
      </c>
      <c r="S2152" s="16">
        <f t="shared" si="134"/>
        <v>42278.629710648151</v>
      </c>
      <c r="T2152" s="17">
        <f t="shared" si="135"/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>
        <f t="shared" si="133"/>
        <v>75.61</v>
      </c>
      <c r="Q2153" s="12" t="s">
        <v>8327</v>
      </c>
      <c r="R2153" t="s">
        <v>8341</v>
      </c>
      <c r="S2153" s="16">
        <f t="shared" si="134"/>
        <v>42093.860023148154</v>
      </c>
      <c r="T2153" s="17">
        <f t="shared" si="135"/>
        <v>42125.582638888889</v>
      </c>
    </row>
    <row r="2154" spans="1:20" ht="43.5" hidden="1" x14ac:dyDescent="0.35">
      <c r="A2154">
        <v>2834</v>
      </c>
      <c r="B2154" s="3" t="s">
        <v>2834</v>
      </c>
      <c r="C2154" s="3" t="s">
        <v>6944</v>
      </c>
      <c r="D2154" s="6">
        <v>800</v>
      </c>
      <c r="E2154" s="8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 s="10">
        <f t="shared" si="132"/>
        <v>170</v>
      </c>
      <c r="P2154">
        <f t="shared" si="133"/>
        <v>64.760000000000005</v>
      </c>
      <c r="Q2154" s="12" t="s">
        <v>8323</v>
      </c>
      <c r="R2154" t="s">
        <v>8326</v>
      </c>
      <c r="S2154" s="16">
        <f t="shared" si="134"/>
        <v>42019.959837962961</v>
      </c>
      <c r="T2154" s="17">
        <f t="shared" si="135"/>
        <v>42034.959837962961</v>
      </c>
    </row>
    <row r="2155" spans="1:20" ht="43.5" hidden="1" x14ac:dyDescent="0.35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 s="10">
        <f t="shared" si="132"/>
        <v>136</v>
      </c>
      <c r="P2155">
        <f t="shared" si="133"/>
        <v>35.79</v>
      </c>
      <c r="Q2155" s="12" t="s">
        <v>8327</v>
      </c>
      <c r="R2155" t="s">
        <v>8328</v>
      </c>
      <c r="S2155" s="16">
        <f t="shared" si="134"/>
        <v>40638.868611111109</v>
      </c>
      <c r="T2155" s="17">
        <f t="shared" si="135"/>
        <v>40668.868611111109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32"/>
        <v>2702</v>
      </c>
      <c r="P2156">
        <f t="shared" si="133"/>
        <v>38.6</v>
      </c>
      <c r="Q2156" s="12" t="s">
        <v>8321</v>
      </c>
      <c r="R2156" t="s">
        <v>8343</v>
      </c>
      <c r="S2156" s="16">
        <f t="shared" si="134"/>
        <v>42604.730567129634</v>
      </c>
      <c r="T2156" s="17">
        <f t="shared" si="135"/>
        <v>42614.730567129634</v>
      </c>
    </row>
    <row r="2157" spans="1:20" ht="43.5" hidden="1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2"/>
        <v>135</v>
      </c>
      <c r="P2157">
        <f t="shared" si="133"/>
        <v>51.96</v>
      </c>
      <c r="Q2157" s="12" t="s">
        <v>8327</v>
      </c>
      <c r="R2157" t="s">
        <v>8328</v>
      </c>
      <c r="S2157" s="16">
        <f t="shared" si="134"/>
        <v>41205.198321759257</v>
      </c>
      <c r="T2157" s="17">
        <f t="shared" si="135"/>
        <v>41240.5</v>
      </c>
    </row>
    <row r="2158" spans="1:20" ht="58" hidden="1" x14ac:dyDescent="0.35">
      <c r="A2158">
        <v>877</v>
      </c>
      <c r="B2158" s="3" t="s">
        <v>878</v>
      </c>
      <c r="C2158" s="3" t="s">
        <v>4987</v>
      </c>
      <c r="D2158" s="6">
        <v>2000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 s="10">
        <f t="shared" si="132"/>
        <v>68</v>
      </c>
      <c r="P2158">
        <f t="shared" si="133"/>
        <v>46.59</v>
      </c>
      <c r="Q2158" s="12" t="s">
        <v>8327</v>
      </c>
      <c r="R2158" t="s">
        <v>8350</v>
      </c>
      <c r="S2158" s="16">
        <f t="shared" si="134"/>
        <v>41597.788888888892</v>
      </c>
      <c r="T2158" s="17">
        <f t="shared" si="135"/>
        <v>41627.788888888892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>
        <f t="shared" si="133"/>
        <v>79.180000000000007</v>
      </c>
      <c r="Q2159" s="12" t="s">
        <v>8327</v>
      </c>
      <c r="R2159" t="s">
        <v>8328</v>
      </c>
      <c r="S2159" s="16">
        <f t="shared" si="134"/>
        <v>40718.839537037034</v>
      </c>
      <c r="T2159" s="17">
        <f t="shared" si="135"/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>
        <f t="shared" si="133"/>
        <v>84.06</v>
      </c>
      <c r="Q2160" s="12" t="s">
        <v>8319</v>
      </c>
      <c r="R2160" t="s">
        <v>8345</v>
      </c>
      <c r="S2160" s="16">
        <f t="shared" si="134"/>
        <v>41983.110995370371</v>
      </c>
      <c r="T2160" s="17">
        <f t="shared" si="135"/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>
        <f t="shared" si="133"/>
        <v>28.55</v>
      </c>
      <c r="Q2161" s="12" t="s">
        <v>8327</v>
      </c>
      <c r="R2161" t="s">
        <v>8336</v>
      </c>
      <c r="S2161" s="16">
        <f t="shared" si="134"/>
        <v>41694.391840277778</v>
      </c>
      <c r="T2161" s="17">
        <f t="shared" si="135"/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>
        <f t="shared" si="133"/>
        <v>31.81</v>
      </c>
      <c r="Q2162" s="12" t="s">
        <v>8311</v>
      </c>
      <c r="R2162" t="s">
        <v>8333</v>
      </c>
      <c r="S2162" s="16">
        <f t="shared" si="134"/>
        <v>41309.11791666667</v>
      </c>
      <c r="T2162" s="17">
        <f t="shared" si="135"/>
        <v>41344</v>
      </c>
    </row>
    <row r="2163" spans="1:20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>
        <f t="shared" si="133"/>
        <v>222.5</v>
      </c>
      <c r="Q2163" s="12" t="s">
        <v>8323</v>
      </c>
      <c r="R2163" t="s">
        <v>8326</v>
      </c>
      <c r="S2163" s="16">
        <f t="shared" si="134"/>
        <v>42695.7105787037</v>
      </c>
      <c r="T2163" s="17">
        <f t="shared" si="135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>
        <f t="shared" si="133"/>
        <v>133.30000000000001</v>
      </c>
      <c r="Q2164" s="12" t="s">
        <v>8308</v>
      </c>
      <c r="R2164" t="s">
        <v>8315</v>
      </c>
      <c r="S2164" s="16">
        <f t="shared" si="134"/>
        <v>42082.069560185191</v>
      </c>
      <c r="T2164" s="17">
        <f t="shared" si="135"/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>
        <f t="shared" si="133"/>
        <v>30.27</v>
      </c>
      <c r="Q2165" s="12" t="s">
        <v>8308</v>
      </c>
      <c r="R2165" t="s">
        <v>8310</v>
      </c>
      <c r="S2165" s="16">
        <f t="shared" si="134"/>
        <v>42451.698449074072</v>
      </c>
      <c r="T2165" s="17">
        <f t="shared" si="135"/>
        <v>42486.288194444445</v>
      </c>
    </row>
    <row r="2166" spans="1:20" ht="43.5" hidden="1" x14ac:dyDescent="0.35">
      <c r="A2166">
        <v>2800</v>
      </c>
      <c r="B2166" s="3" t="s">
        <v>2800</v>
      </c>
      <c r="C2166" s="3" t="s">
        <v>6910</v>
      </c>
      <c r="D2166" s="6">
        <v>1000</v>
      </c>
      <c r="E2166" s="8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 s="10">
        <f t="shared" si="132"/>
        <v>133</v>
      </c>
      <c r="P2166">
        <f t="shared" si="133"/>
        <v>42.9</v>
      </c>
      <c r="Q2166" s="12" t="s">
        <v>8323</v>
      </c>
      <c r="R2166" t="s">
        <v>8326</v>
      </c>
      <c r="S2166" s="16">
        <f t="shared" si="134"/>
        <v>41948.552847222221</v>
      </c>
      <c r="T2166" s="17">
        <f t="shared" si="135"/>
        <v>42008.552847222221</v>
      </c>
    </row>
    <row r="2167" spans="1:20" ht="29" hidden="1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2"/>
        <v>116</v>
      </c>
      <c r="P2167">
        <f t="shared" si="133"/>
        <v>44.33</v>
      </c>
      <c r="Q2167" s="12" t="s">
        <v>8323</v>
      </c>
      <c r="R2167" t="s">
        <v>8326</v>
      </c>
      <c r="S2167" s="16">
        <f t="shared" si="134"/>
        <v>42155.920219907406</v>
      </c>
      <c r="T2167" s="17">
        <f t="shared" si="135"/>
        <v>42176.888888888891</v>
      </c>
    </row>
    <row r="2168" spans="1:20" ht="29" hidden="1" x14ac:dyDescent="0.35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 s="10">
        <f t="shared" si="132"/>
        <v>111</v>
      </c>
      <c r="P2168">
        <f t="shared" si="133"/>
        <v>25.58</v>
      </c>
      <c r="Q2168" s="12" t="s">
        <v>8313</v>
      </c>
      <c r="R2168" t="s">
        <v>8314</v>
      </c>
      <c r="S2168" s="16">
        <f t="shared" si="134"/>
        <v>42120.628136574072</v>
      </c>
      <c r="T2168" s="17">
        <f t="shared" si="135"/>
        <v>42165.628136574072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>
        <f t="shared" si="133"/>
        <v>47.43</v>
      </c>
      <c r="Q2169" s="12" t="s">
        <v>8323</v>
      </c>
      <c r="R2169" t="s">
        <v>8335</v>
      </c>
      <c r="S2169" s="16">
        <f t="shared" si="134"/>
        <v>42193.813530092593</v>
      </c>
      <c r="T2169" s="17">
        <f t="shared" si="135"/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>
        <f t="shared" si="133"/>
        <v>120.55</v>
      </c>
      <c r="Q2170" s="12" t="s">
        <v>8323</v>
      </c>
      <c r="R2170" t="s">
        <v>8335</v>
      </c>
      <c r="S2170" s="16">
        <f t="shared" si="134"/>
        <v>42403.035567129627</v>
      </c>
      <c r="T2170" s="17">
        <f t="shared" si="135"/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>
        <f t="shared" si="133"/>
        <v>66.099999999999994</v>
      </c>
      <c r="Q2171" s="12" t="s">
        <v>8323</v>
      </c>
      <c r="R2171" t="s">
        <v>8324</v>
      </c>
      <c r="S2171" s="16">
        <f t="shared" si="134"/>
        <v>42464.958912037036</v>
      </c>
      <c r="T2171" s="17">
        <f t="shared" si="135"/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>
        <f t="shared" si="133"/>
        <v>38.79</v>
      </c>
      <c r="Q2172" s="12" t="s">
        <v>8327</v>
      </c>
      <c r="R2172" t="s">
        <v>8338</v>
      </c>
      <c r="S2172" s="16">
        <f t="shared" si="134"/>
        <v>40987.890740740739</v>
      </c>
      <c r="T2172" s="17">
        <f t="shared" si="135"/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>
        <f t="shared" si="133"/>
        <v>47</v>
      </c>
      <c r="Q2173" s="12" t="s">
        <v>8323</v>
      </c>
      <c r="R2173" t="s">
        <v>8326</v>
      </c>
      <c r="S2173" s="16">
        <f t="shared" si="134"/>
        <v>42018.94159722222</v>
      </c>
      <c r="T2173" s="17">
        <f t="shared" si="135"/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>
        <f t="shared" si="133"/>
        <v>57.17</v>
      </c>
      <c r="Q2174" s="12" t="s">
        <v>8323</v>
      </c>
      <c r="R2174" t="s">
        <v>8326</v>
      </c>
      <c r="S2174" s="16">
        <f t="shared" si="134"/>
        <v>42221.656782407401</v>
      </c>
      <c r="T2174" s="17">
        <f t="shared" si="135"/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>
        <f t="shared" si="133"/>
        <v>50.46</v>
      </c>
      <c r="Q2175" s="12" t="s">
        <v>8323</v>
      </c>
      <c r="R2175" t="s">
        <v>8326</v>
      </c>
      <c r="S2175" s="16">
        <f t="shared" si="134"/>
        <v>42463.81385416667</v>
      </c>
      <c r="T2175" s="17">
        <f t="shared" si="135"/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>
        <f t="shared" si="133"/>
        <v>6.5</v>
      </c>
      <c r="Q2176" s="12" t="s">
        <v>8308</v>
      </c>
      <c r="R2176" t="s">
        <v>8310</v>
      </c>
      <c r="S2176" s="16">
        <f t="shared" si="134"/>
        <v>42696.37572916667</v>
      </c>
      <c r="T2176" s="17">
        <f t="shared" si="135"/>
        <v>42726.37572916667</v>
      </c>
    </row>
    <row r="2177" spans="1:20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>
        <f t="shared" si="133"/>
        <v>217.5</v>
      </c>
      <c r="Q2177" s="12" t="s">
        <v>8323</v>
      </c>
      <c r="R2177" t="s">
        <v>8326</v>
      </c>
      <c r="S2177" s="16">
        <f t="shared" si="134"/>
        <v>42543.788564814815</v>
      </c>
      <c r="T2177" s="17">
        <f t="shared" si="135"/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2"/>
        <v>65</v>
      </c>
      <c r="P2178">
        <f t="shared" si="133"/>
        <v>118.36</v>
      </c>
      <c r="Q2178" s="12" t="s">
        <v>8327</v>
      </c>
      <c r="R2178" t="s">
        <v>8330</v>
      </c>
      <c r="S2178" s="16">
        <f t="shared" si="134"/>
        <v>42021.139733796299</v>
      </c>
      <c r="T2178" s="17">
        <f t="shared" si="135"/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50.04</v>
      </c>
      <c r="Q2179" s="12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5" hidden="1" x14ac:dyDescent="0.35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 s="10">
        <f t="shared" si="136"/>
        <v>104</v>
      </c>
      <c r="P2180">
        <f t="shared" si="137"/>
        <v>52</v>
      </c>
      <c r="Q2180" s="12" t="s">
        <v>8323</v>
      </c>
      <c r="R2180" t="s">
        <v>8326</v>
      </c>
      <c r="S2180" s="16">
        <f t="shared" si="138"/>
        <v>41226.017361111109</v>
      </c>
      <c r="T2180" s="17">
        <f t="shared" si="139"/>
        <v>41250.083333333336</v>
      </c>
    </row>
    <row r="2181" spans="1:20" ht="43.5" hidden="1" x14ac:dyDescent="0.35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 s="10">
        <f t="shared" si="136"/>
        <v>16</v>
      </c>
      <c r="P2181">
        <f t="shared" si="137"/>
        <v>76.47</v>
      </c>
      <c r="Q2181" s="12" t="s">
        <v>8321</v>
      </c>
      <c r="R2181" t="s">
        <v>8325</v>
      </c>
      <c r="S2181" s="16">
        <f t="shared" si="138"/>
        <v>42248.632199074069</v>
      </c>
      <c r="T2181" s="17">
        <f t="shared" si="139"/>
        <v>42283.632199074069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>
        <f t="shared" si="137"/>
        <v>49.88</v>
      </c>
      <c r="Q2182" s="12" t="s">
        <v>8321</v>
      </c>
      <c r="R2182" t="s">
        <v>8325</v>
      </c>
      <c r="S2182" s="16">
        <f t="shared" si="138"/>
        <v>41855.777905092589</v>
      </c>
      <c r="T2182" s="17">
        <f t="shared" si="139"/>
        <v>41880.777905092589</v>
      </c>
    </row>
    <row r="2183" spans="1:20" ht="43.5" hidden="1" x14ac:dyDescent="0.3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36"/>
        <v>123</v>
      </c>
      <c r="P2183">
        <f t="shared" si="137"/>
        <v>43.2</v>
      </c>
      <c r="Q2183" s="12" t="s">
        <v>8323</v>
      </c>
      <c r="R2183" t="s">
        <v>8326</v>
      </c>
      <c r="S2183" s="16">
        <f t="shared" si="138"/>
        <v>42556.504490740743</v>
      </c>
      <c r="T2183" s="17">
        <f t="shared" si="139"/>
        <v>42595.290972222225</v>
      </c>
    </row>
    <row r="2184" spans="1:20" ht="43.5" hidden="1" x14ac:dyDescent="0.35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 s="10">
        <f t="shared" si="136"/>
        <v>9</v>
      </c>
      <c r="P2184">
        <f t="shared" si="137"/>
        <v>64.8</v>
      </c>
      <c r="Q2184" s="12" t="s">
        <v>8323</v>
      </c>
      <c r="R2184" t="s">
        <v>8324</v>
      </c>
      <c r="S2184" s="16">
        <f t="shared" si="138"/>
        <v>42551.102314814809</v>
      </c>
      <c r="T2184" s="17">
        <f t="shared" si="139"/>
        <v>42601.102314814809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>
        <f t="shared" si="137"/>
        <v>46.18</v>
      </c>
      <c r="Q2185" s="12" t="s">
        <v>8321</v>
      </c>
      <c r="R2185" t="s">
        <v>8337</v>
      </c>
      <c r="S2185" s="16">
        <f t="shared" si="138"/>
        <v>42110.153043981481</v>
      </c>
      <c r="T2185" s="17">
        <f t="shared" si="139"/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>
        <f t="shared" si="137"/>
        <v>51.6</v>
      </c>
      <c r="Q2186" s="12" t="s">
        <v>8323</v>
      </c>
      <c r="R2186" t="s">
        <v>8324</v>
      </c>
      <c r="S2186" s="16">
        <f t="shared" si="138"/>
        <v>42783.459398148145</v>
      </c>
      <c r="T2186" s="17">
        <f t="shared" si="139"/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>
        <f t="shared" si="137"/>
        <v>28.58</v>
      </c>
      <c r="Q2187" s="12" t="s">
        <v>8327</v>
      </c>
      <c r="R2187" t="s">
        <v>8350</v>
      </c>
      <c r="S2187" s="16">
        <f t="shared" si="138"/>
        <v>41276.496840277774</v>
      </c>
      <c r="T2187" s="17">
        <f t="shared" si="139"/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>
        <f t="shared" si="137"/>
        <v>31.34</v>
      </c>
      <c r="Q2188" s="12" t="s">
        <v>8327</v>
      </c>
      <c r="R2188" t="s">
        <v>8328</v>
      </c>
      <c r="S2188" s="16">
        <f t="shared" si="138"/>
        <v>41088.691493055558</v>
      </c>
      <c r="T2188" s="17">
        <f t="shared" si="139"/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>
        <f t="shared" si="137"/>
        <v>183.29</v>
      </c>
      <c r="Q2189" s="12" t="s">
        <v>8321</v>
      </c>
      <c r="R2189" t="s">
        <v>8322</v>
      </c>
      <c r="S2189" s="16">
        <f t="shared" si="138"/>
        <v>42113.981446759266</v>
      </c>
      <c r="T2189" s="17">
        <f t="shared" si="139"/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>
        <f t="shared" si="137"/>
        <v>37.65</v>
      </c>
      <c r="Q2190" s="12" t="s">
        <v>8323</v>
      </c>
      <c r="R2190" t="s">
        <v>8335</v>
      </c>
      <c r="S2190" s="16">
        <f t="shared" si="138"/>
        <v>41912.650729166664</v>
      </c>
      <c r="T2190" s="17">
        <f t="shared" si="139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>
        <f t="shared" si="137"/>
        <v>49.23</v>
      </c>
      <c r="Q2191" s="12" t="s">
        <v>8323</v>
      </c>
      <c r="R2191" t="s">
        <v>8326</v>
      </c>
      <c r="S2191" s="16">
        <f t="shared" si="138"/>
        <v>42521.654328703706</v>
      </c>
      <c r="T2191" s="17">
        <f t="shared" si="139"/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>
        <f t="shared" si="137"/>
        <v>127.6</v>
      </c>
      <c r="Q2192" s="12" t="s">
        <v>8323</v>
      </c>
      <c r="R2192" t="s">
        <v>8335</v>
      </c>
      <c r="S2192" s="16">
        <f t="shared" si="138"/>
        <v>42450.88282407407</v>
      </c>
      <c r="T2192" s="17">
        <f t="shared" si="139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>
        <f t="shared" si="137"/>
        <v>47.22</v>
      </c>
      <c r="Q2193" s="12" t="s">
        <v>8323</v>
      </c>
      <c r="R2193" t="s">
        <v>8326</v>
      </c>
      <c r="S2193" s="16">
        <f t="shared" si="138"/>
        <v>42443.802361111113</v>
      </c>
      <c r="T2193" s="17">
        <f t="shared" si="139"/>
        <v>42473.802361111113</v>
      </c>
    </row>
    <row r="2194" spans="1:20" ht="43.5" hidden="1" x14ac:dyDescent="0.35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 s="10">
        <f t="shared" si="136"/>
        <v>212</v>
      </c>
      <c r="P2194">
        <f t="shared" si="137"/>
        <v>13.54</v>
      </c>
      <c r="Q2194" s="12" t="s">
        <v>8319</v>
      </c>
      <c r="R2194" t="s">
        <v>8320</v>
      </c>
      <c r="S2194" s="16">
        <f t="shared" si="138"/>
        <v>41767.650347222225</v>
      </c>
      <c r="T2194" s="17">
        <f t="shared" si="139"/>
        <v>41788.743055555555</v>
      </c>
    </row>
    <row r="2195" spans="1:20" ht="43.5" hidden="1" x14ac:dyDescent="0.35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 s="10">
        <f t="shared" si="136"/>
        <v>127</v>
      </c>
      <c r="P2195">
        <f t="shared" si="137"/>
        <v>45.46</v>
      </c>
      <c r="Q2195" s="12" t="s">
        <v>8327</v>
      </c>
      <c r="R2195" t="s">
        <v>8331</v>
      </c>
      <c r="S2195" s="16">
        <f t="shared" si="138"/>
        <v>40679.743067129632</v>
      </c>
      <c r="T2195" s="17">
        <f t="shared" si="139"/>
        <v>40694.75277777778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>
        <f t="shared" si="137"/>
        <v>50.88</v>
      </c>
      <c r="Q2196" s="12" t="s">
        <v>8323</v>
      </c>
      <c r="R2196" t="s">
        <v>8324</v>
      </c>
      <c r="S2196" s="16">
        <f t="shared" si="138"/>
        <v>42228.044664351852</v>
      </c>
      <c r="T2196" s="17">
        <f t="shared" si="139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>
        <f t="shared" si="137"/>
        <v>48.85</v>
      </c>
      <c r="Q2197" s="12" t="s">
        <v>8327</v>
      </c>
      <c r="R2197" t="s">
        <v>8328</v>
      </c>
      <c r="S2197" s="16">
        <f t="shared" si="138"/>
        <v>41402.558819444443</v>
      </c>
      <c r="T2197" s="17">
        <f t="shared" si="139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>
        <f t="shared" si="137"/>
        <v>26.27</v>
      </c>
      <c r="Q2198" s="12" t="s">
        <v>8327</v>
      </c>
      <c r="R2198" t="s">
        <v>8328</v>
      </c>
      <c r="S2198" s="16">
        <f t="shared" si="138"/>
        <v>41145.719305555554</v>
      </c>
      <c r="T2198" s="17">
        <f t="shared" si="139"/>
        <v>41175.719305555554</v>
      </c>
    </row>
    <row r="2199" spans="1:20" ht="29" hidden="1" x14ac:dyDescent="0.35">
      <c r="A2199">
        <v>3692</v>
      </c>
      <c r="B2199" s="3" t="s">
        <v>3689</v>
      </c>
      <c r="C2199" s="3" t="s">
        <v>7802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 s="10">
        <f t="shared" si="136"/>
        <v>126</v>
      </c>
      <c r="P2199">
        <f t="shared" si="137"/>
        <v>74.12</v>
      </c>
      <c r="Q2199" s="12" t="s">
        <v>8323</v>
      </c>
      <c r="R2199" t="s">
        <v>8326</v>
      </c>
      <c r="S2199" s="16">
        <f t="shared" si="138"/>
        <v>41891.96503472222</v>
      </c>
      <c r="T2199" s="17">
        <f t="shared" si="139"/>
        <v>41901</v>
      </c>
    </row>
    <row r="2200" spans="1:20" ht="43.5" hidden="1" x14ac:dyDescent="0.35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 s="10">
        <f t="shared" si="136"/>
        <v>105</v>
      </c>
      <c r="P2200">
        <f t="shared" si="137"/>
        <v>39.380000000000003</v>
      </c>
      <c r="Q2200" s="12" t="s">
        <v>8323</v>
      </c>
      <c r="R2200" t="s">
        <v>8326</v>
      </c>
      <c r="S2200" s="16">
        <f t="shared" si="138"/>
        <v>42222.730034722219</v>
      </c>
      <c r="T2200" s="17">
        <f t="shared" si="139"/>
        <v>42247.730034722219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>
        <f t="shared" si="137"/>
        <v>25.69</v>
      </c>
      <c r="Q2201" s="12" t="s">
        <v>8323</v>
      </c>
      <c r="R2201" t="s">
        <v>8326</v>
      </c>
      <c r="S2201" s="16">
        <f t="shared" si="138"/>
        <v>42608.36583333333</v>
      </c>
      <c r="T2201" s="17">
        <f t="shared" si="139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>
        <f t="shared" si="137"/>
        <v>139.56</v>
      </c>
      <c r="Q2202" s="12" t="s">
        <v>8323</v>
      </c>
      <c r="R2202" t="s">
        <v>8326</v>
      </c>
      <c r="S2202" s="16">
        <f t="shared" si="138"/>
        <v>42375.114988425921</v>
      </c>
      <c r="T2202" s="17">
        <f t="shared" si="139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>
        <f t="shared" si="137"/>
        <v>65.84</v>
      </c>
      <c r="Q2203" s="12" t="s">
        <v>8327</v>
      </c>
      <c r="R2203" t="s">
        <v>8328</v>
      </c>
      <c r="S2203" s="16">
        <f t="shared" si="138"/>
        <v>40970.750034722223</v>
      </c>
      <c r="T2203" s="17">
        <f t="shared" si="139"/>
        <v>41030.708368055559</v>
      </c>
    </row>
    <row r="2204" spans="1:20" ht="43.5" hidden="1" x14ac:dyDescent="0.35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 s="10">
        <f t="shared" si="136"/>
        <v>104</v>
      </c>
      <c r="P2204">
        <f t="shared" si="137"/>
        <v>59.52</v>
      </c>
      <c r="Q2204" s="12" t="s">
        <v>8323</v>
      </c>
      <c r="R2204" t="s">
        <v>8326</v>
      </c>
      <c r="S2204" s="16">
        <f t="shared" si="138"/>
        <v>42277.583472222221</v>
      </c>
      <c r="T2204" s="17">
        <f t="shared" si="139"/>
        <v>42307.583472222221</v>
      </c>
    </row>
    <row r="2205" spans="1:20" ht="43.5" hidden="1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6"/>
        <v>100</v>
      </c>
      <c r="P2205">
        <f t="shared" si="137"/>
        <v>62.5</v>
      </c>
      <c r="Q2205" s="12" t="s">
        <v>8323</v>
      </c>
      <c r="R2205" t="s">
        <v>8326</v>
      </c>
      <c r="S2205" s="16">
        <f t="shared" si="138"/>
        <v>41788.58997685185</v>
      </c>
      <c r="T2205" s="17">
        <f t="shared" si="139"/>
        <v>41818.58997685185</v>
      </c>
    </row>
    <row r="2206" spans="1:20" ht="43.5" hidden="1" x14ac:dyDescent="0.35">
      <c r="A2206">
        <v>463</v>
      </c>
      <c r="B2206" s="3" t="s">
        <v>464</v>
      </c>
      <c r="C2206" s="3" t="s">
        <v>4573</v>
      </c>
      <c r="D2206" s="6">
        <v>55000</v>
      </c>
      <c r="E2206" s="8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 s="10">
        <f t="shared" si="136"/>
        <v>2</v>
      </c>
      <c r="P2206">
        <f t="shared" si="137"/>
        <v>113.64</v>
      </c>
      <c r="Q2206" s="12" t="s">
        <v>8321</v>
      </c>
      <c r="R2206" t="s">
        <v>8339</v>
      </c>
      <c r="S2206" s="16">
        <f t="shared" si="138"/>
        <v>40750.710104166668</v>
      </c>
      <c r="T2206" s="17">
        <f t="shared" si="139"/>
        <v>40810.710104166668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>
        <f t="shared" si="137"/>
        <v>51.92</v>
      </c>
      <c r="Q2207" s="12" t="s">
        <v>8323</v>
      </c>
      <c r="R2207" t="s">
        <v>8326</v>
      </c>
      <c r="S2207" s="16">
        <f t="shared" si="138"/>
        <v>42360.887835648144</v>
      </c>
      <c r="T2207" s="17">
        <f t="shared" si="139"/>
        <v>42390.887835648144</v>
      </c>
    </row>
    <row r="2208" spans="1:20" ht="43.5" hidden="1" x14ac:dyDescent="0.3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36"/>
        <v>104</v>
      </c>
      <c r="P2208">
        <f t="shared" si="137"/>
        <v>27.07</v>
      </c>
      <c r="Q2208" s="12" t="s">
        <v>8323</v>
      </c>
      <c r="R2208" t="s">
        <v>8326</v>
      </c>
      <c r="S2208" s="16">
        <f t="shared" si="138"/>
        <v>42026.920428240745</v>
      </c>
      <c r="T2208" s="17">
        <f t="shared" si="139"/>
        <v>42056.920428240745</v>
      </c>
    </row>
    <row r="2209" spans="1:20" ht="43.5" hidden="1" x14ac:dyDescent="0.3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 s="10">
        <f t="shared" si="136"/>
        <v>12</v>
      </c>
      <c r="P2209">
        <f t="shared" si="137"/>
        <v>49.8</v>
      </c>
      <c r="Q2209" s="12" t="s">
        <v>8308</v>
      </c>
      <c r="R2209" t="s">
        <v>8342</v>
      </c>
      <c r="S2209" s="16">
        <f t="shared" si="138"/>
        <v>42507.29932870371</v>
      </c>
      <c r="T2209" s="17">
        <f t="shared" si="139"/>
        <v>42538.958333333328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>
        <f t="shared" si="137"/>
        <v>88.64</v>
      </c>
      <c r="Q2210" s="12" t="s">
        <v>8323</v>
      </c>
      <c r="R2210" t="s">
        <v>8335</v>
      </c>
      <c r="S2210" s="16">
        <f t="shared" si="138"/>
        <v>42682.67768518519</v>
      </c>
      <c r="T2210" s="17">
        <f t="shared" si="139"/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>
        <f t="shared" si="137"/>
        <v>56.14</v>
      </c>
      <c r="Q2211" s="12" t="s">
        <v>8321</v>
      </c>
      <c r="R2211" t="s">
        <v>8332</v>
      </c>
      <c r="S2211" s="16">
        <f t="shared" si="138"/>
        <v>42175.816365740742</v>
      </c>
      <c r="T2211" s="17">
        <f t="shared" si="139"/>
        <v>42205.816365740742</v>
      </c>
    </row>
    <row r="2212" spans="1:20" ht="43.5" hidden="1" x14ac:dyDescent="0.35">
      <c r="A2212">
        <v>3591</v>
      </c>
      <c r="B2212" s="3" t="s">
        <v>3590</v>
      </c>
      <c r="C2212" s="3" t="s">
        <v>7701</v>
      </c>
      <c r="D2212" s="6">
        <v>700</v>
      </c>
      <c r="E2212" s="8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 s="10">
        <f t="shared" si="136"/>
        <v>175</v>
      </c>
      <c r="P2212">
        <f t="shared" si="137"/>
        <v>68.06</v>
      </c>
      <c r="Q2212" s="12" t="s">
        <v>8323</v>
      </c>
      <c r="R2212" t="s">
        <v>8326</v>
      </c>
      <c r="S2212" s="16">
        <f t="shared" si="138"/>
        <v>42003.948425925926</v>
      </c>
      <c r="T2212" s="17">
        <f t="shared" si="139"/>
        <v>42028.207638888889</v>
      </c>
    </row>
    <row r="2213" spans="1:20" ht="43.5" hidden="1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6"/>
        <v>102</v>
      </c>
      <c r="P2213">
        <f t="shared" si="137"/>
        <v>42.24</v>
      </c>
      <c r="Q2213" s="12" t="s">
        <v>8327</v>
      </c>
      <c r="R2213" t="s">
        <v>8328</v>
      </c>
      <c r="S2213" s="16">
        <f t="shared" si="138"/>
        <v>41925.906689814816</v>
      </c>
      <c r="T2213" s="17">
        <f t="shared" si="139"/>
        <v>41955.94835648148</v>
      </c>
    </row>
    <row r="2214" spans="1:20" ht="43.5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36"/>
        <v>4</v>
      </c>
      <c r="P2214">
        <f t="shared" si="137"/>
        <v>175</v>
      </c>
      <c r="Q2214" s="12" t="s">
        <v>8323</v>
      </c>
      <c r="R2214" t="s">
        <v>8326</v>
      </c>
      <c r="S2214" s="16">
        <f t="shared" si="138"/>
        <v>42508.179965277777</v>
      </c>
      <c r="T2214" s="17">
        <f t="shared" si="139"/>
        <v>42568.179965277777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>
        <f t="shared" si="137"/>
        <v>306</v>
      </c>
      <c r="Q2215" s="12" t="s">
        <v>8319</v>
      </c>
      <c r="R2215" t="s">
        <v>8345</v>
      </c>
      <c r="S2215" s="16">
        <f t="shared" si="138"/>
        <v>42252.277615740735</v>
      </c>
      <c r="T2215" s="17">
        <f t="shared" si="139"/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>
        <f t="shared" si="137"/>
        <v>58.1</v>
      </c>
      <c r="Q2216" s="12" t="s">
        <v>8323</v>
      </c>
      <c r="R2216" t="s">
        <v>8326</v>
      </c>
      <c r="S2216" s="16">
        <f t="shared" si="138"/>
        <v>40644.159259259257</v>
      </c>
      <c r="T2216" s="17">
        <f t="shared" si="139"/>
        <v>40666.165972222225</v>
      </c>
    </row>
    <row r="2217" spans="1:20" ht="58" hidden="1" x14ac:dyDescent="0.35">
      <c r="A2217">
        <v>3537</v>
      </c>
      <c r="B2217" s="3" t="s">
        <v>3536</v>
      </c>
      <c r="C2217" s="3" t="s">
        <v>7647</v>
      </c>
      <c r="D2217" s="6">
        <v>675</v>
      </c>
      <c r="E2217" s="8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36"/>
        <v>180</v>
      </c>
      <c r="P2217">
        <f t="shared" si="137"/>
        <v>43.5</v>
      </c>
      <c r="Q2217" s="12" t="s">
        <v>8323</v>
      </c>
      <c r="R2217" t="s">
        <v>8326</v>
      </c>
      <c r="S2217" s="16">
        <f t="shared" si="138"/>
        <v>41923.354351851849</v>
      </c>
      <c r="T2217" s="17">
        <f t="shared" si="139"/>
        <v>41960.332638888889</v>
      </c>
    </row>
    <row r="2218" spans="1:20" ht="43.5" hidden="1" x14ac:dyDescent="0.35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 s="10">
        <f t="shared" si="136"/>
        <v>122</v>
      </c>
      <c r="P2218">
        <f t="shared" si="137"/>
        <v>60.9</v>
      </c>
      <c r="Q2218" s="12" t="s">
        <v>8323</v>
      </c>
      <c r="R2218" t="s">
        <v>8326</v>
      </c>
      <c r="S2218" s="16">
        <f t="shared" si="138"/>
        <v>42036.24428240741</v>
      </c>
      <c r="T2218" s="17">
        <f t="shared" si="139"/>
        <v>42064.290972222225</v>
      </c>
    </row>
    <row r="2219" spans="1:20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36"/>
        <v>5</v>
      </c>
      <c r="P2219">
        <f t="shared" si="137"/>
        <v>71.59</v>
      </c>
      <c r="Q2219" s="12" t="s">
        <v>8316</v>
      </c>
      <c r="R2219" t="s">
        <v>8344</v>
      </c>
      <c r="S2219" s="16">
        <f t="shared" si="138"/>
        <v>42328.779224537036</v>
      </c>
      <c r="T2219" s="17">
        <f t="shared" si="139"/>
        <v>42353.332638888889</v>
      </c>
    </row>
    <row r="2220" spans="1:20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36"/>
        <v>2</v>
      </c>
      <c r="P2220">
        <f t="shared" si="137"/>
        <v>202.83</v>
      </c>
      <c r="Q2220" s="12" t="s">
        <v>8319</v>
      </c>
      <c r="R2220" t="s">
        <v>8345</v>
      </c>
      <c r="S2220" s="16">
        <f t="shared" si="138"/>
        <v>42338.675381944442</v>
      </c>
      <c r="T2220" s="17">
        <f t="shared" si="139"/>
        <v>42368.675381944442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>
        <f t="shared" si="137"/>
        <v>45.04</v>
      </c>
      <c r="Q2221" s="12" t="s">
        <v>8323</v>
      </c>
      <c r="R2221" t="s">
        <v>8326</v>
      </c>
      <c r="S2221" s="16">
        <f t="shared" si="138"/>
        <v>42011.202581018515</v>
      </c>
      <c r="T2221" s="17">
        <f t="shared" si="139"/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>
        <f t="shared" si="137"/>
        <v>52.83</v>
      </c>
      <c r="Q2222" s="12" t="s">
        <v>8327</v>
      </c>
      <c r="R2222" t="s">
        <v>8331</v>
      </c>
      <c r="S2222" s="16">
        <f t="shared" si="138"/>
        <v>41607.83085648148</v>
      </c>
      <c r="T2222" s="17">
        <f t="shared" si="139"/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>
        <f t="shared" si="137"/>
        <v>48.09</v>
      </c>
      <c r="Q2223" s="12" t="s">
        <v>8321</v>
      </c>
      <c r="R2223" t="s">
        <v>8322</v>
      </c>
      <c r="S2223" s="16">
        <f t="shared" si="138"/>
        <v>41648.396192129629</v>
      </c>
      <c r="T2223" s="17">
        <f t="shared" si="139"/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>
        <f t="shared" si="137"/>
        <v>109.18</v>
      </c>
      <c r="Q2224" s="12" t="s">
        <v>8327</v>
      </c>
      <c r="R2224" t="s">
        <v>8350</v>
      </c>
      <c r="S2224" s="16">
        <f t="shared" si="138"/>
        <v>40088.105393518519</v>
      </c>
      <c r="T2224" s="17">
        <f t="shared" si="139"/>
        <v>40148.207638888889</v>
      </c>
    </row>
    <row r="2225" spans="1:20" ht="43.5" hidden="1" x14ac:dyDescent="0.35">
      <c r="A2225">
        <v>3343</v>
      </c>
      <c r="B2225" s="3" t="s">
        <v>3343</v>
      </c>
      <c r="C2225" s="3" t="s">
        <v>7453</v>
      </c>
      <c r="D2225" s="6">
        <v>700</v>
      </c>
      <c r="E2225" s="8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 s="10">
        <f t="shared" si="136"/>
        <v>171</v>
      </c>
      <c r="P2225">
        <f t="shared" si="137"/>
        <v>52.17</v>
      </c>
      <c r="Q2225" s="12" t="s">
        <v>8323</v>
      </c>
      <c r="R2225" t="s">
        <v>8326</v>
      </c>
      <c r="S2225" s="16">
        <f t="shared" si="138"/>
        <v>42452.916481481487</v>
      </c>
      <c r="T2225" s="17">
        <f t="shared" si="139"/>
        <v>42473.554166666669</v>
      </c>
    </row>
    <row r="2226" spans="1:20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36"/>
        <v>141</v>
      </c>
      <c r="P2226">
        <f t="shared" si="137"/>
        <v>52.17</v>
      </c>
      <c r="Q2226" s="12" t="s">
        <v>8323</v>
      </c>
      <c r="R2226" t="s">
        <v>8326</v>
      </c>
      <c r="S2226" s="16">
        <f t="shared" si="138"/>
        <v>42423.050613425927</v>
      </c>
      <c r="T2226" s="17">
        <f t="shared" si="139"/>
        <v>42443.008946759262</v>
      </c>
    </row>
    <row r="2227" spans="1:20" ht="43.5" hidden="1" x14ac:dyDescent="0.35">
      <c r="A2227">
        <v>1899</v>
      </c>
      <c r="B2227" s="3" t="s">
        <v>1900</v>
      </c>
      <c r="C2227" s="3" t="s">
        <v>6009</v>
      </c>
      <c r="D2227" s="6">
        <v>900</v>
      </c>
      <c r="E2227" s="8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 s="10">
        <f t="shared" si="136"/>
        <v>133</v>
      </c>
      <c r="P2227">
        <f t="shared" si="137"/>
        <v>28.57</v>
      </c>
      <c r="Q2227" s="12" t="s">
        <v>8327</v>
      </c>
      <c r="R2227" t="s">
        <v>8328</v>
      </c>
      <c r="S2227" s="16">
        <f t="shared" si="138"/>
        <v>42058.941736111112</v>
      </c>
      <c r="T2227" s="17">
        <f t="shared" si="139"/>
        <v>42088.90006944444</v>
      </c>
    </row>
    <row r="2228" spans="1:20" ht="29" hidden="1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6"/>
        <v>120</v>
      </c>
      <c r="P2228">
        <f t="shared" si="137"/>
        <v>66.67</v>
      </c>
      <c r="Q2228" s="12" t="s">
        <v>8323</v>
      </c>
      <c r="R2228" t="s">
        <v>8326</v>
      </c>
      <c r="S2228" s="16">
        <f t="shared" si="138"/>
        <v>42026.924976851849</v>
      </c>
      <c r="T2228" s="17">
        <f t="shared" si="139"/>
        <v>42052.207638888889</v>
      </c>
    </row>
    <row r="2229" spans="1:20" ht="43.5" hidden="1" x14ac:dyDescent="0.35">
      <c r="A2229">
        <v>857</v>
      </c>
      <c r="B2229" s="3" t="s">
        <v>858</v>
      </c>
      <c r="C2229" s="3" t="s">
        <v>4967</v>
      </c>
      <c r="D2229" s="6">
        <v>1200</v>
      </c>
      <c r="E2229" s="8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 s="10">
        <f t="shared" si="136"/>
        <v>100</v>
      </c>
      <c r="P2229">
        <f t="shared" si="137"/>
        <v>50</v>
      </c>
      <c r="Q2229" s="12" t="s">
        <v>8327</v>
      </c>
      <c r="R2229" t="s">
        <v>8336</v>
      </c>
      <c r="S2229" s="16">
        <f t="shared" si="138"/>
        <v>42291.581377314811</v>
      </c>
      <c r="T2229" s="17">
        <f t="shared" si="139"/>
        <v>42333.623043981483</v>
      </c>
    </row>
    <row r="2230" spans="1:20" ht="43.5" hidden="1" x14ac:dyDescent="0.35">
      <c r="A2230">
        <v>1642</v>
      </c>
      <c r="B2230" s="3" t="s">
        <v>1643</v>
      </c>
      <c r="C2230" s="3" t="s">
        <v>5752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 s="10">
        <f t="shared" si="136"/>
        <v>100</v>
      </c>
      <c r="P2230">
        <f t="shared" si="137"/>
        <v>42.86</v>
      </c>
      <c r="Q2230" s="12" t="s">
        <v>8327</v>
      </c>
      <c r="R2230" t="s">
        <v>8338</v>
      </c>
      <c r="S2230" s="16">
        <f t="shared" si="138"/>
        <v>40688.024618055555</v>
      </c>
      <c r="T2230" s="17">
        <f t="shared" si="139"/>
        <v>40708.024618055555</v>
      </c>
    </row>
    <row r="2231" spans="1:20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36"/>
        <v>100</v>
      </c>
      <c r="P2231">
        <f t="shared" si="137"/>
        <v>31.58</v>
      </c>
      <c r="Q2231" s="12" t="s">
        <v>8323</v>
      </c>
      <c r="R2231" t="s">
        <v>8326</v>
      </c>
      <c r="S2231" s="16">
        <f t="shared" si="138"/>
        <v>41822.90488425926</v>
      </c>
      <c r="T2231" s="17">
        <f t="shared" si="139"/>
        <v>41844.291666666664</v>
      </c>
    </row>
    <row r="2232" spans="1:20" ht="43.5" hidden="1" x14ac:dyDescent="0.35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 s="10">
        <f t="shared" si="136"/>
        <v>239</v>
      </c>
      <c r="P2232">
        <f t="shared" si="137"/>
        <v>26.02</v>
      </c>
      <c r="Q2232" s="12" t="s">
        <v>8323</v>
      </c>
      <c r="R2232" t="s">
        <v>8326</v>
      </c>
      <c r="S2232" s="16">
        <f t="shared" si="138"/>
        <v>42032.716145833328</v>
      </c>
      <c r="T2232" s="17">
        <f t="shared" si="139"/>
        <v>42062.716145833328</v>
      </c>
    </row>
    <row r="2233" spans="1:20" ht="43.5" hidden="1" x14ac:dyDescent="0.35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 s="10">
        <f t="shared" si="136"/>
        <v>120</v>
      </c>
      <c r="P2233">
        <f t="shared" si="137"/>
        <v>31.5</v>
      </c>
      <c r="Q2233" s="12" t="s">
        <v>8323</v>
      </c>
      <c r="R2233" t="s">
        <v>8326</v>
      </c>
      <c r="S2233" s="16">
        <f t="shared" si="138"/>
        <v>41808.198518518519</v>
      </c>
      <c r="T2233" s="17">
        <f t="shared" si="139"/>
        <v>41838.198518518519</v>
      </c>
    </row>
    <row r="2234" spans="1:20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36"/>
        <v>119</v>
      </c>
      <c r="P2234">
        <f t="shared" si="137"/>
        <v>27.56</v>
      </c>
      <c r="Q2234" s="12" t="s">
        <v>8327</v>
      </c>
      <c r="R2234" t="s">
        <v>8328</v>
      </c>
      <c r="S2234" s="16">
        <f t="shared" si="138"/>
        <v>41025.874201388891</v>
      </c>
      <c r="T2234" s="17">
        <f t="shared" si="139"/>
        <v>41039.708333333336</v>
      </c>
    </row>
    <row r="2235" spans="1:20" ht="43.5" hidden="1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6"/>
        <v>108</v>
      </c>
      <c r="P2235">
        <f t="shared" si="137"/>
        <v>79</v>
      </c>
      <c r="Q2235" s="12" t="s">
        <v>8323</v>
      </c>
      <c r="R2235" t="s">
        <v>8326</v>
      </c>
      <c r="S2235" s="16">
        <f t="shared" si="138"/>
        <v>41856.715069444443</v>
      </c>
      <c r="T2235" s="17">
        <f t="shared" si="139"/>
        <v>41877.715069444443</v>
      </c>
    </row>
    <row r="2236" spans="1:20" ht="43.5" hidden="1" x14ac:dyDescent="0.35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 s="10">
        <f t="shared" si="136"/>
        <v>30</v>
      </c>
      <c r="P2236">
        <f t="shared" si="137"/>
        <v>237</v>
      </c>
      <c r="Q2236" s="12" t="s">
        <v>8323</v>
      </c>
      <c r="R2236" t="s">
        <v>8324</v>
      </c>
      <c r="S2236" s="16">
        <f t="shared" si="138"/>
        <v>42006.908692129626</v>
      </c>
      <c r="T2236" s="17">
        <f t="shared" si="139"/>
        <v>42038.083333333328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>
        <f t="shared" si="137"/>
        <v>56.34</v>
      </c>
      <c r="Q2237" s="12" t="s">
        <v>8323</v>
      </c>
      <c r="R2237" t="s">
        <v>8324</v>
      </c>
      <c r="S2237" s="16">
        <f t="shared" si="138"/>
        <v>42255.619351851856</v>
      </c>
      <c r="T2237" s="17">
        <f t="shared" si="139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>
        <f t="shared" si="137"/>
        <v>47.2</v>
      </c>
      <c r="Q2238" s="12" t="s">
        <v>8327</v>
      </c>
      <c r="R2238" t="s">
        <v>8331</v>
      </c>
      <c r="S2238" s="16">
        <f t="shared" si="138"/>
        <v>41243.367303240739</v>
      </c>
      <c r="T2238" s="17">
        <f t="shared" si="139"/>
        <v>41283.367303240739</v>
      </c>
    </row>
    <row r="2239" spans="1:20" ht="43.5" hidden="1" x14ac:dyDescent="0.3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 s="10">
        <f t="shared" si="136"/>
        <v>131</v>
      </c>
      <c r="P2239">
        <f t="shared" si="137"/>
        <v>97.92</v>
      </c>
      <c r="Q2239" s="12" t="s">
        <v>8323</v>
      </c>
      <c r="R2239" t="s">
        <v>8326</v>
      </c>
      <c r="S2239" s="16">
        <f t="shared" si="138"/>
        <v>41974.743148148147</v>
      </c>
      <c r="T2239" s="17">
        <f t="shared" si="139"/>
        <v>42004.743148148147</v>
      </c>
    </row>
    <row r="2240" spans="1:20" ht="29" hidden="1" x14ac:dyDescent="0.3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 s="10">
        <f t="shared" si="136"/>
        <v>118</v>
      </c>
      <c r="P2240">
        <f t="shared" si="137"/>
        <v>47</v>
      </c>
      <c r="Q2240" s="12" t="s">
        <v>8327</v>
      </c>
      <c r="R2240" t="s">
        <v>8338</v>
      </c>
      <c r="S2240" s="16">
        <f t="shared" si="138"/>
        <v>41802.757719907408</v>
      </c>
      <c r="T2240" s="17">
        <f t="shared" si="139"/>
        <v>41832.757719907408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>
        <f t="shared" si="137"/>
        <v>23.96</v>
      </c>
      <c r="Q2241" s="12" t="s">
        <v>8316</v>
      </c>
      <c r="R2241" t="s">
        <v>8334</v>
      </c>
      <c r="S2241" s="16">
        <f t="shared" si="138"/>
        <v>42151.189525462964</v>
      </c>
      <c r="T2241" s="17">
        <f t="shared" si="139"/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6"/>
        <v>39</v>
      </c>
      <c r="P2242">
        <f t="shared" si="137"/>
        <v>83.57</v>
      </c>
      <c r="Q2242" s="12" t="s">
        <v>8319</v>
      </c>
      <c r="R2242" t="s">
        <v>8345</v>
      </c>
      <c r="S2242" s="16">
        <f t="shared" si="138"/>
        <v>42240.840289351851</v>
      </c>
      <c r="T2242" s="17">
        <f t="shared" si="139"/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0">ROUND(E2243/D2243*100,0)</f>
        <v>117</v>
      </c>
      <c r="P2243">
        <f t="shared" ref="P2243:P2306" si="141">IFERROR(ROUND(E2243/L2243,2),0)</f>
        <v>44.92</v>
      </c>
      <c r="Q2243" s="12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>
        <f t="shared" si="141"/>
        <v>41.61</v>
      </c>
      <c r="Q2244" s="12" t="s">
        <v>8316</v>
      </c>
      <c r="R2244" t="s">
        <v>8317</v>
      </c>
      <c r="S2244" s="16">
        <f t="shared" si="142"/>
        <v>42710.824618055558</v>
      </c>
      <c r="T2244" s="17">
        <f t="shared" si="143"/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>
        <f t="shared" si="141"/>
        <v>37.450000000000003</v>
      </c>
      <c r="Q2245" s="12" t="s">
        <v>8308</v>
      </c>
      <c r="R2245" t="s">
        <v>8310</v>
      </c>
      <c r="S2245" s="16">
        <f t="shared" si="142"/>
        <v>42746.096585648149</v>
      </c>
      <c r="T2245" s="17">
        <f t="shared" si="143"/>
        <v>42776.096585648149</v>
      </c>
    </row>
    <row r="2246" spans="1:20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>
        <f t="shared" si="141"/>
        <v>82.57</v>
      </c>
      <c r="Q2246" s="12" t="s">
        <v>8323</v>
      </c>
      <c r="R2246" t="s">
        <v>8326</v>
      </c>
      <c r="S2246" s="16">
        <f t="shared" si="142"/>
        <v>41842.828680555554</v>
      </c>
      <c r="T2246" s="17">
        <f t="shared" si="143"/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>
        <f t="shared" si="141"/>
        <v>60.79</v>
      </c>
      <c r="Q2247" s="12" t="s">
        <v>8319</v>
      </c>
      <c r="R2247" t="s">
        <v>8345</v>
      </c>
      <c r="S2247" s="16">
        <f t="shared" si="142"/>
        <v>42061.154930555553</v>
      </c>
      <c r="T2247" s="17">
        <f t="shared" si="143"/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>
        <f t="shared" si="141"/>
        <v>50</v>
      </c>
      <c r="Q2248" s="12" t="s">
        <v>8323</v>
      </c>
      <c r="R2248" t="s">
        <v>8326</v>
      </c>
      <c r="S2248" s="16">
        <f t="shared" si="142"/>
        <v>41881.453587962962</v>
      </c>
      <c r="T2248" s="17">
        <f t="shared" si="143"/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>
        <f t="shared" si="141"/>
        <v>115</v>
      </c>
      <c r="Q2249" s="12" t="s">
        <v>8323</v>
      </c>
      <c r="R2249" t="s">
        <v>8335</v>
      </c>
      <c r="S2249" s="16">
        <f t="shared" si="142"/>
        <v>42531.980694444443</v>
      </c>
      <c r="T2249" s="17">
        <f t="shared" si="143"/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>
        <f t="shared" si="141"/>
        <v>88.31</v>
      </c>
      <c r="Q2250" s="12" t="s">
        <v>8313</v>
      </c>
      <c r="R2250" t="s">
        <v>8314</v>
      </c>
      <c r="S2250" s="16">
        <f t="shared" si="142"/>
        <v>41930.218657407408</v>
      </c>
      <c r="T2250" s="17">
        <f t="shared" si="143"/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>
        <f t="shared" si="141"/>
        <v>42.48</v>
      </c>
      <c r="Q2251" s="12" t="s">
        <v>8313</v>
      </c>
      <c r="R2251" t="s">
        <v>8314</v>
      </c>
      <c r="S2251" s="16">
        <f t="shared" si="142"/>
        <v>42505.955925925926</v>
      </c>
      <c r="T2251" s="17">
        <f t="shared" si="143"/>
        <v>42565.955925925926</v>
      </c>
    </row>
    <row r="2252" spans="1:20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40"/>
        <v>115</v>
      </c>
      <c r="P2252">
        <f t="shared" si="141"/>
        <v>57.25</v>
      </c>
      <c r="Q2252" s="12" t="s">
        <v>8327</v>
      </c>
      <c r="R2252" t="s">
        <v>8328</v>
      </c>
      <c r="S2252" s="16">
        <f t="shared" si="142"/>
        <v>40920.904895833337</v>
      </c>
      <c r="T2252" s="17">
        <f t="shared" si="143"/>
        <v>40951.904895833337</v>
      </c>
    </row>
    <row r="2253" spans="1:20" ht="43.5" hidden="1" x14ac:dyDescent="0.35">
      <c r="A2253">
        <v>2783</v>
      </c>
      <c r="B2253" s="3" t="s">
        <v>2783</v>
      </c>
      <c r="C2253" s="3" t="s">
        <v>6893</v>
      </c>
      <c r="D2253" s="6">
        <v>1000</v>
      </c>
      <c r="E2253" s="8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 s="10">
        <f t="shared" si="140"/>
        <v>115</v>
      </c>
      <c r="P2253">
        <f t="shared" si="141"/>
        <v>18.77</v>
      </c>
      <c r="Q2253" s="12" t="s">
        <v>8323</v>
      </c>
      <c r="R2253" t="s">
        <v>8326</v>
      </c>
      <c r="S2253" s="16">
        <f t="shared" si="142"/>
        <v>42103.535254629634</v>
      </c>
      <c r="T2253" s="17">
        <f t="shared" si="143"/>
        <v>42117.535254629634</v>
      </c>
    </row>
    <row r="2254" spans="1:20" ht="29" hidden="1" x14ac:dyDescent="0.35">
      <c r="A2254">
        <v>3197</v>
      </c>
      <c r="B2254" s="3" t="s">
        <v>3197</v>
      </c>
      <c r="C2254" s="3" t="s">
        <v>7307</v>
      </c>
      <c r="D2254" s="6">
        <v>10000</v>
      </c>
      <c r="E2254" s="8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 s="10">
        <f t="shared" si="140"/>
        <v>11</v>
      </c>
      <c r="P2254">
        <f t="shared" si="141"/>
        <v>286.25</v>
      </c>
      <c r="Q2254" s="12" t="s">
        <v>8323</v>
      </c>
      <c r="R2254" t="s">
        <v>8335</v>
      </c>
      <c r="S2254" s="16">
        <f t="shared" si="142"/>
        <v>42009.493263888886</v>
      </c>
      <c r="T2254" s="17">
        <f t="shared" si="143"/>
        <v>42039.493263888886</v>
      </c>
    </row>
    <row r="2255" spans="1:20" ht="43.5" hidden="1" x14ac:dyDescent="0.3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 s="10">
        <f t="shared" si="140"/>
        <v>6</v>
      </c>
      <c r="P2255">
        <f t="shared" si="141"/>
        <v>163.57</v>
      </c>
      <c r="Q2255" s="12" t="s">
        <v>8323</v>
      </c>
      <c r="R2255" t="s">
        <v>8324</v>
      </c>
      <c r="S2255" s="16">
        <f t="shared" si="142"/>
        <v>42787.862430555557</v>
      </c>
      <c r="T2255" s="17">
        <f t="shared" si="143"/>
        <v>42830.820763888885</v>
      </c>
    </row>
    <row r="2256" spans="1:20" ht="58" hidden="1" x14ac:dyDescent="0.35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 s="10">
        <f t="shared" si="140"/>
        <v>119</v>
      </c>
      <c r="P2256">
        <f t="shared" si="141"/>
        <v>42.3</v>
      </c>
      <c r="Q2256" s="12" t="s">
        <v>8323</v>
      </c>
      <c r="R2256" t="s">
        <v>8326</v>
      </c>
      <c r="S2256" s="16">
        <f t="shared" si="142"/>
        <v>41884.599849537037</v>
      </c>
      <c r="T2256" s="17">
        <f t="shared" si="143"/>
        <v>41900.165972222225</v>
      </c>
    </row>
    <row r="2257" spans="1:20" ht="43.5" hidden="1" x14ac:dyDescent="0.35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 s="10">
        <f t="shared" si="140"/>
        <v>38</v>
      </c>
      <c r="P2257">
        <f t="shared" si="141"/>
        <v>81.569999999999993</v>
      </c>
      <c r="Q2257" s="12" t="s">
        <v>8323</v>
      </c>
      <c r="R2257" t="s">
        <v>8326</v>
      </c>
      <c r="S2257" s="16">
        <f t="shared" si="142"/>
        <v>41850.863252314812</v>
      </c>
      <c r="T2257" s="17">
        <f t="shared" si="143"/>
        <v>41880.863252314812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>
        <f t="shared" si="141"/>
        <v>42.22</v>
      </c>
      <c r="Q2258" s="12" t="s">
        <v>8327</v>
      </c>
      <c r="R2258" t="s">
        <v>8329</v>
      </c>
      <c r="S2258" s="16">
        <f t="shared" si="142"/>
        <v>41031.82163194444</v>
      </c>
      <c r="T2258" s="17">
        <f t="shared" si="143"/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>
        <f t="shared" si="141"/>
        <v>29.89</v>
      </c>
      <c r="Q2259" s="12" t="s">
        <v>8308</v>
      </c>
      <c r="R2259" t="s">
        <v>8310</v>
      </c>
      <c r="S2259" s="16">
        <f t="shared" si="142"/>
        <v>42611.613564814819</v>
      </c>
      <c r="T2259" s="17">
        <f t="shared" si="143"/>
        <v>42651.613564814819</v>
      </c>
    </row>
    <row r="2260" spans="1:20" ht="29" hidden="1" x14ac:dyDescent="0.35">
      <c r="A2260">
        <v>1620</v>
      </c>
      <c r="B2260" s="3" t="s">
        <v>1621</v>
      </c>
      <c r="C2260" s="3" t="s">
        <v>5730</v>
      </c>
      <c r="D2260" s="6">
        <v>1000</v>
      </c>
      <c r="E2260" s="8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 s="10">
        <f t="shared" si="140"/>
        <v>113</v>
      </c>
      <c r="P2260">
        <f t="shared" si="141"/>
        <v>66.47</v>
      </c>
      <c r="Q2260" s="12" t="s">
        <v>8327</v>
      </c>
      <c r="R2260" t="s">
        <v>8331</v>
      </c>
      <c r="S2260" s="16">
        <f t="shared" si="142"/>
        <v>41321.339583333334</v>
      </c>
      <c r="T2260" s="17">
        <f t="shared" si="143"/>
        <v>41328.339583333334</v>
      </c>
    </row>
    <row r="2261" spans="1:20" ht="43.5" hidden="1" x14ac:dyDescent="0.3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 s="10">
        <f t="shared" si="140"/>
        <v>113</v>
      </c>
      <c r="P2261">
        <f t="shared" si="141"/>
        <v>66.47</v>
      </c>
      <c r="Q2261" s="12" t="s">
        <v>8323</v>
      </c>
      <c r="R2261" t="s">
        <v>8326</v>
      </c>
      <c r="S2261" s="16">
        <f t="shared" si="142"/>
        <v>42661.132245370376</v>
      </c>
      <c r="T2261" s="17">
        <f t="shared" si="143"/>
        <v>42693.916666666672</v>
      </c>
    </row>
    <row r="2262" spans="1:20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40"/>
        <v>103</v>
      </c>
      <c r="P2262">
        <f t="shared" si="141"/>
        <v>33.24</v>
      </c>
      <c r="Q2262" s="12" t="s">
        <v>8327</v>
      </c>
      <c r="R2262" t="s">
        <v>8329</v>
      </c>
      <c r="S2262" s="16">
        <f t="shared" si="142"/>
        <v>40997.257222222222</v>
      </c>
      <c r="T2262" s="17">
        <f t="shared" si="143"/>
        <v>41015.257222222222</v>
      </c>
    </row>
    <row r="2263" spans="1:20" ht="43.5" hidden="1" x14ac:dyDescent="0.3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 s="10">
        <f t="shared" si="140"/>
        <v>1</v>
      </c>
      <c r="P2263">
        <f t="shared" si="141"/>
        <v>102.73</v>
      </c>
      <c r="Q2263" s="12" t="s">
        <v>8308</v>
      </c>
      <c r="R2263" t="s">
        <v>8310</v>
      </c>
      <c r="S2263" s="16">
        <f t="shared" si="142"/>
        <v>41974.791990740734</v>
      </c>
      <c r="T2263" s="17">
        <f t="shared" si="143"/>
        <v>42019.791990740734</v>
      </c>
    </row>
    <row r="2264" spans="1:20" ht="58" hidden="1" x14ac:dyDescent="0.35">
      <c r="A2264">
        <v>4052</v>
      </c>
      <c r="B2264" s="3" t="s">
        <v>4048</v>
      </c>
      <c r="C2264" s="3" t="s">
        <v>8156</v>
      </c>
      <c r="D2264" s="6">
        <v>3000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 s="10">
        <f t="shared" si="140"/>
        <v>38</v>
      </c>
      <c r="P2264">
        <f t="shared" si="141"/>
        <v>86.62</v>
      </c>
      <c r="Q2264" s="12" t="s">
        <v>8323</v>
      </c>
      <c r="R2264" t="s">
        <v>8326</v>
      </c>
      <c r="S2264" s="16">
        <f t="shared" si="142"/>
        <v>41865.878657407404</v>
      </c>
      <c r="T2264" s="17">
        <f t="shared" si="143"/>
        <v>41925.878657407404</v>
      </c>
    </row>
    <row r="2265" spans="1:20" ht="43.5" hidden="1" x14ac:dyDescent="0.35">
      <c r="A2265">
        <v>2405</v>
      </c>
      <c r="B2265" s="3" t="s">
        <v>2406</v>
      </c>
      <c r="C2265" s="3" t="s">
        <v>6515</v>
      </c>
      <c r="D2265" s="6">
        <v>5000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 s="10">
        <f t="shared" si="140"/>
        <v>23</v>
      </c>
      <c r="P2265">
        <f t="shared" si="141"/>
        <v>56.3</v>
      </c>
      <c r="Q2265" s="12" t="s">
        <v>8319</v>
      </c>
      <c r="R2265" t="s">
        <v>8345</v>
      </c>
      <c r="S2265" s="16">
        <f t="shared" si="142"/>
        <v>42595.585358796292</v>
      </c>
      <c r="T2265" s="17">
        <f t="shared" si="143"/>
        <v>42616.585358796292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>
        <f t="shared" si="141"/>
        <v>59.21</v>
      </c>
      <c r="Q2266" s="12" t="s">
        <v>8323</v>
      </c>
      <c r="R2266" t="s">
        <v>8326</v>
      </c>
      <c r="S2266" s="16">
        <f t="shared" si="142"/>
        <v>42073.660694444443</v>
      </c>
      <c r="T2266" s="17">
        <f t="shared" si="143"/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>
        <f t="shared" si="141"/>
        <v>38.74</v>
      </c>
      <c r="Q2267" s="12" t="s">
        <v>8327</v>
      </c>
      <c r="R2267" t="s">
        <v>8328</v>
      </c>
      <c r="S2267" s="16">
        <f t="shared" si="142"/>
        <v>41059.118993055556</v>
      </c>
      <c r="T2267" s="17">
        <f t="shared" si="143"/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>
        <f t="shared" si="141"/>
        <v>58.95</v>
      </c>
      <c r="Q2268" s="12" t="s">
        <v>8323</v>
      </c>
      <c r="R2268" t="s">
        <v>8326</v>
      </c>
      <c r="S2268" s="16">
        <f t="shared" si="142"/>
        <v>42572.61681712963</v>
      </c>
      <c r="T2268" s="17">
        <f t="shared" si="143"/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>
        <f t="shared" si="141"/>
        <v>62.17</v>
      </c>
      <c r="Q2269" s="12" t="s">
        <v>8323</v>
      </c>
      <c r="R2269" t="s">
        <v>8326</v>
      </c>
      <c r="S2269" s="16">
        <f t="shared" si="142"/>
        <v>42374.651504629626</v>
      </c>
      <c r="T2269" s="17">
        <f t="shared" si="143"/>
        <v>42384.651504629626</v>
      </c>
    </row>
    <row r="2270" spans="1:20" ht="58" hidden="1" x14ac:dyDescent="0.35">
      <c r="A2270">
        <v>3391</v>
      </c>
      <c r="B2270" s="3" t="s">
        <v>3390</v>
      </c>
      <c r="C2270" s="3" t="s">
        <v>7501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223</v>
      </c>
      <c r="P2270">
        <f t="shared" si="141"/>
        <v>61.94</v>
      </c>
      <c r="Q2270" s="12" t="s">
        <v>8323</v>
      </c>
      <c r="R2270" t="s">
        <v>8326</v>
      </c>
      <c r="S2270" s="16">
        <f t="shared" si="142"/>
        <v>41830.545694444445</v>
      </c>
      <c r="T2270" s="17">
        <f t="shared" si="143"/>
        <v>41859.936111111114</v>
      </c>
    </row>
    <row r="2271" spans="1:20" ht="43.5" hidden="1" x14ac:dyDescent="0.35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106</v>
      </c>
      <c r="P2271">
        <f t="shared" si="141"/>
        <v>61.94</v>
      </c>
      <c r="Q2271" s="12" t="s">
        <v>8323</v>
      </c>
      <c r="R2271" t="s">
        <v>8326</v>
      </c>
      <c r="S2271" s="16">
        <f t="shared" si="142"/>
        <v>42499.039629629624</v>
      </c>
      <c r="T2271" s="17">
        <f t="shared" si="143"/>
        <v>42529.039629629624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>
        <f t="shared" si="141"/>
        <v>35.840000000000003</v>
      </c>
      <c r="Q2272" s="12" t="s">
        <v>8327</v>
      </c>
      <c r="R2272" t="s">
        <v>8328</v>
      </c>
      <c r="S2272" s="16">
        <f t="shared" si="142"/>
        <v>40670.507326388892</v>
      </c>
      <c r="T2272" s="17">
        <f t="shared" si="143"/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>
        <f t="shared" si="141"/>
        <v>58.42</v>
      </c>
      <c r="Q2273" s="12" t="s">
        <v>8323</v>
      </c>
      <c r="R2273" t="s">
        <v>8326</v>
      </c>
      <c r="S2273" s="16">
        <f t="shared" si="142"/>
        <v>41869.740671296298</v>
      </c>
      <c r="T2273" s="17">
        <f t="shared" si="143"/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>
        <f t="shared" si="141"/>
        <v>65.180000000000007</v>
      </c>
      <c r="Q2274" s="12" t="s">
        <v>8308</v>
      </c>
      <c r="R2274" t="s">
        <v>8310</v>
      </c>
      <c r="S2274" s="16">
        <f t="shared" si="142"/>
        <v>42481.376597222217</v>
      </c>
      <c r="T2274" s="17">
        <f t="shared" si="143"/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>
        <f t="shared" si="141"/>
        <v>73.73</v>
      </c>
      <c r="Q2275" s="12" t="s">
        <v>8321</v>
      </c>
      <c r="R2275" t="s">
        <v>8343</v>
      </c>
      <c r="S2275" s="16">
        <f t="shared" si="142"/>
        <v>41065.858067129629</v>
      </c>
      <c r="T2275" s="17">
        <f t="shared" si="143"/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>
        <f t="shared" si="141"/>
        <v>61.39</v>
      </c>
      <c r="Q2276" s="12" t="s">
        <v>8323</v>
      </c>
      <c r="R2276" t="s">
        <v>8326</v>
      </c>
      <c r="S2276" s="16">
        <f t="shared" si="142"/>
        <v>42107.067557870367</v>
      </c>
      <c r="T2276" s="17">
        <f t="shared" si="143"/>
        <v>42137.067557870367</v>
      </c>
    </row>
    <row r="2277" spans="1:20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>
        <f t="shared" si="141"/>
        <v>91.83</v>
      </c>
      <c r="Q2277" s="12" t="s">
        <v>8323</v>
      </c>
      <c r="R2277" t="s">
        <v>8326</v>
      </c>
      <c r="S2277" s="16">
        <f t="shared" si="142"/>
        <v>42538.968310185184</v>
      </c>
      <c r="T2277" s="17">
        <f t="shared" si="143"/>
        <v>42568.029861111107</v>
      </c>
    </row>
    <row r="2278" spans="1:20" ht="43.5" hidden="1" x14ac:dyDescent="0.3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40"/>
        <v>110</v>
      </c>
      <c r="P2278">
        <f t="shared" si="141"/>
        <v>40.78</v>
      </c>
      <c r="Q2278" s="12" t="s">
        <v>8323</v>
      </c>
      <c r="R2278" t="s">
        <v>8326</v>
      </c>
      <c r="S2278" s="16">
        <f t="shared" si="142"/>
        <v>41866.79886574074</v>
      </c>
      <c r="T2278" s="17">
        <f t="shared" si="143"/>
        <v>41885.207638888889</v>
      </c>
    </row>
    <row r="2279" spans="1:20" ht="43.5" hidden="1" x14ac:dyDescent="0.3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 s="10">
        <f t="shared" si="140"/>
        <v>15</v>
      </c>
      <c r="P2279">
        <f t="shared" si="141"/>
        <v>367</v>
      </c>
      <c r="Q2279" s="12" t="s">
        <v>8308</v>
      </c>
      <c r="R2279" t="s">
        <v>8342</v>
      </c>
      <c r="S2279" s="16">
        <f t="shared" si="142"/>
        <v>42159.649583333332</v>
      </c>
      <c r="T2279" s="17">
        <f t="shared" si="143"/>
        <v>42219.649583333332</v>
      </c>
    </row>
    <row r="2280" spans="1:20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40"/>
        <v>110</v>
      </c>
      <c r="P2280">
        <f t="shared" si="141"/>
        <v>100</v>
      </c>
      <c r="Q2280" s="12" t="s">
        <v>8327</v>
      </c>
      <c r="R2280" t="s">
        <v>8341</v>
      </c>
      <c r="S2280" s="16">
        <f t="shared" si="142"/>
        <v>40696.648784722223</v>
      </c>
      <c r="T2280" s="17">
        <f t="shared" si="143"/>
        <v>40756.648784722223</v>
      </c>
    </row>
    <row r="2281" spans="1:20" ht="43.5" hidden="1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0"/>
        <v>100</v>
      </c>
      <c r="P2281">
        <f t="shared" si="141"/>
        <v>73.33</v>
      </c>
      <c r="Q2281" s="12" t="s">
        <v>8323</v>
      </c>
      <c r="R2281" t="s">
        <v>8335</v>
      </c>
      <c r="S2281" s="16">
        <f t="shared" si="142"/>
        <v>42445.598136574074</v>
      </c>
      <c r="T2281" s="17">
        <f t="shared" si="143"/>
        <v>42475.598136574074</v>
      </c>
    </row>
    <row r="2282" spans="1:20" ht="43.5" hidden="1" x14ac:dyDescent="0.35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 s="10">
        <f t="shared" si="140"/>
        <v>0</v>
      </c>
      <c r="P2282">
        <f t="shared" si="141"/>
        <v>550</v>
      </c>
      <c r="Q2282" s="12" t="s">
        <v>8308</v>
      </c>
      <c r="R2282" t="s">
        <v>8340</v>
      </c>
      <c r="S2282" s="16">
        <f t="shared" si="142"/>
        <v>42241.798206018517</v>
      </c>
      <c r="T2282" s="17">
        <f t="shared" si="143"/>
        <v>42271.798206018517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>
        <f t="shared" si="141"/>
        <v>47.7</v>
      </c>
      <c r="Q2283" s="12" t="s">
        <v>8323</v>
      </c>
      <c r="R2283" t="s">
        <v>8326</v>
      </c>
      <c r="S2283" s="16">
        <f t="shared" si="142"/>
        <v>41740.493657407409</v>
      </c>
      <c r="T2283" s="17">
        <f t="shared" si="143"/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>
        <f t="shared" si="141"/>
        <v>18.899999999999999</v>
      </c>
      <c r="Q2284" s="12" t="s">
        <v>8323</v>
      </c>
      <c r="R2284" t="s">
        <v>8324</v>
      </c>
      <c r="S2284" s="16">
        <f t="shared" si="142"/>
        <v>41872.802928240737</v>
      </c>
      <c r="T2284" s="17">
        <f t="shared" si="143"/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>
        <f t="shared" si="141"/>
        <v>43.64</v>
      </c>
      <c r="Q2285" s="12" t="s">
        <v>8311</v>
      </c>
      <c r="R2285" t="s">
        <v>8333</v>
      </c>
      <c r="S2285" s="16">
        <f t="shared" si="142"/>
        <v>41464.934386574074</v>
      </c>
      <c r="T2285" s="17">
        <f t="shared" si="143"/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>
        <f t="shared" si="141"/>
        <v>54.5</v>
      </c>
      <c r="Q2286" s="12" t="s">
        <v>8323</v>
      </c>
      <c r="R2286" t="s">
        <v>8326</v>
      </c>
      <c r="S2286" s="16">
        <f t="shared" si="142"/>
        <v>42056.091631944444</v>
      </c>
      <c r="T2286" s="17">
        <f t="shared" si="143"/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>
        <f t="shared" si="141"/>
        <v>26.54</v>
      </c>
      <c r="Q2287" s="12" t="s">
        <v>8323</v>
      </c>
      <c r="R2287" t="s">
        <v>8326</v>
      </c>
      <c r="S2287" s="16">
        <f t="shared" si="142"/>
        <v>42135.810694444444</v>
      </c>
      <c r="T2287" s="17">
        <f t="shared" si="143"/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>
        <f t="shared" si="141"/>
        <v>30.93</v>
      </c>
      <c r="Q2288" s="12" t="s">
        <v>8323</v>
      </c>
      <c r="R2288" t="s">
        <v>8326</v>
      </c>
      <c r="S2288" s="16">
        <f t="shared" si="142"/>
        <v>41785.707708333335</v>
      </c>
      <c r="T2288" s="17">
        <f t="shared" si="143"/>
        <v>41815.707708333335</v>
      </c>
    </row>
    <row r="2289" spans="1:20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40"/>
        <v>166</v>
      </c>
      <c r="P2289">
        <f t="shared" si="141"/>
        <v>31.82</v>
      </c>
      <c r="Q2289" s="12" t="s">
        <v>8327</v>
      </c>
      <c r="R2289" t="s">
        <v>8331</v>
      </c>
      <c r="S2289" s="16">
        <f t="shared" si="142"/>
        <v>41547.662997685184</v>
      </c>
      <c r="T2289" s="17">
        <f t="shared" si="143"/>
        <v>41576.662997685184</v>
      </c>
    </row>
    <row r="2290" spans="1:20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40"/>
        <v>108</v>
      </c>
      <c r="P2290">
        <f t="shared" si="141"/>
        <v>43.28</v>
      </c>
      <c r="Q2290" s="12" t="s">
        <v>8323</v>
      </c>
      <c r="R2290" t="s">
        <v>8326</v>
      </c>
      <c r="S2290" s="16">
        <f t="shared" si="142"/>
        <v>42016.832465277781</v>
      </c>
      <c r="T2290" s="17">
        <f t="shared" si="143"/>
        <v>42040.513888888891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>
        <f t="shared" si="141"/>
        <v>49.14</v>
      </c>
      <c r="Q2291" s="12" t="s">
        <v>8313</v>
      </c>
      <c r="R2291" t="s">
        <v>8314</v>
      </c>
      <c r="S2291" s="16">
        <f t="shared" si="142"/>
        <v>41987.818969907406</v>
      </c>
      <c r="T2291" s="17">
        <f t="shared" si="143"/>
        <v>42017.818969907406</v>
      </c>
    </row>
    <row r="2292" spans="1:20" ht="29" hidden="1" x14ac:dyDescent="0.35">
      <c r="A2292">
        <v>3007</v>
      </c>
      <c r="B2292" s="3" t="s">
        <v>3007</v>
      </c>
      <c r="C2292" s="3" t="s">
        <v>7117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 s="10">
        <f t="shared" si="140"/>
        <v>180</v>
      </c>
      <c r="P2292">
        <f t="shared" si="141"/>
        <v>54</v>
      </c>
      <c r="Q2292" s="12" t="s">
        <v>8323</v>
      </c>
      <c r="R2292" t="s">
        <v>8324</v>
      </c>
      <c r="S2292" s="16">
        <f t="shared" si="142"/>
        <v>42098.216238425928</v>
      </c>
      <c r="T2292" s="17">
        <f t="shared" si="143"/>
        <v>42119.216238425928</v>
      </c>
    </row>
    <row r="2293" spans="1:20" ht="43.5" hidden="1" x14ac:dyDescent="0.35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 s="10">
        <f t="shared" si="140"/>
        <v>108</v>
      </c>
      <c r="P2293">
        <f t="shared" si="141"/>
        <v>33.75</v>
      </c>
      <c r="Q2293" s="12" t="s">
        <v>8327</v>
      </c>
      <c r="R2293" t="s">
        <v>8338</v>
      </c>
      <c r="S2293" s="16">
        <f t="shared" si="142"/>
        <v>42006.02207175926</v>
      </c>
      <c r="T2293" s="17">
        <f t="shared" si="143"/>
        <v>42036.02207175926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>
        <f t="shared" si="141"/>
        <v>77</v>
      </c>
      <c r="Q2294" s="12" t="s">
        <v>8323</v>
      </c>
      <c r="R2294" t="s">
        <v>8326</v>
      </c>
      <c r="S2294" s="16">
        <f t="shared" si="142"/>
        <v>42402.889027777783</v>
      </c>
      <c r="T2294" s="17">
        <f t="shared" si="143"/>
        <v>42447.847361111111</v>
      </c>
    </row>
    <row r="2295" spans="1:20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>
        <f t="shared" si="141"/>
        <v>35.770000000000003</v>
      </c>
      <c r="Q2295" s="12" t="s">
        <v>8323</v>
      </c>
      <c r="R2295" t="s">
        <v>8326</v>
      </c>
      <c r="S2295" s="16">
        <f t="shared" si="142"/>
        <v>41841.820486111108</v>
      </c>
      <c r="T2295" s="17">
        <f t="shared" si="143"/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>
        <f t="shared" si="141"/>
        <v>82.46</v>
      </c>
      <c r="Q2296" s="12" t="s">
        <v>8323</v>
      </c>
      <c r="R2296" t="s">
        <v>8324</v>
      </c>
      <c r="S2296" s="16">
        <f t="shared" si="142"/>
        <v>42649.562118055561</v>
      </c>
      <c r="T2296" s="17">
        <f t="shared" si="143"/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>
        <f t="shared" si="141"/>
        <v>21.38</v>
      </c>
      <c r="Q2297" s="12" t="s">
        <v>8316</v>
      </c>
      <c r="R2297" t="s">
        <v>8317</v>
      </c>
      <c r="S2297" s="16">
        <f t="shared" si="142"/>
        <v>42682.451921296291</v>
      </c>
      <c r="T2297" s="17">
        <f t="shared" si="143"/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>
        <f t="shared" si="141"/>
        <v>53.34</v>
      </c>
      <c r="Q2298" s="12" t="s">
        <v>8323</v>
      </c>
      <c r="R2298" t="s">
        <v>8326</v>
      </c>
      <c r="S2298" s="16">
        <f t="shared" si="142"/>
        <v>42475.057164351849</v>
      </c>
      <c r="T2298" s="17">
        <f t="shared" si="143"/>
        <v>42505.057164351849</v>
      </c>
    </row>
    <row r="2299" spans="1:20" ht="58" hidden="1" x14ac:dyDescent="0.35">
      <c r="A2299">
        <v>3037</v>
      </c>
      <c r="B2299" s="3" t="s">
        <v>3037</v>
      </c>
      <c r="C2299" s="3" t="s">
        <v>7147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 s="10">
        <f t="shared" si="140"/>
        <v>213</v>
      </c>
      <c r="P2299">
        <f t="shared" si="141"/>
        <v>33.31</v>
      </c>
      <c r="Q2299" s="12" t="s">
        <v>8323</v>
      </c>
      <c r="R2299" t="s">
        <v>8324</v>
      </c>
      <c r="S2299" s="16">
        <f t="shared" si="142"/>
        <v>40378.893206018518</v>
      </c>
      <c r="T2299" s="17">
        <f t="shared" si="143"/>
        <v>40453.207638888889</v>
      </c>
    </row>
    <row r="2300" spans="1:20" ht="29" hidden="1" x14ac:dyDescent="0.35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 s="10">
        <f t="shared" si="140"/>
        <v>118</v>
      </c>
      <c r="P2300">
        <f t="shared" si="141"/>
        <v>29.61</v>
      </c>
      <c r="Q2300" s="12" t="s">
        <v>8327</v>
      </c>
      <c r="R2300" t="s">
        <v>8341</v>
      </c>
      <c r="S2300" s="16">
        <f t="shared" si="142"/>
        <v>41744.745208333334</v>
      </c>
      <c r="T2300" s="17">
        <f t="shared" si="143"/>
        <v>41774.745208333334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>
        <f t="shared" si="141"/>
        <v>42.61</v>
      </c>
      <c r="Q2301" s="12" t="s">
        <v>8327</v>
      </c>
      <c r="R2301" t="s">
        <v>8331</v>
      </c>
      <c r="S2301" s="16">
        <f t="shared" si="142"/>
        <v>41403.000856481485</v>
      </c>
      <c r="T2301" s="17">
        <f t="shared" si="143"/>
        <v>41433.000856481485</v>
      </c>
    </row>
    <row r="2302" spans="1:20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>
        <f t="shared" si="141"/>
        <v>56.05</v>
      </c>
      <c r="Q2302" s="12" t="s">
        <v>8323</v>
      </c>
      <c r="R2302" t="s">
        <v>8326</v>
      </c>
      <c r="S2302" s="16">
        <f t="shared" si="142"/>
        <v>41766.072500000002</v>
      </c>
      <c r="T2302" s="17">
        <f t="shared" si="143"/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>
        <f t="shared" si="141"/>
        <v>40.92</v>
      </c>
      <c r="Q2303" s="12" t="s">
        <v>8323</v>
      </c>
      <c r="R2303" t="s">
        <v>8326</v>
      </c>
      <c r="S2303" s="16">
        <f t="shared" si="142"/>
        <v>42184.209537037037</v>
      </c>
      <c r="T2303" s="17">
        <f t="shared" si="143"/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>
        <f t="shared" si="141"/>
        <v>25.31</v>
      </c>
      <c r="Q2304" s="12" t="s">
        <v>8323</v>
      </c>
      <c r="R2304" t="s">
        <v>8326</v>
      </c>
      <c r="S2304" s="16">
        <f t="shared" si="142"/>
        <v>42419.91942129629</v>
      </c>
      <c r="T2304" s="17">
        <f t="shared" si="143"/>
        <v>42436.207638888889</v>
      </c>
    </row>
    <row r="2305" spans="1:20" ht="58" hidden="1" x14ac:dyDescent="0.35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 s="10">
        <f t="shared" si="140"/>
        <v>18</v>
      </c>
      <c r="P2305">
        <f t="shared" si="141"/>
        <v>81.540000000000006</v>
      </c>
      <c r="Q2305" s="12" t="s">
        <v>8323</v>
      </c>
      <c r="R2305" t="s">
        <v>8326</v>
      </c>
      <c r="S2305" s="16">
        <f t="shared" si="142"/>
        <v>41833.660995370366</v>
      </c>
      <c r="T2305" s="17">
        <f t="shared" si="143"/>
        <v>41863.660995370366</v>
      </c>
    </row>
    <row r="2306" spans="1:20" ht="29" hidden="1" x14ac:dyDescent="0.3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 s="10">
        <f t="shared" si="140"/>
        <v>7</v>
      </c>
      <c r="P2306">
        <f t="shared" si="141"/>
        <v>58.89</v>
      </c>
      <c r="Q2306" s="12" t="s">
        <v>8327</v>
      </c>
      <c r="R2306" t="s">
        <v>8354</v>
      </c>
      <c r="S2306" s="16">
        <f t="shared" si="142"/>
        <v>41736.549791666665</v>
      </c>
      <c r="T2306" s="17">
        <f t="shared" si="143"/>
        <v>41796.549791666665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4">ROUND(E2307/D2307*100,0)</f>
        <v>50</v>
      </c>
      <c r="P2307">
        <f t="shared" ref="P2307:P2370" si="145">IFERROR(ROUND(E2307/L2307,2),0)</f>
        <v>117.56</v>
      </c>
      <c r="Q2307" s="12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>
        <f t="shared" si="145"/>
        <v>52.8</v>
      </c>
      <c r="Q2308" s="12" t="s">
        <v>8327</v>
      </c>
      <c r="R2308" t="s">
        <v>8328</v>
      </c>
      <c r="S2308" s="16">
        <f t="shared" si="146"/>
        <v>42017.967442129629</v>
      </c>
      <c r="T2308" s="17">
        <f t="shared" si="147"/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>
        <f t="shared" si="145"/>
        <v>39.07</v>
      </c>
      <c r="Q2309" s="12" t="s">
        <v>8308</v>
      </c>
      <c r="R2309" t="s">
        <v>8310</v>
      </c>
      <c r="S2309" s="16">
        <f t="shared" si="146"/>
        <v>41832.852627314816</v>
      </c>
      <c r="T2309" s="17">
        <f t="shared" si="147"/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>
        <f t="shared" si="145"/>
        <v>58.61</v>
      </c>
      <c r="Q2310" s="12" t="s">
        <v>8323</v>
      </c>
      <c r="R2310" t="s">
        <v>8326</v>
      </c>
      <c r="S2310" s="16">
        <f t="shared" si="146"/>
        <v>41808.991944444446</v>
      </c>
      <c r="T2310" s="17">
        <f t="shared" si="147"/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>
        <f t="shared" si="145"/>
        <v>75.040000000000006</v>
      </c>
      <c r="Q2311" s="12" t="s">
        <v>8327</v>
      </c>
      <c r="R2311" t="s">
        <v>8331</v>
      </c>
      <c r="S2311" s="16">
        <f t="shared" si="146"/>
        <v>40565.032511574071</v>
      </c>
      <c r="T2311" s="17">
        <f t="shared" si="147"/>
        <v>40580.032511574071</v>
      </c>
    </row>
    <row r="2312" spans="1:20" ht="43.5" hidden="1" x14ac:dyDescent="0.35">
      <c r="A2312">
        <v>1833</v>
      </c>
      <c r="B2312" s="3" t="s">
        <v>1834</v>
      </c>
      <c r="C2312" s="3" t="s">
        <v>5943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 s="10">
        <f t="shared" si="144"/>
        <v>263</v>
      </c>
      <c r="P2312">
        <f t="shared" si="145"/>
        <v>42</v>
      </c>
      <c r="Q2312" s="12" t="s">
        <v>8327</v>
      </c>
      <c r="R2312" t="s">
        <v>8331</v>
      </c>
      <c r="S2312" s="16">
        <f t="shared" si="146"/>
        <v>41303.044016203705</v>
      </c>
      <c r="T2312" s="17">
        <f t="shared" si="147"/>
        <v>41335.332638888889</v>
      </c>
    </row>
    <row r="2313" spans="1:20" ht="29" hidden="1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4"/>
        <v>105</v>
      </c>
      <c r="P2313">
        <f t="shared" si="145"/>
        <v>38.89</v>
      </c>
      <c r="Q2313" s="12" t="s">
        <v>8327</v>
      </c>
      <c r="R2313" t="s">
        <v>8331</v>
      </c>
      <c r="S2313" s="16">
        <f t="shared" si="146"/>
        <v>41288.68712962963</v>
      </c>
      <c r="T2313" s="17">
        <f t="shared" si="147"/>
        <v>41333.892361111109</v>
      </c>
    </row>
    <row r="2314" spans="1:20" ht="43.5" hidden="1" x14ac:dyDescent="0.35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 s="10">
        <f t="shared" si="144"/>
        <v>11</v>
      </c>
      <c r="P2314">
        <f t="shared" si="145"/>
        <v>525</v>
      </c>
      <c r="Q2314" s="12" t="s">
        <v>8327</v>
      </c>
      <c r="R2314" t="s">
        <v>8330</v>
      </c>
      <c r="S2314" s="16">
        <f t="shared" si="146"/>
        <v>41852.646226851852</v>
      </c>
      <c r="T2314" s="17">
        <f t="shared" si="147"/>
        <v>41883.646226851852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>
        <f t="shared" si="145"/>
        <v>31.76</v>
      </c>
      <c r="Q2315" s="12" t="s">
        <v>8311</v>
      </c>
      <c r="R2315" t="s">
        <v>8356</v>
      </c>
      <c r="S2315" s="16">
        <f t="shared" si="146"/>
        <v>41620.90047453704</v>
      </c>
      <c r="T2315" s="17">
        <f t="shared" si="147"/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>
        <f t="shared" si="145"/>
        <v>32.72</v>
      </c>
      <c r="Q2316" s="12" t="s">
        <v>8327</v>
      </c>
      <c r="R2316" t="s">
        <v>8328</v>
      </c>
      <c r="S2316" s="16">
        <f t="shared" si="146"/>
        <v>40977.948009259257</v>
      </c>
      <c r="T2316" s="17">
        <f t="shared" si="147"/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>
        <f t="shared" si="145"/>
        <v>45.48</v>
      </c>
      <c r="Q2317" s="12" t="s">
        <v>8323</v>
      </c>
      <c r="R2317" t="s">
        <v>8326</v>
      </c>
      <c r="S2317" s="16">
        <f t="shared" si="146"/>
        <v>41969.199756944443</v>
      </c>
      <c r="T2317" s="17">
        <f t="shared" si="147"/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>
        <f t="shared" si="145"/>
        <v>45.35</v>
      </c>
      <c r="Q2318" s="12" t="s">
        <v>8323</v>
      </c>
      <c r="R2318" t="s">
        <v>8326</v>
      </c>
      <c r="S2318" s="16">
        <f t="shared" si="146"/>
        <v>42219.180393518516</v>
      </c>
      <c r="T2318" s="17">
        <f t="shared" si="147"/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>
        <f t="shared" si="145"/>
        <v>28.92</v>
      </c>
      <c r="Q2319" s="12" t="s">
        <v>8321</v>
      </c>
      <c r="R2319" t="s">
        <v>8322</v>
      </c>
      <c r="S2319" s="16">
        <f t="shared" si="146"/>
        <v>40821.183136574073</v>
      </c>
      <c r="T2319" s="17">
        <f t="shared" si="147"/>
        <v>40836.083333333336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44"/>
        <v>104</v>
      </c>
      <c r="P2320">
        <f t="shared" si="145"/>
        <v>38.520000000000003</v>
      </c>
      <c r="Q2320" s="12" t="s">
        <v>8327</v>
      </c>
      <c r="R2320" t="s">
        <v>8331</v>
      </c>
      <c r="S2320" s="16">
        <f t="shared" si="146"/>
        <v>40636.673900462964</v>
      </c>
      <c r="T2320" s="17">
        <f t="shared" si="147"/>
        <v>40666.673900462964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44"/>
        <v>104</v>
      </c>
      <c r="P2321">
        <f t="shared" si="145"/>
        <v>86.67</v>
      </c>
      <c r="Q2321" s="12" t="s">
        <v>8327</v>
      </c>
      <c r="R2321" t="s">
        <v>8331</v>
      </c>
      <c r="S2321" s="16">
        <f t="shared" si="146"/>
        <v>41443.643541666665</v>
      </c>
      <c r="T2321" s="17">
        <f t="shared" si="147"/>
        <v>41465.702777777777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44"/>
        <v>12</v>
      </c>
      <c r="P2322">
        <f t="shared" si="145"/>
        <v>346.67</v>
      </c>
      <c r="Q2322" s="12" t="s">
        <v>8327</v>
      </c>
      <c r="R2322" t="s">
        <v>8350</v>
      </c>
      <c r="S2322" s="16">
        <f t="shared" si="146"/>
        <v>41342.845567129632</v>
      </c>
      <c r="T2322" s="17">
        <f t="shared" si="147"/>
        <v>41372.803900462961</v>
      </c>
    </row>
    <row r="2323" spans="1:20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44"/>
        <v>4</v>
      </c>
      <c r="P2323">
        <f t="shared" si="145"/>
        <v>61.18</v>
      </c>
      <c r="Q2323" s="12" t="s">
        <v>8323</v>
      </c>
      <c r="R2323" t="s">
        <v>8324</v>
      </c>
      <c r="S2323" s="16">
        <f t="shared" si="146"/>
        <v>42427.01807870371</v>
      </c>
      <c r="T2323" s="17">
        <f t="shared" si="147"/>
        <v>42456.976412037038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>
        <f t="shared" si="145"/>
        <v>28</v>
      </c>
      <c r="Q2324" s="12" t="s">
        <v>8327</v>
      </c>
      <c r="R2324" t="s">
        <v>8328</v>
      </c>
      <c r="S2324" s="16">
        <f t="shared" si="146"/>
        <v>41394.074467592596</v>
      </c>
      <c r="T2324" s="17">
        <f t="shared" si="147"/>
        <v>41425</v>
      </c>
    </row>
    <row r="2325" spans="1:20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44"/>
        <v>115</v>
      </c>
      <c r="P2325">
        <f t="shared" si="145"/>
        <v>32.340000000000003</v>
      </c>
      <c r="Q2325" s="12" t="s">
        <v>8313</v>
      </c>
      <c r="R2325" t="s">
        <v>8314</v>
      </c>
      <c r="S2325" s="16">
        <f t="shared" si="146"/>
        <v>42772.776076388895</v>
      </c>
      <c r="T2325" s="17">
        <f t="shared" si="147"/>
        <v>42805.561805555553</v>
      </c>
    </row>
    <row r="2326" spans="1:20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44"/>
        <v>104</v>
      </c>
      <c r="P2326">
        <f t="shared" si="145"/>
        <v>38.33</v>
      </c>
      <c r="Q2326" s="12" t="s">
        <v>8323</v>
      </c>
      <c r="R2326" t="s">
        <v>8326</v>
      </c>
      <c r="S2326" s="16">
        <f t="shared" si="146"/>
        <v>41855.548101851848</v>
      </c>
      <c r="T2326" s="17">
        <f t="shared" si="147"/>
        <v>41876.207638888889</v>
      </c>
    </row>
    <row r="2327" spans="1:20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44"/>
        <v>104</v>
      </c>
      <c r="P2327">
        <f t="shared" si="145"/>
        <v>43.13</v>
      </c>
      <c r="Q2327" s="12" t="s">
        <v>8323</v>
      </c>
      <c r="R2327" t="s">
        <v>8326</v>
      </c>
      <c r="S2327" s="16">
        <f t="shared" si="146"/>
        <v>42194.096157407403</v>
      </c>
      <c r="T2327" s="17">
        <f t="shared" si="147"/>
        <v>42216.373611111107</v>
      </c>
    </row>
    <row r="2328" spans="1:20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44"/>
        <v>104</v>
      </c>
      <c r="P2328">
        <f t="shared" si="145"/>
        <v>36.96</v>
      </c>
      <c r="Q2328" s="12" t="s">
        <v>8323</v>
      </c>
      <c r="R2328" t="s">
        <v>8326</v>
      </c>
      <c r="S2328" s="16">
        <f t="shared" si="146"/>
        <v>42185.556157407409</v>
      </c>
      <c r="T2328" s="17">
        <f t="shared" si="147"/>
        <v>42208.772916666669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>
        <f t="shared" si="145"/>
        <v>28.66</v>
      </c>
      <c r="Q2329" s="12" t="s">
        <v>8327</v>
      </c>
      <c r="R2329" t="s">
        <v>8328</v>
      </c>
      <c r="S2329" s="16">
        <f t="shared" si="146"/>
        <v>41023.07471064815</v>
      </c>
      <c r="T2329" s="17">
        <f t="shared" si="147"/>
        <v>41053.07471064815</v>
      </c>
    </row>
    <row r="2330" spans="1:20" ht="43.5" hidden="1" x14ac:dyDescent="0.3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 s="10">
        <f t="shared" si="144"/>
        <v>129</v>
      </c>
      <c r="P2330">
        <f t="shared" si="145"/>
        <v>64.38</v>
      </c>
      <c r="Q2330" s="12" t="s">
        <v>8323</v>
      </c>
      <c r="R2330" t="s">
        <v>8326</v>
      </c>
      <c r="S2330" s="16">
        <f t="shared" si="146"/>
        <v>41876.815787037034</v>
      </c>
      <c r="T2330" s="17">
        <f t="shared" si="147"/>
        <v>41894.815787037034</v>
      </c>
    </row>
    <row r="2331" spans="1:20" ht="43.5" hidden="1" x14ac:dyDescent="0.3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 s="10">
        <f t="shared" si="144"/>
        <v>103</v>
      </c>
      <c r="P2331">
        <f t="shared" si="145"/>
        <v>73.569999999999993</v>
      </c>
      <c r="Q2331" s="12" t="s">
        <v>8327</v>
      </c>
      <c r="R2331" t="s">
        <v>8331</v>
      </c>
      <c r="S2331" s="16">
        <f t="shared" si="146"/>
        <v>41026.996099537035</v>
      </c>
      <c r="T2331" s="17">
        <f t="shared" si="147"/>
        <v>41041.996099537035</v>
      </c>
    </row>
    <row r="2332" spans="1:20" ht="58" hidden="1" x14ac:dyDescent="0.3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 s="10">
        <f t="shared" si="144"/>
        <v>103</v>
      </c>
      <c r="P2332">
        <f t="shared" si="145"/>
        <v>44.61</v>
      </c>
      <c r="Q2332" s="12" t="s">
        <v>8327</v>
      </c>
      <c r="R2332" t="s">
        <v>8338</v>
      </c>
      <c r="S2332" s="16">
        <f t="shared" si="146"/>
        <v>40313.930543981485</v>
      </c>
      <c r="T2332" s="17">
        <f t="shared" si="147"/>
        <v>40364.166666666664</v>
      </c>
    </row>
    <row r="2333" spans="1:20" ht="43.5" hidden="1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4"/>
        <v>3</v>
      </c>
      <c r="P2333">
        <f t="shared" si="145"/>
        <v>114</v>
      </c>
      <c r="Q2333" s="12" t="s">
        <v>8316</v>
      </c>
      <c r="R2333" t="s">
        <v>8334</v>
      </c>
      <c r="S2333" s="16">
        <f t="shared" si="146"/>
        <v>42413.671006944445</v>
      </c>
      <c r="T2333" s="17">
        <f t="shared" si="147"/>
        <v>42443.629340277781</v>
      </c>
    </row>
    <row r="2334" spans="1:20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44"/>
        <v>1</v>
      </c>
      <c r="P2334">
        <f t="shared" si="145"/>
        <v>342</v>
      </c>
      <c r="Q2334" s="12" t="s">
        <v>8308</v>
      </c>
      <c r="R2334" t="s">
        <v>8342</v>
      </c>
      <c r="S2334" s="16">
        <f t="shared" si="146"/>
        <v>42528.626620370371</v>
      </c>
      <c r="T2334" s="17">
        <f t="shared" si="147"/>
        <v>42573.626620370371</v>
      </c>
    </row>
    <row r="2335" spans="1:20" ht="43.5" hidden="1" x14ac:dyDescent="0.35">
      <c r="A2335">
        <v>3580</v>
      </c>
      <c r="B2335" s="3" t="s">
        <v>3579</v>
      </c>
      <c r="C2335" s="3" t="s">
        <v>7690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 s="10">
        <f t="shared" si="144"/>
        <v>114</v>
      </c>
      <c r="P2335">
        <f t="shared" si="145"/>
        <v>37.96</v>
      </c>
      <c r="Q2335" s="12" t="s">
        <v>8323</v>
      </c>
      <c r="R2335" t="s">
        <v>8326</v>
      </c>
      <c r="S2335" s="16">
        <f t="shared" si="146"/>
        <v>42026.176180555558</v>
      </c>
      <c r="T2335" s="17">
        <f t="shared" si="147"/>
        <v>42064.207638888889</v>
      </c>
    </row>
    <row r="2336" spans="1:20" ht="43.5" hidden="1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4"/>
        <v>103</v>
      </c>
      <c r="P2336">
        <f t="shared" si="145"/>
        <v>102.5</v>
      </c>
      <c r="Q2336" s="12" t="s">
        <v>8327</v>
      </c>
      <c r="R2336" t="s">
        <v>8331</v>
      </c>
      <c r="S2336" s="16">
        <f t="shared" si="146"/>
        <v>41675.149525462963</v>
      </c>
      <c r="T2336" s="17">
        <f t="shared" si="147"/>
        <v>41715.107858796298</v>
      </c>
    </row>
    <row r="2337" spans="1:20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44"/>
        <v>1</v>
      </c>
      <c r="P2337">
        <f t="shared" si="145"/>
        <v>205</v>
      </c>
      <c r="Q2337" s="12" t="s">
        <v>8323</v>
      </c>
      <c r="R2337" t="s">
        <v>8335</v>
      </c>
      <c r="S2337" s="16">
        <f t="shared" si="146"/>
        <v>41831.722777777781</v>
      </c>
      <c r="T2337" s="17">
        <f t="shared" si="147"/>
        <v>41861.722777777781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>
        <f t="shared" si="145"/>
        <v>48.62</v>
      </c>
      <c r="Q2338" s="12" t="s">
        <v>8327</v>
      </c>
      <c r="R2338" t="s">
        <v>8329</v>
      </c>
      <c r="S2338" s="16">
        <f t="shared" si="146"/>
        <v>42119.822476851856</v>
      </c>
      <c r="T2338" s="17">
        <f t="shared" si="147"/>
        <v>42142.208333333328</v>
      </c>
    </row>
    <row r="2339" spans="1:20" ht="43.5" hidden="1" x14ac:dyDescent="0.35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 s="10">
        <f t="shared" si="144"/>
        <v>102</v>
      </c>
      <c r="P2339">
        <f t="shared" si="145"/>
        <v>24.29</v>
      </c>
      <c r="Q2339" s="12" t="s">
        <v>8323</v>
      </c>
      <c r="R2339" t="s">
        <v>8326</v>
      </c>
      <c r="S2339" s="16">
        <f t="shared" si="146"/>
        <v>42223.394363425927</v>
      </c>
      <c r="T2339" s="17">
        <f t="shared" si="147"/>
        <v>42251.394363425927</v>
      </c>
    </row>
    <row r="2340" spans="1:20" ht="43.5" hidden="1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4"/>
        <v>6</v>
      </c>
      <c r="P2340">
        <f t="shared" si="145"/>
        <v>340</v>
      </c>
      <c r="Q2340" s="12" t="s">
        <v>8319</v>
      </c>
      <c r="R2340" t="s">
        <v>8345</v>
      </c>
      <c r="S2340" s="16">
        <f t="shared" si="146"/>
        <v>42605.053993055553</v>
      </c>
      <c r="T2340" s="17">
        <f t="shared" si="147"/>
        <v>42635.053993055553</v>
      </c>
    </row>
    <row r="2341" spans="1:20" hidden="1" x14ac:dyDescent="0.35">
      <c r="A2341">
        <v>1590</v>
      </c>
      <c r="B2341" s="3" t="s">
        <v>1591</v>
      </c>
      <c r="C2341" s="3" t="s">
        <v>5700</v>
      </c>
      <c r="D2341" s="6">
        <v>60000</v>
      </c>
      <c r="E2341" s="8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 s="10">
        <f t="shared" si="144"/>
        <v>2</v>
      </c>
      <c r="P2341">
        <f t="shared" si="145"/>
        <v>510</v>
      </c>
      <c r="Q2341" s="12" t="s">
        <v>8313</v>
      </c>
      <c r="R2341" t="s">
        <v>8351</v>
      </c>
      <c r="S2341" s="16">
        <f t="shared" si="146"/>
        <v>42240.857222222221</v>
      </c>
      <c r="T2341" s="17">
        <f t="shared" si="147"/>
        <v>42270.857222222221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>
        <f t="shared" si="145"/>
        <v>42.33</v>
      </c>
      <c r="Q2342" s="12" t="s">
        <v>8327</v>
      </c>
      <c r="R2342" t="s">
        <v>8329</v>
      </c>
      <c r="S2342" s="16">
        <f t="shared" si="146"/>
        <v>40946.882245370369</v>
      </c>
      <c r="T2342" s="17">
        <f t="shared" si="147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>
        <f t="shared" si="145"/>
        <v>39.04</v>
      </c>
      <c r="Q2343" s="12" t="s">
        <v>8327</v>
      </c>
      <c r="R2343" t="s">
        <v>8331</v>
      </c>
      <c r="S2343" s="16">
        <f t="shared" si="146"/>
        <v>41082.069467592592</v>
      </c>
      <c r="T2343" s="17">
        <f t="shared" si="147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>
        <f t="shared" si="145"/>
        <v>53.42</v>
      </c>
      <c r="Q2344" s="12" t="s">
        <v>8327</v>
      </c>
      <c r="R2344" t="s">
        <v>8329</v>
      </c>
      <c r="S2344" s="16">
        <f t="shared" si="146"/>
        <v>42205.718888888892</v>
      </c>
      <c r="T2344" s="17">
        <f t="shared" si="147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>
        <f t="shared" si="145"/>
        <v>168.5</v>
      </c>
      <c r="Q2345" s="12" t="s">
        <v>8313</v>
      </c>
      <c r="R2345" t="s">
        <v>8314</v>
      </c>
      <c r="S2345" s="16">
        <f t="shared" si="146"/>
        <v>42515.866446759261</v>
      </c>
      <c r="T2345" s="17">
        <f t="shared" si="147"/>
        <v>42530.866446759261</v>
      </c>
    </row>
    <row r="2346" spans="1:20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44"/>
        <v>202</v>
      </c>
      <c r="P2346">
        <f t="shared" si="145"/>
        <v>59.41</v>
      </c>
      <c r="Q2346" s="12" t="s">
        <v>8323</v>
      </c>
      <c r="R2346" t="s">
        <v>8326</v>
      </c>
      <c r="S2346" s="16">
        <f t="shared" si="146"/>
        <v>42220.79487268519</v>
      </c>
      <c r="T2346" s="17">
        <f t="shared" si="147"/>
        <v>42246</v>
      </c>
    </row>
    <row r="2347" spans="1:20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44"/>
        <v>67</v>
      </c>
      <c r="P2347">
        <f t="shared" si="145"/>
        <v>63.13</v>
      </c>
      <c r="Q2347" s="12" t="s">
        <v>8323</v>
      </c>
      <c r="R2347" t="s">
        <v>8326</v>
      </c>
      <c r="S2347" s="16">
        <f t="shared" si="146"/>
        <v>42143.917743055557</v>
      </c>
      <c r="T2347" s="17">
        <f t="shared" si="147"/>
        <v>42181.559027777781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>
        <f t="shared" si="145"/>
        <v>52.95</v>
      </c>
      <c r="Q2348" s="12" t="s">
        <v>8327</v>
      </c>
      <c r="R2348" t="s">
        <v>8331</v>
      </c>
      <c r="S2348" s="16">
        <f t="shared" si="146"/>
        <v>40948.042233796295</v>
      </c>
      <c r="T2348" s="17">
        <f t="shared" si="147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>
        <f t="shared" si="145"/>
        <v>37.22</v>
      </c>
      <c r="Q2349" s="12" t="s">
        <v>8323</v>
      </c>
      <c r="R2349" t="s">
        <v>8324</v>
      </c>
      <c r="S2349" s="16">
        <f t="shared" si="146"/>
        <v>42373.252280092594</v>
      </c>
      <c r="T2349" s="17">
        <f t="shared" si="147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>
        <f t="shared" si="145"/>
        <v>59.12</v>
      </c>
      <c r="Q2350" s="12" t="s">
        <v>8323</v>
      </c>
      <c r="R2350" t="s">
        <v>8326</v>
      </c>
      <c r="S2350" s="16">
        <f t="shared" si="146"/>
        <v>42236.623252314821</v>
      </c>
      <c r="T2350" s="17">
        <f t="shared" si="147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>
        <f t="shared" si="145"/>
        <v>41.83</v>
      </c>
      <c r="Q2351" s="12" t="s">
        <v>8316</v>
      </c>
      <c r="R2351" t="s">
        <v>8344</v>
      </c>
      <c r="S2351" s="16">
        <f t="shared" si="146"/>
        <v>42430.566898148143</v>
      </c>
      <c r="T2351" s="17">
        <f t="shared" si="147"/>
        <v>42459.525231481486</v>
      </c>
    </row>
    <row r="2352" spans="1:20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44"/>
        <v>1254</v>
      </c>
      <c r="P2352">
        <f t="shared" si="145"/>
        <v>27.86</v>
      </c>
      <c r="Q2352" s="12" t="s">
        <v>8327</v>
      </c>
      <c r="R2352" t="s">
        <v>8338</v>
      </c>
      <c r="S2352" s="16">
        <f t="shared" si="146"/>
        <v>42459.693865740745</v>
      </c>
      <c r="T2352" s="17">
        <f t="shared" si="147"/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44"/>
        <v>100</v>
      </c>
      <c r="P2353">
        <f t="shared" si="145"/>
        <v>45.59</v>
      </c>
      <c r="Q2353" s="12" t="s">
        <v>8323</v>
      </c>
      <c r="R2353" t="s">
        <v>8324</v>
      </c>
      <c r="S2353" s="16">
        <f t="shared" si="146"/>
        <v>42390.838738425926</v>
      </c>
      <c r="T2353" s="17">
        <f t="shared" si="147"/>
        <v>42420.838738425926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>
        <f t="shared" si="145"/>
        <v>29.47</v>
      </c>
      <c r="Q2354" s="12" t="s">
        <v>8311</v>
      </c>
      <c r="R2354" t="s">
        <v>8356</v>
      </c>
      <c r="S2354" s="16">
        <f t="shared" si="146"/>
        <v>40967.614849537036</v>
      </c>
      <c r="T2354" s="17">
        <f t="shared" si="147"/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>
        <f t="shared" si="145"/>
        <v>35.770000000000003</v>
      </c>
      <c r="Q2355" s="12" t="s">
        <v>8327</v>
      </c>
      <c r="R2355" t="s">
        <v>8331</v>
      </c>
      <c r="S2355" s="16">
        <f t="shared" si="146"/>
        <v>40788.786539351851</v>
      </c>
      <c r="T2355" s="17">
        <f t="shared" si="147"/>
        <v>40817.125</v>
      </c>
    </row>
    <row r="2356" spans="1:20" ht="43.5" hidden="1" x14ac:dyDescent="0.35">
      <c r="A2356">
        <v>1860</v>
      </c>
      <c r="B2356" s="3" t="s">
        <v>1861</v>
      </c>
      <c r="C2356" s="3" t="s">
        <v>5970</v>
      </c>
      <c r="D2356" s="6">
        <v>750</v>
      </c>
      <c r="E2356" s="8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 s="10">
        <f t="shared" si="144"/>
        <v>133</v>
      </c>
      <c r="P2356">
        <f t="shared" si="145"/>
        <v>52.68</v>
      </c>
      <c r="Q2356" s="12" t="s">
        <v>8327</v>
      </c>
      <c r="R2356" t="s">
        <v>8331</v>
      </c>
      <c r="S2356" s="16">
        <f t="shared" si="146"/>
        <v>41655.709305555552</v>
      </c>
      <c r="T2356" s="17">
        <f t="shared" si="147"/>
        <v>41676.709305555552</v>
      </c>
    </row>
    <row r="2357" spans="1:20" hidden="1" x14ac:dyDescent="0.35">
      <c r="A2357">
        <v>1611</v>
      </c>
      <c r="B2357" s="3" t="s">
        <v>1612</v>
      </c>
      <c r="C2357" s="3" t="s">
        <v>5721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 s="10">
        <f t="shared" si="144"/>
        <v>125</v>
      </c>
      <c r="P2357">
        <f t="shared" si="145"/>
        <v>37.07</v>
      </c>
      <c r="Q2357" s="12" t="s">
        <v>8327</v>
      </c>
      <c r="R2357" t="s">
        <v>8331</v>
      </c>
      <c r="S2357" s="16">
        <f t="shared" si="146"/>
        <v>41409.00037037037</v>
      </c>
      <c r="T2357" s="17">
        <f t="shared" si="147"/>
        <v>41430.00037037037</v>
      </c>
    </row>
    <row r="2358" spans="1:20" ht="43.5" hidden="1" x14ac:dyDescent="0.35">
      <c r="A2358">
        <v>2669</v>
      </c>
      <c r="B2358" s="3" t="s">
        <v>2669</v>
      </c>
      <c r="C2358" s="3" t="s">
        <v>6779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 s="10">
        <f t="shared" si="144"/>
        <v>125</v>
      </c>
      <c r="P2358">
        <f t="shared" si="145"/>
        <v>91</v>
      </c>
      <c r="Q2358" s="12" t="s">
        <v>8308</v>
      </c>
      <c r="R2358" t="s">
        <v>8340</v>
      </c>
      <c r="S2358" s="16">
        <f t="shared" si="146"/>
        <v>42319.035833333335</v>
      </c>
      <c r="T2358" s="17">
        <f t="shared" si="147"/>
        <v>42379.035833333335</v>
      </c>
    </row>
    <row r="2359" spans="1:20" ht="43.5" hidden="1" x14ac:dyDescent="0.35">
      <c r="A2359">
        <v>2288</v>
      </c>
      <c r="B2359" s="3" t="s">
        <v>2289</v>
      </c>
      <c r="C2359" s="3" t="s">
        <v>6398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 s="10">
        <f t="shared" si="144"/>
        <v>100</v>
      </c>
      <c r="P2359">
        <f t="shared" si="145"/>
        <v>40.04</v>
      </c>
      <c r="Q2359" s="12" t="s">
        <v>8327</v>
      </c>
      <c r="R2359" t="s">
        <v>8331</v>
      </c>
      <c r="S2359" s="16">
        <f t="shared" si="146"/>
        <v>41067.827418981484</v>
      </c>
      <c r="T2359" s="17">
        <f t="shared" si="147"/>
        <v>41086.75</v>
      </c>
    </row>
    <row r="2360" spans="1:20" ht="58" hidden="1" x14ac:dyDescent="0.35">
      <c r="A2360">
        <v>2482</v>
      </c>
      <c r="B2360" s="3" t="s">
        <v>2482</v>
      </c>
      <c r="C2360" s="3" t="s">
        <v>6592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 s="10">
        <f t="shared" si="144"/>
        <v>100</v>
      </c>
      <c r="P2360">
        <f t="shared" si="145"/>
        <v>40.04</v>
      </c>
      <c r="Q2360" s="12" t="s">
        <v>8327</v>
      </c>
      <c r="R2360" t="s">
        <v>8328</v>
      </c>
      <c r="S2360" s="16">
        <f t="shared" si="146"/>
        <v>40711.782210648147</v>
      </c>
      <c r="T2360" s="17">
        <f t="shared" si="147"/>
        <v>40756.782210648147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>
        <f t="shared" si="145"/>
        <v>47.67</v>
      </c>
      <c r="Q2361" s="12" t="s">
        <v>8323</v>
      </c>
      <c r="R2361" t="s">
        <v>8326</v>
      </c>
      <c r="S2361" s="16">
        <f t="shared" si="146"/>
        <v>41877.221886574072</v>
      </c>
      <c r="T2361" s="17">
        <f t="shared" si="147"/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>
        <f t="shared" si="145"/>
        <v>50</v>
      </c>
      <c r="Q2362" s="12" t="s">
        <v>8323</v>
      </c>
      <c r="R2362" t="s">
        <v>8326</v>
      </c>
      <c r="S2362" s="16">
        <f t="shared" si="146"/>
        <v>42207.259918981479</v>
      </c>
      <c r="T2362" s="17">
        <f t="shared" si="147"/>
        <v>42236.958333333328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44"/>
        <v>100</v>
      </c>
      <c r="P2363">
        <f t="shared" si="145"/>
        <v>71.430000000000007</v>
      </c>
      <c r="Q2363" s="12" t="s">
        <v>8321</v>
      </c>
      <c r="R2363" t="s">
        <v>8322</v>
      </c>
      <c r="S2363" s="16">
        <f t="shared" si="146"/>
        <v>42112.036712962959</v>
      </c>
      <c r="T2363" s="17">
        <f t="shared" si="147"/>
        <v>42132.036712962959</v>
      </c>
    </row>
    <row r="2364" spans="1:20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44"/>
        <v>100</v>
      </c>
      <c r="P2364">
        <f t="shared" si="145"/>
        <v>52.63</v>
      </c>
      <c r="Q2364" s="12" t="s">
        <v>8327</v>
      </c>
      <c r="R2364" t="s">
        <v>8331</v>
      </c>
      <c r="S2364" s="16">
        <f t="shared" si="146"/>
        <v>42523.333310185189</v>
      </c>
      <c r="T2364" s="17">
        <f t="shared" si="147"/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44"/>
        <v>100</v>
      </c>
      <c r="P2365">
        <f t="shared" si="145"/>
        <v>76.92</v>
      </c>
      <c r="Q2365" s="12" t="s">
        <v>8327</v>
      </c>
      <c r="R2365" t="s">
        <v>8331</v>
      </c>
      <c r="S2365" s="16">
        <f t="shared" si="146"/>
        <v>42082.580092592587</v>
      </c>
      <c r="T2365" s="17">
        <f t="shared" si="147"/>
        <v>42112.580092592587</v>
      </c>
    </row>
    <row r="2366" spans="1:20" ht="58" hidden="1" x14ac:dyDescent="0.35">
      <c r="A2366">
        <v>2821</v>
      </c>
      <c r="B2366" s="3" t="s">
        <v>2821</v>
      </c>
      <c r="C2366" s="3" t="s">
        <v>6931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 s="10">
        <f t="shared" si="144"/>
        <v>100</v>
      </c>
      <c r="P2366">
        <f t="shared" si="145"/>
        <v>28.57</v>
      </c>
      <c r="Q2366" s="12" t="s">
        <v>8323</v>
      </c>
      <c r="R2366" t="s">
        <v>8326</v>
      </c>
      <c r="S2366" s="16">
        <f t="shared" si="146"/>
        <v>41875.922858796301</v>
      </c>
      <c r="T2366" s="17">
        <f t="shared" si="147"/>
        <v>41905.922858796301</v>
      </c>
    </row>
    <row r="2367" spans="1:20" ht="29" hidden="1" x14ac:dyDescent="0.35">
      <c r="A2367">
        <v>2928</v>
      </c>
      <c r="B2367" s="3" t="s">
        <v>2928</v>
      </c>
      <c r="C2367" s="3" t="s">
        <v>7038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 s="10">
        <f t="shared" si="144"/>
        <v>100</v>
      </c>
      <c r="P2367">
        <f t="shared" si="145"/>
        <v>41.67</v>
      </c>
      <c r="Q2367" s="12" t="s">
        <v>8323</v>
      </c>
      <c r="R2367" t="s">
        <v>8335</v>
      </c>
      <c r="S2367" s="16">
        <f t="shared" si="146"/>
        <v>42403.998217592598</v>
      </c>
      <c r="T2367" s="17">
        <f t="shared" si="147"/>
        <v>42433.998217592598</v>
      </c>
    </row>
    <row r="2368" spans="1:20" ht="43.5" hidden="1" x14ac:dyDescent="0.35">
      <c r="A2368">
        <v>2988</v>
      </c>
      <c r="B2368" s="3" t="s">
        <v>2988</v>
      </c>
      <c r="C2368" s="3" t="s">
        <v>7098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 s="10">
        <f t="shared" si="144"/>
        <v>100</v>
      </c>
      <c r="P2368">
        <f t="shared" si="145"/>
        <v>35.71</v>
      </c>
      <c r="Q2368" s="12" t="s">
        <v>8323</v>
      </c>
      <c r="R2368" t="s">
        <v>8324</v>
      </c>
      <c r="S2368" s="16">
        <f t="shared" si="146"/>
        <v>42511.362048611118</v>
      </c>
      <c r="T2368" s="17">
        <f t="shared" si="147"/>
        <v>42541.362048611118</v>
      </c>
    </row>
    <row r="2369" spans="1:20" ht="43.5" hidden="1" x14ac:dyDescent="0.35">
      <c r="A2369">
        <v>3185</v>
      </c>
      <c r="B2369" s="3" t="s">
        <v>3185</v>
      </c>
      <c r="C2369" s="3" t="s">
        <v>7295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 s="10">
        <f t="shared" si="144"/>
        <v>100</v>
      </c>
      <c r="P2369">
        <f t="shared" si="145"/>
        <v>41.67</v>
      </c>
      <c r="Q2369" s="12" t="s">
        <v>8323</v>
      </c>
      <c r="R2369" t="s">
        <v>8326</v>
      </c>
      <c r="S2369" s="16">
        <f t="shared" si="146"/>
        <v>41829.977326388893</v>
      </c>
      <c r="T2369" s="17">
        <f t="shared" si="147"/>
        <v>41836.977326388893</v>
      </c>
    </row>
    <row r="2370" spans="1:20" ht="43.5" hidden="1" x14ac:dyDescent="0.35">
      <c r="A2370">
        <v>3504</v>
      </c>
      <c r="B2370" s="3" t="s">
        <v>3503</v>
      </c>
      <c r="C2370" s="3" t="s">
        <v>7614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 s="10">
        <f t="shared" si="144"/>
        <v>100</v>
      </c>
      <c r="P2370">
        <f t="shared" si="145"/>
        <v>125</v>
      </c>
      <c r="Q2370" s="12" t="s">
        <v>8323</v>
      </c>
      <c r="R2370" t="s">
        <v>8326</v>
      </c>
      <c r="S2370" s="16">
        <f t="shared" si="146"/>
        <v>42297.748738425929</v>
      </c>
      <c r="T2370" s="17">
        <f t="shared" si="147"/>
        <v>42327.790405092594</v>
      </c>
    </row>
    <row r="2371" spans="1:20" ht="43.5" hidden="1" x14ac:dyDescent="0.35">
      <c r="A2371">
        <v>3512</v>
      </c>
      <c r="B2371" s="3" t="s">
        <v>3511</v>
      </c>
      <c r="C2371" s="3" t="s">
        <v>7622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10">
        <f t="shared" ref="O2371:O2434" si="148">ROUND(E2371/D2371*100,0)</f>
        <v>100</v>
      </c>
      <c r="P2371">
        <f t="shared" ref="P2371:P2434" si="149">IFERROR(ROUND(E2371/L2371,2),0)</f>
        <v>58.82</v>
      </c>
      <c r="Q2371" s="12" t="s">
        <v>8323</v>
      </c>
      <c r="R2371" t="s">
        <v>8326</v>
      </c>
      <c r="S2371" s="16">
        <f t="shared" ref="S2371:S2434" si="150">(((J2371/60)/60)/24)+DATE(1970,1,1)</f>
        <v>42057.536944444444</v>
      </c>
      <c r="T2371" s="17">
        <f t="shared" ref="T2371:T2434" si="151">(((I2371/60)/60)/24)+DATE(1970,1,1)</f>
        <v>42117.49527777778</v>
      </c>
    </row>
    <row r="2372" spans="1:20" ht="43.5" hidden="1" x14ac:dyDescent="0.35">
      <c r="A2372">
        <v>3808</v>
      </c>
      <c r="B2372" s="3" t="s">
        <v>3805</v>
      </c>
      <c r="C2372" s="3" t="s">
        <v>7918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 s="10">
        <f t="shared" si="148"/>
        <v>100</v>
      </c>
      <c r="P2372">
        <f t="shared" si="149"/>
        <v>41.67</v>
      </c>
      <c r="Q2372" s="12" t="s">
        <v>8323</v>
      </c>
      <c r="R2372" t="s">
        <v>8326</v>
      </c>
      <c r="S2372" s="16">
        <f t="shared" si="150"/>
        <v>42059.453923611116</v>
      </c>
      <c r="T2372" s="17">
        <f t="shared" si="151"/>
        <v>42119.412256944444</v>
      </c>
    </row>
    <row r="2373" spans="1:20" ht="43.5" hidden="1" x14ac:dyDescent="0.35">
      <c r="A2373">
        <v>3913</v>
      </c>
      <c r="B2373" s="3" t="s">
        <v>3910</v>
      </c>
      <c r="C2373" s="3" t="s">
        <v>8021</v>
      </c>
      <c r="D2373" s="6">
        <v>10000</v>
      </c>
      <c r="E2373" s="8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 s="10">
        <f t="shared" si="148"/>
        <v>10</v>
      </c>
      <c r="P2373">
        <f t="shared" si="149"/>
        <v>142.86000000000001</v>
      </c>
      <c r="Q2373" s="12" t="s">
        <v>8323</v>
      </c>
      <c r="R2373" t="s">
        <v>8326</v>
      </c>
      <c r="S2373" s="16">
        <f t="shared" si="150"/>
        <v>42308.211215277777</v>
      </c>
      <c r="T2373" s="17">
        <f t="shared" si="151"/>
        <v>42338.252881944441</v>
      </c>
    </row>
    <row r="2374" spans="1:20" ht="43.5" hidden="1" x14ac:dyDescent="0.35">
      <c r="A2374">
        <v>2509</v>
      </c>
      <c r="B2374" s="3" t="s">
        <v>2509</v>
      </c>
      <c r="C2374" s="3" t="s">
        <v>6619</v>
      </c>
      <c r="D2374" s="6">
        <v>95000</v>
      </c>
      <c r="E2374" s="8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 s="10">
        <f t="shared" si="148"/>
        <v>1</v>
      </c>
      <c r="P2374">
        <f t="shared" si="149"/>
        <v>35.71</v>
      </c>
      <c r="Q2374" s="12" t="s">
        <v>8319</v>
      </c>
      <c r="R2374" t="s">
        <v>8357</v>
      </c>
      <c r="S2374" s="16">
        <f t="shared" si="150"/>
        <v>42058.809594907405</v>
      </c>
      <c r="T2374" s="17">
        <f t="shared" si="151"/>
        <v>42114.767928240741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>
        <f t="shared" si="149"/>
        <v>55.39</v>
      </c>
      <c r="Q2375" s="12" t="s">
        <v>8313</v>
      </c>
      <c r="R2375" t="s">
        <v>8314</v>
      </c>
      <c r="S2375" s="16">
        <f t="shared" si="150"/>
        <v>42011.551180555558</v>
      </c>
      <c r="T2375" s="17">
        <f t="shared" si="151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>
        <f t="shared" si="149"/>
        <v>66.33</v>
      </c>
      <c r="Q2376" s="12" t="s">
        <v>8313</v>
      </c>
      <c r="R2376" t="s">
        <v>8314</v>
      </c>
      <c r="S2376" s="16">
        <f t="shared" si="150"/>
        <v>42045.86336805555</v>
      </c>
      <c r="T2376" s="17">
        <f t="shared" si="151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>
        <f t="shared" si="149"/>
        <v>66.069999999999993</v>
      </c>
      <c r="Q2377" s="12" t="s">
        <v>8308</v>
      </c>
      <c r="R2377" t="s">
        <v>8310</v>
      </c>
      <c r="S2377" s="16">
        <f t="shared" si="150"/>
        <v>42188.803622685184</v>
      </c>
      <c r="T2377" s="17">
        <f t="shared" si="151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>
        <f t="shared" si="149"/>
        <v>39.44</v>
      </c>
      <c r="Q2378" s="12" t="s">
        <v>8308</v>
      </c>
      <c r="R2378" t="s">
        <v>8315</v>
      </c>
      <c r="S2378" s="16">
        <f t="shared" si="150"/>
        <v>42612.656493055561</v>
      </c>
      <c r="T2378" s="17">
        <f t="shared" si="151"/>
        <v>42642.656493055561</v>
      </c>
    </row>
    <row r="2379" spans="1:20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48"/>
        <v>109</v>
      </c>
      <c r="P2379">
        <f t="shared" si="149"/>
        <v>75.38</v>
      </c>
      <c r="Q2379" s="12" t="s">
        <v>8327</v>
      </c>
      <c r="R2379" t="s">
        <v>8331</v>
      </c>
      <c r="S2379" s="16">
        <f t="shared" si="150"/>
        <v>41382.096180555556</v>
      </c>
      <c r="T2379" s="17">
        <f t="shared" si="151"/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48"/>
        <v>13</v>
      </c>
      <c r="P2380">
        <f t="shared" si="149"/>
        <v>57.65</v>
      </c>
      <c r="Q2380" s="12" t="s">
        <v>8323</v>
      </c>
      <c r="R2380" t="s">
        <v>8335</v>
      </c>
      <c r="S2380" s="16">
        <f t="shared" si="150"/>
        <v>41815.815046296295</v>
      </c>
      <c r="T2380" s="17">
        <f t="shared" si="151"/>
        <v>41850.958333333336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>
        <f t="shared" si="149"/>
        <v>61.19</v>
      </c>
      <c r="Q2381" s="12" t="s">
        <v>8319</v>
      </c>
      <c r="R2381" t="s">
        <v>8345</v>
      </c>
      <c r="S2381" s="16">
        <f t="shared" si="150"/>
        <v>41863.734895833331</v>
      </c>
      <c r="T2381" s="17">
        <f t="shared" si="151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>
        <f t="shared" si="149"/>
        <v>195.4</v>
      </c>
      <c r="Q2382" s="12" t="s">
        <v>8308</v>
      </c>
      <c r="R2382" t="s">
        <v>8310</v>
      </c>
      <c r="S2382" s="16">
        <f t="shared" si="150"/>
        <v>42726.491643518515</v>
      </c>
      <c r="T2382" s="17">
        <f t="shared" si="151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>
        <f t="shared" si="149"/>
        <v>60.69</v>
      </c>
      <c r="Q2383" s="12" t="s">
        <v>8323</v>
      </c>
      <c r="R2383" t="s">
        <v>8326</v>
      </c>
      <c r="S2383" s="16">
        <f t="shared" si="150"/>
        <v>41922.640590277777</v>
      </c>
      <c r="T2383" s="17">
        <f t="shared" si="151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>
        <f t="shared" si="149"/>
        <v>21.56</v>
      </c>
      <c r="Q2384" s="12" t="s">
        <v>8308</v>
      </c>
      <c r="R2384" t="s">
        <v>8315</v>
      </c>
      <c r="S2384" s="16">
        <f t="shared" si="150"/>
        <v>42304.829409722224</v>
      </c>
      <c r="T2384" s="17">
        <f t="shared" si="151"/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>
        <f t="shared" si="149"/>
        <v>28.41</v>
      </c>
      <c r="Q2385" s="12" t="s">
        <v>8323</v>
      </c>
      <c r="R2385" t="s">
        <v>8326</v>
      </c>
      <c r="S2385" s="16">
        <f t="shared" si="150"/>
        <v>42405.090300925927</v>
      </c>
      <c r="T2385" s="17">
        <f t="shared" si="151"/>
        <v>42414</v>
      </c>
    </row>
    <row r="2386" spans="1:20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>
        <f t="shared" si="149"/>
        <v>119.13</v>
      </c>
      <c r="Q2386" s="12" t="s">
        <v>8323</v>
      </c>
      <c r="R2386" t="s">
        <v>8326</v>
      </c>
      <c r="S2386" s="16">
        <f t="shared" si="150"/>
        <v>42002.817488425921</v>
      </c>
      <c r="T2386" s="17">
        <f t="shared" si="151"/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>
        <f t="shared" si="149"/>
        <v>50</v>
      </c>
      <c r="Q2387" s="12" t="s">
        <v>8323</v>
      </c>
      <c r="R2387" t="s">
        <v>8326</v>
      </c>
      <c r="S2387" s="16">
        <f t="shared" si="150"/>
        <v>41852.527222222219</v>
      </c>
      <c r="T2387" s="17">
        <f t="shared" si="151"/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>
        <f t="shared" si="149"/>
        <v>77.5</v>
      </c>
      <c r="Q2388" s="12" t="s">
        <v>8319</v>
      </c>
      <c r="R2388" t="s">
        <v>8357</v>
      </c>
      <c r="S2388" s="16">
        <f t="shared" si="150"/>
        <v>42027.839733796296</v>
      </c>
      <c r="T2388" s="17">
        <f t="shared" si="151"/>
        <v>42057.839733796296</v>
      </c>
    </row>
    <row r="2389" spans="1:20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48"/>
        <v>110</v>
      </c>
      <c r="P2389">
        <f t="shared" si="149"/>
        <v>44.1</v>
      </c>
      <c r="Q2389" s="12" t="s">
        <v>8308</v>
      </c>
      <c r="R2389" t="s">
        <v>8315</v>
      </c>
      <c r="S2389" s="16">
        <f t="shared" si="150"/>
        <v>41953.966053240743</v>
      </c>
      <c r="T2389" s="17">
        <f t="shared" si="151"/>
        <v>41973.966053240743</v>
      </c>
    </row>
    <row r="2390" spans="1:20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48"/>
        <v>31</v>
      </c>
      <c r="P2390">
        <f t="shared" si="149"/>
        <v>66.14</v>
      </c>
      <c r="Q2390" s="12" t="s">
        <v>8323</v>
      </c>
      <c r="R2390" t="s">
        <v>8335</v>
      </c>
      <c r="S2390" s="16">
        <f t="shared" si="150"/>
        <v>41975.700636574074</v>
      </c>
      <c r="T2390" s="17">
        <f t="shared" si="151"/>
        <v>42005.700636574074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>
        <f t="shared" si="149"/>
        <v>44</v>
      </c>
      <c r="Q2391" s="12" t="s">
        <v>8323</v>
      </c>
      <c r="R2391" t="s">
        <v>8326</v>
      </c>
      <c r="S2391" s="16">
        <f t="shared" si="150"/>
        <v>41795.528101851851</v>
      </c>
      <c r="T2391" s="17">
        <f t="shared" si="151"/>
        <v>41825.528101851851</v>
      </c>
    </row>
    <row r="2392" spans="1:20" ht="29" hidden="1" x14ac:dyDescent="0.3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 s="10">
        <f t="shared" si="148"/>
        <v>184</v>
      </c>
      <c r="P2392">
        <f t="shared" si="149"/>
        <v>24.21</v>
      </c>
      <c r="Q2392" s="12" t="s">
        <v>8323</v>
      </c>
      <c r="R2392" t="s">
        <v>8326</v>
      </c>
      <c r="S2392" s="16">
        <f t="shared" si="150"/>
        <v>42140.712314814817</v>
      </c>
      <c r="T2392" s="17">
        <f t="shared" si="151"/>
        <v>42154.756944444445</v>
      </c>
    </row>
    <row r="2393" spans="1:20" ht="29" hidden="1" x14ac:dyDescent="0.3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 s="10">
        <f t="shared" si="148"/>
        <v>108</v>
      </c>
      <c r="P2393">
        <f t="shared" si="149"/>
        <v>34.07</v>
      </c>
      <c r="Q2393" s="12" t="s">
        <v>8327</v>
      </c>
      <c r="R2393" t="s">
        <v>8331</v>
      </c>
      <c r="S2393" s="16">
        <f t="shared" si="150"/>
        <v>41151.708321759259</v>
      </c>
      <c r="T2393" s="17">
        <f t="shared" si="151"/>
        <v>41177.165972222225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>
        <f t="shared" si="149"/>
        <v>53.88</v>
      </c>
      <c r="Q2394" s="12" t="s">
        <v>8327</v>
      </c>
      <c r="R2394" t="s">
        <v>8331</v>
      </c>
      <c r="S2394" s="16">
        <f t="shared" si="150"/>
        <v>42752.144976851851</v>
      </c>
      <c r="T2394" s="17">
        <f t="shared" si="151"/>
        <v>42795.125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48"/>
        <v>152</v>
      </c>
      <c r="P2395">
        <f t="shared" si="149"/>
        <v>27.61</v>
      </c>
      <c r="Q2395" s="12" t="s">
        <v>8327</v>
      </c>
      <c r="R2395" t="s">
        <v>8331</v>
      </c>
      <c r="S2395" s="16">
        <f t="shared" si="150"/>
        <v>41282.017962962964</v>
      </c>
      <c r="T2395" s="17">
        <f t="shared" si="151"/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48"/>
        <v>6</v>
      </c>
      <c r="P2396">
        <f t="shared" si="149"/>
        <v>60.73</v>
      </c>
      <c r="Q2396" s="12" t="s">
        <v>8319</v>
      </c>
      <c r="R2396" t="s">
        <v>8345</v>
      </c>
      <c r="S2396" s="16">
        <f t="shared" si="150"/>
        <v>42109.709629629629</v>
      </c>
      <c r="T2396" s="17">
        <f t="shared" si="151"/>
        <v>42139.709629629629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>
        <f t="shared" si="149"/>
        <v>53.53</v>
      </c>
      <c r="Q2397" s="12" t="s">
        <v>8323</v>
      </c>
      <c r="R2397" t="s">
        <v>8324</v>
      </c>
      <c r="S2397" s="16">
        <f t="shared" si="150"/>
        <v>41760.909039351849</v>
      </c>
      <c r="T2397" s="17">
        <f t="shared" si="151"/>
        <v>41791.165972222225</v>
      </c>
    </row>
    <row r="2398" spans="1:20" ht="43.5" hidden="1" x14ac:dyDescent="0.35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 s="10">
        <f t="shared" si="148"/>
        <v>36</v>
      </c>
      <c r="P2398">
        <f t="shared" si="149"/>
        <v>33.67</v>
      </c>
      <c r="Q2398" s="12" t="s">
        <v>8323</v>
      </c>
      <c r="R2398" t="s">
        <v>8326</v>
      </c>
      <c r="S2398" s="16">
        <f t="shared" si="150"/>
        <v>42114.818935185183</v>
      </c>
      <c r="T2398" s="17">
        <f t="shared" si="151"/>
        <v>42134.957638888889</v>
      </c>
    </row>
    <row r="2399" spans="1:20" ht="43.5" hidden="1" x14ac:dyDescent="0.35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 s="10">
        <f t="shared" si="148"/>
        <v>34</v>
      </c>
      <c r="P2399">
        <f t="shared" si="149"/>
        <v>75.75</v>
      </c>
      <c r="Q2399" s="12" t="s">
        <v>8308</v>
      </c>
      <c r="R2399" t="s">
        <v>8310</v>
      </c>
      <c r="S2399" s="16">
        <f t="shared" si="150"/>
        <v>42391.942094907412</v>
      </c>
      <c r="T2399" s="17">
        <f t="shared" si="151"/>
        <v>42421.942094907412</v>
      </c>
    </row>
    <row r="2400" spans="1:20" ht="58" hidden="1" x14ac:dyDescent="0.35">
      <c r="A2400">
        <v>3510</v>
      </c>
      <c r="B2400" s="3" t="s">
        <v>3509</v>
      </c>
      <c r="C2400" s="3" t="s">
        <v>7620</v>
      </c>
      <c r="D2400" s="6">
        <v>900</v>
      </c>
      <c r="E2400" s="8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 s="10">
        <f t="shared" si="148"/>
        <v>101</v>
      </c>
      <c r="P2400">
        <f t="shared" si="149"/>
        <v>60.33</v>
      </c>
      <c r="Q2400" s="12" t="s">
        <v>8323</v>
      </c>
      <c r="R2400" t="s">
        <v>8326</v>
      </c>
      <c r="S2400" s="16">
        <f t="shared" si="150"/>
        <v>41802.62090277778</v>
      </c>
      <c r="T2400" s="17">
        <f t="shared" si="151"/>
        <v>41822.62090277778</v>
      </c>
    </row>
    <row r="2401" spans="1:20" ht="43.5" hidden="1" x14ac:dyDescent="0.35">
      <c r="A2401">
        <v>1786</v>
      </c>
      <c r="B2401" s="3" t="s">
        <v>1787</v>
      </c>
      <c r="C2401" s="3" t="s">
        <v>5896</v>
      </c>
      <c r="D2401" s="6">
        <v>1900</v>
      </c>
      <c r="E2401" s="8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 s="10">
        <f t="shared" si="148"/>
        <v>48</v>
      </c>
      <c r="P2401">
        <f t="shared" si="149"/>
        <v>31.21</v>
      </c>
      <c r="Q2401" s="12" t="s">
        <v>8313</v>
      </c>
      <c r="R2401" t="s">
        <v>8314</v>
      </c>
      <c r="S2401" s="16">
        <f t="shared" si="150"/>
        <v>41958.550659722227</v>
      </c>
      <c r="T2401" s="17">
        <f t="shared" si="151"/>
        <v>41988.550659722227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>
        <f t="shared" si="149"/>
        <v>31.17</v>
      </c>
      <c r="Q2402" s="12" t="s">
        <v>8308</v>
      </c>
      <c r="R2402" t="s">
        <v>8310</v>
      </c>
      <c r="S2402" s="16">
        <f t="shared" si="150"/>
        <v>42077.666377314818</v>
      </c>
      <c r="T2402" s="17">
        <f t="shared" si="151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>
        <f t="shared" si="149"/>
        <v>31.14</v>
      </c>
      <c r="Q2403" s="12" t="s">
        <v>8327</v>
      </c>
      <c r="R2403" t="s">
        <v>8331</v>
      </c>
      <c r="S2403" s="16">
        <f t="shared" si="150"/>
        <v>41303.593923611108</v>
      </c>
      <c r="T2403" s="17">
        <f t="shared" si="151"/>
        <v>41333.593923611108</v>
      </c>
    </row>
    <row r="2404" spans="1:20" ht="43.5" hidden="1" x14ac:dyDescent="0.3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 s="10">
        <f t="shared" si="148"/>
        <v>113</v>
      </c>
      <c r="P2404">
        <f t="shared" si="149"/>
        <v>64.290000000000006</v>
      </c>
      <c r="Q2404" s="12" t="s">
        <v>8323</v>
      </c>
      <c r="R2404" t="s">
        <v>8326</v>
      </c>
      <c r="S2404" s="16">
        <f t="shared" si="150"/>
        <v>42553.926527777774</v>
      </c>
      <c r="T2404" s="17">
        <f t="shared" si="151"/>
        <v>42585.172916666663</v>
      </c>
    </row>
    <row r="2405" spans="1:20" ht="43.5" hidden="1" x14ac:dyDescent="0.3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 s="10">
        <f t="shared" si="148"/>
        <v>100</v>
      </c>
      <c r="P2405">
        <f t="shared" si="149"/>
        <v>50</v>
      </c>
      <c r="Q2405" s="12" t="s">
        <v>8321</v>
      </c>
      <c r="R2405" t="s">
        <v>8343</v>
      </c>
      <c r="S2405" s="16">
        <f t="shared" si="150"/>
        <v>40587.75675925926</v>
      </c>
      <c r="T2405" s="17">
        <f t="shared" si="151"/>
        <v>40666.165972222225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>
        <f t="shared" si="149"/>
        <v>35.92</v>
      </c>
      <c r="Q2406" s="12" t="s">
        <v>8316</v>
      </c>
      <c r="R2406" t="s">
        <v>8317</v>
      </c>
      <c r="S2406" s="16">
        <f t="shared" si="150"/>
        <v>42768.833645833336</v>
      </c>
      <c r="T2406" s="17">
        <f t="shared" si="151"/>
        <v>42780.833645833336</v>
      </c>
    </row>
    <row r="2407" spans="1:20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48"/>
        <v>31</v>
      </c>
      <c r="P2407">
        <f t="shared" si="149"/>
        <v>47.11</v>
      </c>
      <c r="Q2407" s="12" t="s">
        <v>8311</v>
      </c>
      <c r="R2407" t="s">
        <v>8352</v>
      </c>
      <c r="S2407" s="16">
        <f t="shared" si="150"/>
        <v>41520.561041666668</v>
      </c>
      <c r="T2407" s="17">
        <f t="shared" si="151"/>
        <v>41549.561041666668</v>
      </c>
    </row>
    <row r="2408" spans="1:20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48"/>
        <v>21</v>
      </c>
      <c r="P2408">
        <f t="shared" si="149"/>
        <v>35.799999999999997</v>
      </c>
      <c r="Q2408" s="12" t="s">
        <v>8313</v>
      </c>
      <c r="R2408" t="s">
        <v>8314</v>
      </c>
      <c r="S2408" s="16">
        <f t="shared" si="150"/>
        <v>41905.979629629634</v>
      </c>
      <c r="T2408" s="17">
        <f t="shared" si="151"/>
        <v>41935.979629629634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>
        <f t="shared" si="149"/>
        <v>34.270000000000003</v>
      </c>
      <c r="Q2409" s="12" t="s">
        <v>8308</v>
      </c>
      <c r="R2409" t="s">
        <v>8310</v>
      </c>
      <c r="S2409" s="16">
        <f t="shared" si="150"/>
        <v>41975.930601851855</v>
      </c>
      <c r="T2409" s="17">
        <f t="shared" si="151"/>
        <v>42005.290972222225</v>
      </c>
    </row>
    <row r="2410" spans="1:20" ht="43.5" hidden="1" x14ac:dyDescent="0.35">
      <c r="A2410">
        <v>3367</v>
      </c>
      <c r="B2410" s="3" t="s">
        <v>3366</v>
      </c>
      <c r="C2410" s="3" t="s">
        <v>7477</v>
      </c>
      <c r="D2410" s="6">
        <v>750</v>
      </c>
      <c r="E2410" s="8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 s="10">
        <f t="shared" si="148"/>
        <v>119</v>
      </c>
      <c r="P2410">
        <f t="shared" si="149"/>
        <v>29.67</v>
      </c>
      <c r="Q2410" s="12" t="s">
        <v>8323</v>
      </c>
      <c r="R2410" t="s">
        <v>8326</v>
      </c>
      <c r="S2410" s="16">
        <f t="shared" si="150"/>
        <v>42192.933958333335</v>
      </c>
      <c r="T2410" s="17">
        <f t="shared" si="151"/>
        <v>42217.933958333335</v>
      </c>
    </row>
    <row r="2411" spans="1:20" ht="43.5" hidden="1" x14ac:dyDescent="0.35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 s="10">
        <f t="shared" si="148"/>
        <v>111</v>
      </c>
      <c r="P2411">
        <f t="shared" si="149"/>
        <v>35.6</v>
      </c>
      <c r="Q2411" s="12" t="s">
        <v>8327</v>
      </c>
      <c r="R2411" t="s">
        <v>8341</v>
      </c>
      <c r="S2411" s="16">
        <f t="shared" si="150"/>
        <v>40829.873657407406</v>
      </c>
      <c r="T2411" s="17">
        <f t="shared" si="151"/>
        <v>40862.817361111112</v>
      </c>
    </row>
    <row r="2412" spans="1:20" ht="43.5" hidden="1" x14ac:dyDescent="0.35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 s="10">
        <f t="shared" si="148"/>
        <v>148</v>
      </c>
      <c r="P2412">
        <f t="shared" si="149"/>
        <v>35.44</v>
      </c>
      <c r="Q2412" s="12" t="s">
        <v>8311</v>
      </c>
      <c r="R2412" t="s">
        <v>8312</v>
      </c>
      <c r="S2412" s="16">
        <f t="shared" si="150"/>
        <v>41326.911319444444</v>
      </c>
      <c r="T2412" s="17">
        <f t="shared" si="151"/>
        <v>41371.869652777779</v>
      </c>
    </row>
    <row r="2413" spans="1:20" ht="43.5" hidden="1" x14ac:dyDescent="0.35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 s="10">
        <f t="shared" si="148"/>
        <v>6</v>
      </c>
      <c r="P2413">
        <f t="shared" si="149"/>
        <v>46.63</v>
      </c>
      <c r="Q2413" s="12" t="s">
        <v>8319</v>
      </c>
      <c r="R2413" t="s">
        <v>8345</v>
      </c>
      <c r="S2413" s="16">
        <f t="shared" si="150"/>
        <v>42468.84174768519</v>
      </c>
      <c r="T2413" s="17">
        <f t="shared" si="151"/>
        <v>42498.84174768519</v>
      </c>
    </row>
    <row r="2414" spans="1:20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48"/>
        <v>885</v>
      </c>
      <c r="P2414">
        <f t="shared" si="149"/>
        <v>35.4</v>
      </c>
      <c r="Q2414" s="12" t="s">
        <v>8313</v>
      </c>
      <c r="R2414" t="s">
        <v>8314</v>
      </c>
      <c r="S2414" s="16">
        <f t="shared" si="150"/>
        <v>42410.982002314813</v>
      </c>
      <c r="T2414" s="17">
        <f t="shared" si="151"/>
        <v>42440.982002314813</v>
      </c>
    </row>
    <row r="2415" spans="1:20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48"/>
        <v>1</v>
      </c>
      <c r="P2415">
        <f t="shared" si="149"/>
        <v>80.45</v>
      </c>
      <c r="Q2415" s="12" t="s">
        <v>8308</v>
      </c>
      <c r="R2415" t="s">
        <v>8315</v>
      </c>
      <c r="S2415" s="16">
        <f t="shared" si="150"/>
        <v>41953.158854166672</v>
      </c>
      <c r="T2415" s="17">
        <f t="shared" si="151"/>
        <v>41983.158854166672</v>
      </c>
    </row>
    <row r="2416" spans="1:20" ht="43.5" hidden="1" x14ac:dyDescent="0.35">
      <c r="A2416">
        <v>4055</v>
      </c>
      <c r="B2416" s="3" t="s">
        <v>4051</v>
      </c>
      <c r="C2416" s="3" t="s">
        <v>8159</v>
      </c>
      <c r="D2416" s="6">
        <v>5000</v>
      </c>
      <c r="E2416" s="8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 s="10">
        <f t="shared" si="148"/>
        <v>18</v>
      </c>
      <c r="P2416">
        <f t="shared" si="149"/>
        <v>41.95</v>
      </c>
      <c r="Q2416" s="12" t="s">
        <v>8323</v>
      </c>
      <c r="R2416" t="s">
        <v>8326</v>
      </c>
      <c r="S2416" s="16">
        <f t="shared" si="150"/>
        <v>41779.648506944446</v>
      </c>
      <c r="T2416" s="17">
        <f t="shared" si="151"/>
        <v>41809.648506944446</v>
      </c>
    </row>
    <row r="2417" spans="1:20" ht="58" hidden="1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48"/>
        <v>11</v>
      </c>
      <c r="P2417">
        <f t="shared" si="149"/>
        <v>51.82</v>
      </c>
      <c r="Q2417" s="12" t="s">
        <v>8308</v>
      </c>
      <c r="R2417" t="s">
        <v>8310</v>
      </c>
      <c r="S2417" s="16">
        <f t="shared" si="150"/>
        <v>42082.802812499998</v>
      </c>
      <c r="T2417" s="17">
        <f t="shared" si="151"/>
        <v>42104.207638888889</v>
      </c>
    </row>
    <row r="2418" spans="1:20" ht="43.5" hidden="1" x14ac:dyDescent="0.35">
      <c r="A2418">
        <v>3800</v>
      </c>
      <c r="B2418" s="3" t="s">
        <v>3797</v>
      </c>
      <c r="C2418" s="3" t="s">
        <v>7910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 s="10">
        <f t="shared" si="148"/>
        <v>4</v>
      </c>
      <c r="P2418">
        <f t="shared" si="149"/>
        <v>55.06</v>
      </c>
      <c r="Q2418" s="12" t="s">
        <v>8323</v>
      </c>
      <c r="R2418" t="s">
        <v>8335</v>
      </c>
      <c r="S2418" s="16">
        <f t="shared" si="150"/>
        <v>41982.737071759257</v>
      </c>
      <c r="T2418" s="17">
        <f t="shared" si="151"/>
        <v>42015.207638888889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>
        <f t="shared" si="149"/>
        <v>17.25</v>
      </c>
      <c r="Q2419" s="12" t="s">
        <v>8323</v>
      </c>
      <c r="R2419" t="s">
        <v>8326</v>
      </c>
      <c r="S2419" s="16">
        <f t="shared" si="150"/>
        <v>42779.610289351855</v>
      </c>
      <c r="T2419" s="17">
        <f t="shared" si="151"/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>
        <f t="shared" si="149"/>
        <v>30.31</v>
      </c>
      <c r="Q2420" s="12" t="s">
        <v>8308</v>
      </c>
      <c r="R2420" t="s">
        <v>8310</v>
      </c>
      <c r="S2420" s="16">
        <f t="shared" si="150"/>
        <v>42208.628692129627</v>
      </c>
      <c r="T2420" s="17">
        <f t="shared" si="151"/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>
        <f t="shared" si="149"/>
        <v>97.33</v>
      </c>
      <c r="Q2421" s="12" t="s">
        <v>8308</v>
      </c>
      <c r="R2421" t="s">
        <v>8310</v>
      </c>
      <c r="S2421" s="16">
        <f t="shared" si="150"/>
        <v>41816.812094907407</v>
      </c>
      <c r="T2421" s="17">
        <f t="shared" si="151"/>
        <v>41831.666666666664</v>
      </c>
    </row>
    <row r="2422" spans="1:20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48"/>
        <v>219</v>
      </c>
      <c r="P2422">
        <f t="shared" si="149"/>
        <v>62.5</v>
      </c>
      <c r="Q2422" s="12" t="s">
        <v>8327</v>
      </c>
      <c r="R2422" t="s">
        <v>8331</v>
      </c>
      <c r="S2422" s="16">
        <f t="shared" si="150"/>
        <v>42184.646863425922</v>
      </c>
      <c r="T2422" s="17">
        <f t="shared" si="151"/>
        <v>42214.646863425922</v>
      </c>
    </row>
    <row r="2423" spans="1:20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48"/>
        <v>109</v>
      </c>
      <c r="P2423">
        <f t="shared" si="149"/>
        <v>46.05</v>
      </c>
      <c r="Q2423" s="12" t="s">
        <v>8323</v>
      </c>
      <c r="R2423" t="s">
        <v>8326</v>
      </c>
      <c r="S2423" s="16">
        <f t="shared" si="150"/>
        <v>42523.248715277776</v>
      </c>
      <c r="T2423" s="17">
        <f t="shared" si="151"/>
        <v>42537.248715277776</v>
      </c>
    </row>
    <row r="2424" spans="1:20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>
        <f t="shared" si="149"/>
        <v>25.65</v>
      </c>
      <c r="Q2424" s="12" t="s">
        <v>8323</v>
      </c>
      <c r="R2424" t="s">
        <v>8326</v>
      </c>
      <c r="S2424" s="16">
        <f t="shared" si="150"/>
        <v>41780.785729166666</v>
      </c>
      <c r="T2424" s="17">
        <f t="shared" si="151"/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>
        <f t="shared" si="149"/>
        <v>43.35</v>
      </c>
      <c r="Q2425" s="12" t="s">
        <v>8323</v>
      </c>
      <c r="R2425" t="s">
        <v>8326</v>
      </c>
      <c r="S2425" s="16">
        <f t="shared" si="150"/>
        <v>42521.291504629626</v>
      </c>
      <c r="T2425" s="17">
        <f t="shared" si="151"/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>
        <f t="shared" si="149"/>
        <v>37.61</v>
      </c>
      <c r="Q2426" s="12" t="s">
        <v>8313</v>
      </c>
      <c r="R2426" t="s">
        <v>8314</v>
      </c>
      <c r="S2426" s="16">
        <f t="shared" si="150"/>
        <v>42524.318703703699</v>
      </c>
      <c r="T2426" s="17">
        <f t="shared" si="151"/>
        <v>42554.318703703699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48"/>
        <v>3</v>
      </c>
      <c r="P2427">
        <f t="shared" si="149"/>
        <v>61.5</v>
      </c>
      <c r="Q2427" s="12" t="s">
        <v>8321</v>
      </c>
      <c r="R2427" t="s">
        <v>8339</v>
      </c>
      <c r="S2427" s="16">
        <f t="shared" si="150"/>
        <v>41869.698136574072</v>
      </c>
      <c r="T2427" s="17">
        <f t="shared" si="151"/>
        <v>41899.698136574072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48"/>
        <v>2</v>
      </c>
      <c r="P2428">
        <f t="shared" si="149"/>
        <v>50.65</v>
      </c>
      <c r="Q2428" s="12" t="s">
        <v>8308</v>
      </c>
      <c r="R2428" t="s">
        <v>8310</v>
      </c>
      <c r="S2428" s="16">
        <f t="shared" si="150"/>
        <v>42060.913877314815</v>
      </c>
      <c r="T2428" s="17">
        <f t="shared" si="151"/>
        <v>42120.872210648144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>
        <f t="shared" si="149"/>
        <v>26.06</v>
      </c>
      <c r="Q2429" s="12" t="s">
        <v>8327</v>
      </c>
      <c r="R2429" t="s">
        <v>8329</v>
      </c>
      <c r="S2429" s="16">
        <f t="shared" si="150"/>
        <v>40958.717268518521</v>
      </c>
      <c r="T2429" s="17">
        <f t="shared" si="151"/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>
        <f t="shared" si="149"/>
        <v>45.16</v>
      </c>
      <c r="Q2430" s="12" t="s">
        <v>8313</v>
      </c>
      <c r="R2430" t="s">
        <v>8314</v>
      </c>
      <c r="S2430" s="16">
        <f t="shared" si="150"/>
        <v>41766.718009259261</v>
      </c>
      <c r="T2430" s="17">
        <f t="shared" si="151"/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>
        <f t="shared" si="149"/>
        <v>122.14</v>
      </c>
      <c r="Q2431" s="12" t="s">
        <v>8327</v>
      </c>
      <c r="R2431" t="s">
        <v>8330</v>
      </c>
      <c r="S2431" s="16">
        <f t="shared" si="150"/>
        <v>42268.625856481478</v>
      </c>
      <c r="T2431" s="17">
        <f t="shared" si="151"/>
        <v>42298.625856481478</v>
      </c>
    </row>
    <row r="2432" spans="1:20" ht="43.5" hidden="1" x14ac:dyDescent="0.35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 s="10">
        <f t="shared" si="148"/>
        <v>34</v>
      </c>
      <c r="P2432">
        <f t="shared" si="149"/>
        <v>35.5</v>
      </c>
      <c r="Q2432" s="12" t="s">
        <v>8323</v>
      </c>
      <c r="R2432" t="s">
        <v>8326</v>
      </c>
      <c r="S2432" s="16">
        <f t="shared" si="150"/>
        <v>42172.439571759256</v>
      </c>
      <c r="T2432" s="17">
        <f t="shared" si="151"/>
        <v>42202.439571759256</v>
      </c>
    </row>
    <row r="2433" spans="1:20" ht="43.5" hidden="1" x14ac:dyDescent="0.35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 s="10">
        <f t="shared" si="148"/>
        <v>1</v>
      </c>
      <c r="P2433">
        <f t="shared" si="149"/>
        <v>31.56</v>
      </c>
      <c r="Q2433" s="12" t="s">
        <v>8316</v>
      </c>
      <c r="R2433" t="s">
        <v>8334</v>
      </c>
      <c r="S2433" s="16">
        <f t="shared" si="150"/>
        <v>42191.023530092592</v>
      </c>
      <c r="T2433" s="17">
        <f t="shared" si="151"/>
        <v>42221.023530092592</v>
      </c>
    </row>
    <row r="2434" spans="1:20" ht="43.5" hidden="1" x14ac:dyDescent="0.35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 s="10">
        <f t="shared" si="148"/>
        <v>113</v>
      </c>
      <c r="P2434">
        <f t="shared" si="149"/>
        <v>34</v>
      </c>
      <c r="Q2434" s="12" t="s">
        <v>8327</v>
      </c>
      <c r="R2434" t="s">
        <v>8328</v>
      </c>
      <c r="S2434" s="16">
        <f t="shared" si="150"/>
        <v>41034.72216435185</v>
      </c>
      <c r="T2434" s="17">
        <f t="shared" si="151"/>
        <v>41064.72216435185</v>
      </c>
    </row>
    <row r="2435" spans="1:20" ht="58" hidden="1" x14ac:dyDescent="0.35">
      <c r="A2435">
        <v>2837</v>
      </c>
      <c r="B2435" s="3" t="s">
        <v>2837</v>
      </c>
      <c r="C2435" s="3" t="s">
        <v>6947</v>
      </c>
      <c r="D2435" s="6">
        <v>850</v>
      </c>
      <c r="E2435" s="8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 s="10">
        <f t="shared" ref="O2435:O2498" si="152">ROUND(E2435/D2435*100,0)</f>
        <v>100</v>
      </c>
      <c r="P2435">
        <f t="shared" ref="P2435:P2498" si="153">IFERROR(ROUND(E2435/L2435,2),0)</f>
        <v>40.479999999999997</v>
      </c>
      <c r="Q2435" s="12" t="s">
        <v>8323</v>
      </c>
      <c r="R2435" t="s">
        <v>8326</v>
      </c>
      <c r="S2435" s="16">
        <f t="shared" ref="S2435:S2498" si="154">(((J2435/60)/60)/24)+DATE(1970,1,1)</f>
        <v>42307.908379629633</v>
      </c>
      <c r="T2435" s="17">
        <f t="shared" ref="T2435:T2498" si="155">(((I2435/60)/60)/24)+DATE(1970,1,1)</f>
        <v>42347.950046296297</v>
      </c>
    </row>
    <row r="2436" spans="1:20" ht="43.5" hidden="1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52"/>
        <v>39</v>
      </c>
      <c r="P2436">
        <f t="shared" si="153"/>
        <v>40.479999999999997</v>
      </c>
      <c r="Q2436" s="12" t="s">
        <v>8316</v>
      </c>
      <c r="R2436" t="s">
        <v>8334</v>
      </c>
      <c r="S2436" s="16">
        <f t="shared" si="154"/>
        <v>41572.229849537034</v>
      </c>
      <c r="T2436" s="17">
        <f t="shared" si="155"/>
        <v>41604.271516203706</v>
      </c>
    </row>
    <row r="2437" spans="1:20" ht="29" hidden="1" x14ac:dyDescent="0.35">
      <c r="A2437">
        <v>598</v>
      </c>
      <c r="B2437" s="3" t="s">
        <v>599</v>
      </c>
      <c r="C2437" s="3" t="s">
        <v>4708</v>
      </c>
      <c r="D2437" s="6">
        <v>2500</v>
      </c>
      <c r="E2437" s="8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 s="10">
        <f t="shared" si="152"/>
        <v>34</v>
      </c>
      <c r="P2437">
        <f t="shared" si="153"/>
        <v>121.43</v>
      </c>
      <c r="Q2437" s="12" t="s">
        <v>8308</v>
      </c>
      <c r="R2437" t="s">
        <v>8342</v>
      </c>
      <c r="S2437" s="16">
        <f t="shared" si="154"/>
        <v>41948.00209490741</v>
      </c>
      <c r="T2437" s="17">
        <f t="shared" si="155"/>
        <v>41978.00209490741</v>
      </c>
    </row>
    <row r="2438" spans="1:20" ht="43.5" hidden="1" x14ac:dyDescent="0.35">
      <c r="A2438">
        <v>1737</v>
      </c>
      <c r="B2438" s="3" t="s">
        <v>1738</v>
      </c>
      <c r="C2438" s="3" t="s">
        <v>5847</v>
      </c>
      <c r="D2438" s="6">
        <v>4000</v>
      </c>
      <c r="E2438" s="8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 s="10">
        <f t="shared" si="152"/>
        <v>21</v>
      </c>
      <c r="P2438">
        <f t="shared" si="153"/>
        <v>56.67</v>
      </c>
      <c r="Q2438" s="12" t="s">
        <v>8327</v>
      </c>
      <c r="R2438" t="s">
        <v>8330</v>
      </c>
      <c r="S2438" s="16">
        <f t="shared" si="154"/>
        <v>42175.948981481488</v>
      </c>
      <c r="T2438" s="17">
        <f t="shared" si="155"/>
        <v>42205.948981481488</v>
      </c>
    </row>
    <row r="2439" spans="1:20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>
        <f t="shared" si="153"/>
        <v>70.17</v>
      </c>
      <c r="Q2439" s="12" t="s">
        <v>8323</v>
      </c>
      <c r="R2439" t="s">
        <v>8326</v>
      </c>
      <c r="S2439" s="16">
        <f t="shared" si="154"/>
        <v>42248.627013888887</v>
      </c>
      <c r="T2439" s="17">
        <f t="shared" si="155"/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>
        <f t="shared" si="153"/>
        <v>17.829999999999998</v>
      </c>
      <c r="Q2440" s="12" t="s">
        <v>8323</v>
      </c>
      <c r="R2440" t="s">
        <v>8326</v>
      </c>
      <c r="S2440" s="16">
        <f t="shared" si="154"/>
        <v>42379.74418981481</v>
      </c>
      <c r="T2440" s="17">
        <f t="shared" si="155"/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>
        <f t="shared" si="153"/>
        <v>119.57</v>
      </c>
      <c r="Q2441" s="12" t="s">
        <v>8308</v>
      </c>
      <c r="R2441" t="s">
        <v>8310</v>
      </c>
      <c r="S2441" s="16">
        <f t="shared" si="154"/>
        <v>42711.950798611113</v>
      </c>
      <c r="T2441" s="17">
        <f t="shared" si="155"/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>
        <f t="shared" si="153"/>
        <v>37.950000000000003</v>
      </c>
      <c r="Q2442" s="12" t="s">
        <v>8311</v>
      </c>
      <c r="R2442" t="s">
        <v>8356</v>
      </c>
      <c r="S2442" s="16">
        <f t="shared" si="154"/>
        <v>40938.062476851854</v>
      </c>
      <c r="T2442" s="17">
        <f t="shared" si="155"/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>
        <f t="shared" si="153"/>
        <v>31.96</v>
      </c>
      <c r="Q2443" s="12" t="s">
        <v>8308</v>
      </c>
      <c r="R2443" t="s">
        <v>8315</v>
      </c>
      <c r="S2443" s="16">
        <f t="shared" si="154"/>
        <v>42639.549479166672</v>
      </c>
      <c r="T2443" s="17">
        <f t="shared" si="155"/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>
        <f t="shared" si="153"/>
        <v>23.63</v>
      </c>
      <c r="Q2444" s="12" t="s">
        <v>8323</v>
      </c>
      <c r="R2444" t="s">
        <v>8324</v>
      </c>
      <c r="S2444" s="16">
        <f t="shared" si="154"/>
        <v>42744.416030092587</v>
      </c>
      <c r="T2444" s="17">
        <f t="shared" si="155"/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>
        <f t="shared" si="153"/>
        <v>43.42</v>
      </c>
      <c r="Q2445" s="12" t="s">
        <v>8323</v>
      </c>
      <c r="R2445" t="s">
        <v>8326</v>
      </c>
      <c r="S2445" s="16">
        <f t="shared" si="154"/>
        <v>42487.62700231481</v>
      </c>
      <c r="T2445" s="17">
        <f t="shared" si="155"/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>
        <f t="shared" si="153"/>
        <v>37.450000000000003</v>
      </c>
      <c r="Q2446" s="12" t="s">
        <v>8311</v>
      </c>
      <c r="R2446" t="s">
        <v>8333</v>
      </c>
      <c r="S2446" s="16">
        <f t="shared" si="154"/>
        <v>40590.766886574071</v>
      </c>
      <c r="T2446" s="17">
        <f t="shared" si="155"/>
        <v>40651.725219907406</v>
      </c>
    </row>
    <row r="2447" spans="1:20" ht="43.5" hidden="1" x14ac:dyDescent="0.35">
      <c r="A2447">
        <v>3644</v>
      </c>
      <c r="B2447" s="3" t="s">
        <v>3642</v>
      </c>
      <c r="C2447" s="3" t="s">
        <v>7754</v>
      </c>
      <c r="D2447" s="6">
        <v>5000</v>
      </c>
      <c r="E2447" s="8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 s="10">
        <f t="shared" si="152"/>
        <v>16</v>
      </c>
      <c r="P2447">
        <f t="shared" si="153"/>
        <v>68.42</v>
      </c>
      <c r="Q2447" s="12" t="s">
        <v>8323</v>
      </c>
      <c r="R2447" t="s">
        <v>8335</v>
      </c>
      <c r="S2447" s="16">
        <f t="shared" si="154"/>
        <v>42409.241747685184</v>
      </c>
      <c r="T2447" s="17">
        <f t="shared" si="155"/>
        <v>42437.207638888889</v>
      </c>
    </row>
    <row r="2448" spans="1:20" ht="43.5" hidden="1" x14ac:dyDescent="0.35">
      <c r="A2448">
        <v>458</v>
      </c>
      <c r="B2448" s="3" t="s">
        <v>459</v>
      </c>
      <c r="C2448" s="3" t="s">
        <v>4568</v>
      </c>
      <c r="D2448" s="6">
        <v>10000</v>
      </c>
      <c r="E2448" s="8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 s="10">
        <f t="shared" si="152"/>
        <v>8</v>
      </c>
      <c r="P2448">
        <f t="shared" si="153"/>
        <v>16.760000000000002</v>
      </c>
      <c r="Q2448" s="12" t="s">
        <v>8321</v>
      </c>
      <c r="R2448" t="s">
        <v>8339</v>
      </c>
      <c r="S2448" s="16">
        <f t="shared" si="154"/>
        <v>41378.69976851852</v>
      </c>
      <c r="T2448" s="17">
        <f t="shared" si="155"/>
        <v>41408.69976851852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>
        <f t="shared" si="153"/>
        <v>30.37</v>
      </c>
      <c r="Q2449" s="12" t="s">
        <v>8327</v>
      </c>
      <c r="R2449" t="s">
        <v>8328</v>
      </c>
      <c r="S2449" s="16">
        <f t="shared" si="154"/>
        <v>41074.834965277776</v>
      </c>
      <c r="T2449" s="17">
        <f t="shared" si="155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>
        <f t="shared" si="153"/>
        <v>58.21</v>
      </c>
      <c r="Q2450" s="12" t="s">
        <v>8327</v>
      </c>
      <c r="R2450" t="s">
        <v>8331</v>
      </c>
      <c r="S2450" s="16">
        <f t="shared" si="154"/>
        <v>41177.060381944444</v>
      </c>
      <c r="T2450" s="17">
        <f t="shared" si="155"/>
        <v>41227.102048611108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52"/>
        <v>148</v>
      </c>
      <c r="P2451">
        <f t="shared" si="153"/>
        <v>54.27</v>
      </c>
      <c r="Q2451" s="12" t="s">
        <v>8311</v>
      </c>
      <c r="R2451" t="s">
        <v>8333</v>
      </c>
      <c r="S2451" s="16">
        <f t="shared" si="154"/>
        <v>40990.709317129629</v>
      </c>
      <c r="T2451" s="17">
        <f t="shared" si="155"/>
        <v>41015.875</v>
      </c>
    </row>
    <row r="2452" spans="1:20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52"/>
        <v>33</v>
      </c>
      <c r="P2452">
        <f t="shared" si="153"/>
        <v>50.88</v>
      </c>
      <c r="Q2452" s="12" t="s">
        <v>8323</v>
      </c>
      <c r="R2452" t="s">
        <v>8326</v>
      </c>
      <c r="S2452" s="16">
        <f t="shared" si="154"/>
        <v>42193.482291666667</v>
      </c>
      <c r="T2452" s="17">
        <f t="shared" si="155"/>
        <v>42233.666666666672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>
        <f t="shared" si="153"/>
        <v>27.1</v>
      </c>
      <c r="Q2453" s="12" t="s">
        <v>8316</v>
      </c>
      <c r="R2453" t="s">
        <v>8317</v>
      </c>
      <c r="S2453" s="16">
        <f t="shared" si="154"/>
        <v>40906.787581018521</v>
      </c>
      <c r="T2453" s="17">
        <f t="shared" si="155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>
        <f t="shared" si="153"/>
        <v>24.58</v>
      </c>
      <c r="Q2454" s="12" t="s">
        <v>8327</v>
      </c>
      <c r="R2454" t="s">
        <v>8331</v>
      </c>
      <c r="S2454" s="16">
        <f t="shared" si="154"/>
        <v>41176.684907407405</v>
      </c>
      <c r="T2454" s="17">
        <f t="shared" si="155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>
        <f t="shared" si="153"/>
        <v>115.71</v>
      </c>
      <c r="Q2455" s="12" t="s">
        <v>8327</v>
      </c>
      <c r="R2455" t="s">
        <v>8331</v>
      </c>
      <c r="S2455" s="16">
        <f t="shared" si="154"/>
        <v>41074.727037037039</v>
      </c>
      <c r="T2455" s="17">
        <f t="shared" si="155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>
        <f t="shared" si="153"/>
        <v>24.55</v>
      </c>
      <c r="Q2456" s="12" t="s">
        <v>8323</v>
      </c>
      <c r="R2456" t="s">
        <v>8326</v>
      </c>
      <c r="S2456" s="16">
        <f t="shared" si="154"/>
        <v>42468.374606481477</v>
      </c>
      <c r="T2456" s="17">
        <f t="shared" si="155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>
        <f t="shared" si="153"/>
        <v>36.68</v>
      </c>
      <c r="Q2457" s="12" t="s">
        <v>8311</v>
      </c>
      <c r="R2457" t="s">
        <v>8348</v>
      </c>
      <c r="S2457" s="16">
        <f t="shared" si="154"/>
        <v>41796.531701388885</v>
      </c>
      <c r="T2457" s="17">
        <f t="shared" si="155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>
        <f t="shared" si="153"/>
        <v>35</v>
      </c>
      <c r="Q2458" s="12" t="s">
        <v>8308</v>
      </c>
      <c r="R2458" t="s">
        <v>8309</v>
      </c>
      <c r="S2458" s="16">
        <f t="shared" si="154"/>
        <v>40102.918055555558</v>
      </c>
      <c r="T2458" s="17">
        <f t="shared" si="155"/>
        <v>40140.249305555553</v>
      </c>
    </row>
    <row r="2459" spans="1:20" ht="43.5" hidden="1" x14ac:dyDescent="0.35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 s="10">
        <f t="shared" si="152"/>
        <v>20</v>
      </c>
      <c r="P2459">
        <f t="shared" si="153"/>
        <v>100.63</v>
      </c>
      <c r="Q2459" s="12" t="s">
        <v>8323</v>
      </c>
      <c r="R2459" t="s">
        <v>8326</v>
      </c>
      <c r="S2459" s="16">
        <f t="shared" si="154"/>
        <v>42548.449861111112</v>
      </c>
      <c r="T2459" s="17">
        <f t="shared" si="155"/>
        <v>42568.449861111112</v>
      </c>
    </row>
    <row r="2460" spans="1:20" ht="43.5" hidden="1" x14ac:dyDescent="0.35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 s="10">
        <f t="shared" si="152"/>
        <v>7</v>
      </c>
      <c r="P2460">
        <f t="shared" si="153"/>
        <v>80.5</v>
      </c>
      <c r="Q2460" s="12" t="s">
        <v>8311</v>
      </c>
      <c r="R2460" t="s">
        <v>8348</v>
      </c>
      <c r="S2460" s="16">
        <f t="shared" si="154"/>
        <v>42673.625868055555</v>
      </c>
      <c r="T2460" s="17">
        <f t="shared" si="155"/>
        <v>42714.458333333328</v>
      </c>
    </row>
    <row r="2461" spans="1:20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52"/>
        <v>134</v>
      </c>
      <c r="P2461">
        <f t="shared" si="153"/>
        <v>53.4</v>
      </c>
      <c r="Q2461" s="12" t="s">
        <v>8319</v>
      </c>
      <c r="R2461" t="s">
        <v>8320</v>
      </c>
      <c r="S2461" s="16">
        <f t="shared" si="154"/>
        <v>42338.84375</v>
      </c>
      <c r="T2461" s="17">
        <f t="shared" si="155"/>
        <v>42367.958333333328</v>
      </c>
    </row>
    <row r="2462" spans="1:20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52"/>
        <v>27</v>
      </c>
      <c r="P2462">
        <f t="shared" si="153"/>
        <v>42.16</v>
      </c>
      <c r="Q2462" s="12" t="s">
        <v>8311</v>
      </c>
      <c r="R2462" t="s">
        <v>8356</v>
      </c>
      <c r="S2462" s="16">
        <f t="shared" si="154"/>
        <v>41850.781377314815</v>
      </c>
      <c r="T2462" s="17">
        <f t="shared" si="155"/>
        <v>41880.781377314815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52"/>
        <v>133</v>
      </c>
      <c r="P2463">
        <f t="shared" si="153"/>
        <v>57.14</v>
      </c>
      <c r="Q2463" s="12" t="s">
        <v>8321</v>
      </c>
      <c r="R2463" t="s">
        <v>8332</v>
      </c>
      <c r="S2463" s="16">
        <f t="shared" si="154"/>
        <v>42318.025011574078</v>
      </c>
      <c r="T2463" s="17">
        <f t="shared" si="155"/>
        <v>42378.025011574078</v>
      </c>
    </row>
    <row r="2464" spans="1:20" ht="43.5" hidden="1" x14ac:dyDescent="0.35">
      <c r="A2464">
        <v>3608</v>
      </c>
      <c r="B2464" s="3" t="s">
        <v>3607</v>
      </c>
      <c r="C2464" s="3" t="s">
        <v>7718</v>
      </c>
      <c r="D2464" s="6">
        <v>800</v>
      </c>
      <c r="E2464" s="8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 s="10">
        <f t="shared" si="152"/>
        <v>100</v>
      </c>
      <c r="P2464">
        <f t="shared" si="153"/>
        <v>29.63</v>
      </c>
      <c r="Q2464" s="12" t="s">
        <v>8323</v>
      </c>
      <c r="R2464" t="s">
        <v>8326</v>
      </c>
      <c r="S2464" s="16">
        <f t="shared" si="154"/>
        <v>42506.709375000006</v>
      </c>
      <c r="T2464" s="17">
        <f t="shared" si="155"/>
        <v>42538.583333333328</v>
      </c>
    </row>
    <row r="2465" spans="1:20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52"/>
        <v>18</v>
      </c>
      <c r="P2465">
        <f t="shared" si="153"/>
        <v>88.89</v>
      </c>
      <c r="Q2465" s="12" t="s">
        <v>8311</v>
      </c>
      <c r="R2465" t="s">
        <v>8348</v>
      </c>
      <c r="S2465" s="16">
        <f t="shared" si="154"/>
        <v>42192.675821759258</v>
      </c>
      <c r="T2465" s="17">
        <f t="shared" si="155"/>
        <v>42232.675821759258</v>
      </c>
    </row>
    <row r="2466" spans="1:20" ht="43.5" hidden="1" x14ac:dyDescent="0.35">
      <c r="A2466">
        <v>187</v>
      </c>
      <c r="B2466" s="3" t="s">
        <v>189</v>
      </c>
      <c r="C2466" s="3" t="s">
        <v>4297</v>
      </c>
      <c r="D2466" s="6">
        <v>5000</v>
      </c>
      <c r="E2466" s="8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 s="10">
        <f t="shared" si="152"/>
        <v>16</v>
      </c>
      <c r="P2466">
        <f t="shared" si="153"/>
        <v>160</v>
      </c>
      <c r="Q2466" s="12" t="s">
        <v>8321</v>
      </c>
      <c r="R2466" t="s">
        <v>8325</v>
      </c>
      <c r="S2466" s="16">
        <f t="shared" si="154"/>
        <v>42182.234456018516</v>
      </c>
      <c r="T2466" s="17">
        <f t="shared" si="155"/>
        <v>42206.290972222225</v>
      </c>
    </row>
    <row r="2467" spans="1:20" ht="43.5" hidden="1" x14ac:dyDescent="0.35">
      <c r="A2467">
        <v>4095</v>
      </c>
      <c r="B2467" s="3" t="s">
        <v>4091</v>
      </c>
      <c r="C2467" s="3" t="s">
        <v>8198</v>
      </c>
      <c r="D2467" s="6">
        <v>30000</v>
      </c>
      <c r="E2467" s="8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 s="10">
        <f t="shared" si="152"/>
        <v>3</v>
      </c>
      <c r="P2467">
        <f t="shared" si="153"/>
        <v>800</v>
      </c>
      <c r="Q2467" s="12" t="s">
        <v>8323</v>
      </c>
      <c r="R2467" t="s">
        <v>8326</v>
      </c>
      <c r="S2467" s="16">
        <f t="shared" si="154"/>
        <v>42693.031828703708</v>
      </c>
      <c r="T2467" s="17">
        <f t="shared" si="155"/>
        <v>42723.031828703708</v>
      </c>
    </row>
    <row r="2468" spans="1:20" ht="43.5" hidden="1" x14ac:dyDescent="0.35">
      <c r="A2468">
        <v>2684</v>
      </c>
      <c r="B2468" s="3" t="s">
        <v>2684</v>
      </c>
      <c r="C2468" s="3" t="s">
        <v>6794</v>
      </c>
      <c r="D2468" s="6">
        <v>70000</v>
      </c>
      <c r="E2468" s="8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 s="10">
        <f t="shared" si="152"/>
        <v>1</v>
      </c>
      <c r="P2468">
        <f t="shared" si="153"/>
        <v>200</v>
      </c>
      <c r="Q2468" s="12" t="s">
        <v>8319</v>
      </c>
      <c r="R2468" t="s">
        <v>8345</v>
      </c>
      <c r="S2468" s="16">
        <f t="shared" si="154"/>
        <v>41820.914641203701</v>
      </c>
      <c r="T2468" s="17">
        <f t="shared" si="155"/>
        <v>41860.914641203701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>
        <f t="shared" si="153"/>
        <v>26.57</v>
      </c>
      <c r="Q2469" s="12" t="s">
        <v>8327</v>
      </c>
      <c r="R2469" t="s">
        <v>8328</v>
      </c>
      <c r="S2469" s="16">
        <f t="shared" si="154"/>
        <v>40991.708055555559</v>
      </c>
      <c r="T2469" s="17">
        <f t="shared" si="155"/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>
        <f t="shared" si="153"/>
        <v>88.44</v>
      </c>
      <c r="Q2470" s="12" t="s">
        <v>8323</v>
      </c>
      <c r="R2470" t="s">
        <v>8324</v>
      </c>
      <c r="S2470" s="16">
        <f t="shared" si="154"/>
        <v>42566.948414351849</v>
      </c>
      <c r="T2470" s="17">
        <f t="shared" si="155"/>
        <v>42596.948414351849</v>
      </c>
    </row>
    <row r="2471" spans="1:20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52"/>
        <v>106</v>
      </c>
      <c r="P2471">
        <f t="shared" si="153"/>
        <v>88.33</v>
      </c>
      <c r="Q2471" s="12" t="s">
        <v>8323</v>
      </c>
      <c r="R2471" t="s">
        <v>8335</v>
      </c>
      <c r="S2471" s="16">
        <f t="shared" si="154"/>
        <v>41872.291238425925</v>
      </c>
      <c r="T2471" s="17">
        <f t="shared" si="155"/>
        <v>41897.255555555559</v>
      </c>
    </row>
    <row r="2472" spans="1:20" ht="43.5" hidden="1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2"/>
        <v>53</v>
      </c>
      <c r="P2472">
        <f t="shared" si="153"/>
        <v>88.33</v>
      </c>
      <c r="Q2472" s="12" t="s">
        <v>8323</v>
      </c>
      <c r="R2472" t="s">
        <v>8326</v>
      </c>
      <c r="S2472" s="16">
        <f t="shared" si="154"/>
        <v>42534.933321759265</v>
      </c>
      <c r="T2472" s="17">
        <f t="shared" si="155"/>
        <v>42554.832638888889</v>
      </c>
    </row>
    <row r="2473" spans="1:20" ht="43.5" hidden="1" x14ac:dyDescent="0.35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 s="10">
        <f t="shared" si="152"/>
        <v>4</v>
      </c>
      <c r="P2473">
        <f t="shared" si="153"/>
        <v>56.79</v>
      </c>
      <c r="Q2473" s="12" t="s">
        <v>8323</v>
      </c>
      <c r="R2473" t="s">
        <v>8324</v>
      </c>
      <c r="S2473" s="16">
        <f t="shared" si="154"/>
        <v>42114.825532407413</v>
      </c>
      <c r="T2473" s="17">
        <f t="shared" si="155"/>
        <v>42144.825532407413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>
        <f t="shared" si="153"/>
        <v>79.099999999999994</v>
      </c>
      <c r="Q2474" s="12" t="s">
        <v>8323</v>
      </c>
      <c r="R2474" t="s">
        <v>8326</v>
      </c>
      <c r="S2474" s="16">
        <f t="shared" si="154"/>
        <v>42121.249814814815</v>
      </c>
      <c r="T2474" s="17">
        <f t="shared" si="155"/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>
        <f t="shared" si="153"/>
        <v>112.57</v>
      </c>
      <c r="Q2475" s="12" t="s">
        <v>8308</v>
      </c>
      <c r="R2475" t="s">
        <v>8342</v>
      </c>
      <c r="S2475" s="16">
        <f t="shared" si="154"/>
        <v>42191.70175925926</v>
      </c>
      <c r="T2475" s="17">
        <f t="shared" si="155"/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>
        <f t="shared" si="153"/>
        <v>23.12</v>
      </c>
      <c r="Q2476" s="12" t="s">
        <v>8327</v>
      </c>
      <c r="R2476" t="s">
        <v>8341</v>
      </c>
      <c r="S2476" s="16">
        <f t="shared" si="154"/>
        <v>41222.991400462961</v>
      </c>
      <c r="T2476" s="17">
        <f t="shared" si="155"/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>
        <f t="shared" si="153"/>
        <v>29</v>
      </c>
      <c r="Q2477" s="12" t="s">
        <v>8323</v>
      </c>
      <c r="R2477" t="s">
        <v>8326</v>
      </c>
      <c r="S2477" s="16">
        <f t="shared" si="154"/>
        <v>41817.59542824074</v>
      </c>
      <c r="T2477" s="17">
        <f t="shared" si="155"/>
        <v>41847.59542824074</v>
      </c>
    </row>
    <row r="2478" spans="1:20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130</v>
      </c>
      <c r="P2478">
        <f t="shared" si="153"/>
        <v>23.64</v>
      </c>
      <c r="Q2478" s="12" t="s">
        <v>8323</v>
      </c>
      <c r="R2478" t="s">
        <v>8326</v>
      </c>
      <c r="S2478" s="16">
        <f t="shared" si="154"/>
        <v>42023.634976851856</v>
      </c>
      <c r="T2478" s="17">
        <f t="shared" si="155"/>
        <v>42063.634976851856</v>
      </c>
    </row>
    <row r="2479" spans="1:20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52"/>
        <v>130</v>
      </c>
      <c r="P2479">
        <f t="shared" si="153"/>
        <v>28.89</v>
      </c>
      <c r="Q2479" s="12" t="s">
        <v>8323</v>
      </c>
      <c r="R2479" t="s">
        <v>8326</v>
      </c>
      <c r="S2479" s="16">
        <f t="shared" si="154"/>
        <v>42093.786840277782</v>
      </c>
      <c r="T2479" s="17">
        <f t="shared" si="155"/>
        <v>42120.26944444445</v>
      </c>
    </row>
    <row r="2480" spans="1:20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52"/>
        <v>104</v>
      </c>
      <c r="P2480">
        <f t="shared" si="153"/>
        <v>97.5</v>
      </c>
      <c r="Q2480" s="12" t="s">
        <v>8323</v>
      </c>
      <c r="R2480" t="s">
        <v>8326</v>
      </c>
      <c r="S2480" s="16">
        <f t="shared" si="154"/>
        <v>41780.712893518517</v>
      </c>
      <c r="T2480" s="17">
        <f t="shared" si="155"/>
        <v>41806.712893518517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>
        <f t="shared" si="153"/>
        <v>129.16999999999999</v>
      </c>
      <c r="Q2481" s="12" t="s">
        <v>8323</v>
      </c>
      <c r="R2481" t="s">
        <v>8326</v>
      </c>
      <c r="S2481" s="16">
        <f t="shared" si="154"/>
        <v>42310.968518518523</v>
      </c>
      <c r="T2481" s="17">
        <f t="shared" si="155"/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>
        <f t="shared" si="153"/>
        <v>38.65</v>
      </c>
      <c r="Q2482" s="12" t="s">
        <v>8323</v>
      </c>
      <c r="R2482" t="s">
        <v>8326</v>
      </c>
      <c r="S2482" s="16">
        <f t="shared" si="154"/>
        <v>41788.587083333332</v>
      </c>
      <c r="T2482" s="17">
        <f t="shared" si="155"/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>
        <f t="shared" si="153"/>
        <v>47.88</v>
      </c>
      <c r="Q2483" s="12" t="s">
        <v>8321</v>
      </c>
      <c r="R2483" t="s">
        <v>8339</v>
      </c>
      <c r="S2483" s="16">
        <f t="shared" si="154"/>
        <v>42037.083564814813</v>
      </c>
      <c r="T2483" s="17">
        <f t="shared" si="155"/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>
        <f t="shared" si="153"/>
        <v>40.21</v>
      </c>
      <c r="Q2484" s="12" t="s">
        <v>8311</v>
      </c>
      <c r="R2484" t="s">
        <v>8333</v>
      </c>
      <c r="S2484" s="16">
        <f t="shared" si="154"/>
        <v>40668.814699074072</v>
      </c>
      <c r="T2484" s="17">
        <f t="shared" si="155"/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>
        <f t="shared" si="153"/>
        <v>21.19</v>
      </c>
      <c r="Q2485" s="12" t="s">
        <v>8321</v>
      </c>
      <c r="R2485" t="s">
        <v>8343</v>
      </c>
      <c r="S2485" s="16">
        <f t="shared" si="154"/>
        <v>41663.569340277776</v>
      </c>
      <c r="T2485" s="17">
        <f t="shared" si="155"/>
        <v>41693.569340277776</v>
      </c>
    </row>
    <row r="2486" spans="1:20" ht="43.5" hidden="1" x14ac:dyDescent="0.35">
      <c r="A2486">
        <v>3450</v>
      </c>
      <c r="B2486" s="3" t="s">
        <v>3449</v>
      </c>
      <c r="C2486" s="3" t="s">
        <v>7560</v>
      </c>
      <c r="D2486" s="6">
        <v>500</v>
      </c>
      <c r="E2486" s="8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 s="10">
        <f t="shared" si="152"/>
        <v>152</v>
      </c>
      <c r="P2486">
        <f t="shared" si="153"/>
        <v>19.489999999999998</v>
      </c>
      <c r="Q2486" s="12" t="s">
        <v>8323</v>
      </c>
      <c r="R2486" t="s">
        <v>8326</v>
      </c>
      <c r="S2486" s="16">
        <f t="shared" si="154"/>
        <v>42036.704525462963</v>
      </c>
      <c r="T2486" s="17">
        <f t="shared" si="155"/>
        <v>42096.662858796291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>
        <f t="shared" si="153"/>
        <v>50.67</v>
      </c>
      <c r="Q2487" s="12" t="s">
        <v>8323</v>
      </c>
      <c r="R2487" t="s">
        <v>8326</v>
      </c>
      <c r="S2487" s="16">
        <f t="shared" si="154"/>
        <v>42136.270787037036</v>
      </c>
      <c r="T2487" s="17">
        <f t="shared" si="155"/>
        <v>42168.071527777778</v>
      </c>
    </row>
    <row r="2488" spans="1:20" ht="43.5" hidden="1" x14ac:dyDescent="0.3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10">
        <f t="shared" si="152"/>
        <v>22</v>
      </c>
      <c r="P2488">
        <f t="shared" si="153"/>
        <v>76</v>
      </c>
      <c r="Q2488" s="12" t="s">
        <v>8327</v>
      </c>
      <c r="R2488" t="s">
        <v>8330</v>
      </c>
      <c r="S2488" s="16">
        <f t="shared" si="154"/>
        <v>42808.781689814816</v>
      </c>
      <c r="T2488" s="17">
        <f t="shared" si="155"/>
        <v>42832.781689814816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126.5</v>
      </c>
      <c r="Q2489" s="12" t="s">
        <v>8323</v>
      </c>
      <c r="R2489" t="s">
        <v>8326</v>
      </c>
      <c r="S2489" s="16">
        <f t="shared" si="154"/>
        <v>42353.761759259258</v>
      </c>
      <c r="T2489" s="17">
        <f t="shared" si="155"/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>
        <f t="shared" si="153"/>
        <v>42.11</v>
      </c>
      <c r="Q2490" s="12" t="s">
        <v>8327</v>
      </c>
      <c r="R2490" t="s">
        <v>8331</v>
      </c>
      <c r="S2490" s="16">
        <f t="shared" si="154"/>
        <v>41453.688530092593</v>
      </c>
      <c r="T2490" s="17">
        <f t="shared" si="155"/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>
        <f t="shared" si="153"/>
        <v>50.27</v>
      </c>
      <c r="Q2491" s="12" t="s">
        <v>8327</v>
      </c>
      <c r="R2491" t="s">
        <v>8329</v>
      </c>
      <c r="S2491" s="16">
        <f t="shared" si="154"/>
        <v>41732.479675925926</v>
      </c>
      <c r="T2491" s="17">
        <f t="shared" si="155"/>
        <v>41743.958333333336</v>
      </c>
    </row>
    <row r="2492" spans="1:20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>
        <f t="shared" si="153"/>
        <v>44.24</v>
      </c>
      <c r="Q2492" s="12" t="s">
        <v>8323</v>
      </c>
      <c r="R2492" t="s">
        <v>8326</v>
      </c>
      <c r="S2492" s="16">
        <f t="shared" si="154"/>
        <v>42596.644699074073</v>
      </c>
      <c r="T2492" s="17">
        <f t="shared" si="155"/>
        <v>42607.165972222225</v>
      </c>
    </row>
    <row r="2493" spans="1:20" ht="29" hidden="1" x14ac:dyDescent="0.35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 s="10">
        <f t="shared" si="152"/>
        <v>125</v>
      </c>
      <c r="P2493">
        <f t="shared" si="153"/>
        <v>27.78</v>
      </c>
      <c r="Q2493" s="12" t="s">
        <v>8327</v>
      </c>
      <c r="R2493" t="s">
        <v>8328</v>
      </c>
      <c r="S2493" s="16">
        <f t="shared" si="154"/>
        <v>41024.985972222225</v>
      </c>
      <c r="T2493" s="17">
        <f t="shared" si="155"/>
        <v>41076.415972222225</v>
      </c>
    </row>
    <row r="2494" spans="1:20" ht="43.5" hidden="1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2"/>
        <v>75</v>
      </c>
      <c r="P2494">
        <f t="shared" si="153"/>
        <v>35.71</v>
      </c>
      <c r="Q2494" s="12" t="s">
        <v>8327</v>
      </c>
      <c r="R2494" t="s">
        <v>8328</v>
      </c>
      <c r="S2494" s="16">
        <f t="shared" si="154"/>
        <v>42713.941099537042</v>
      </c>
      <c r="T2494" s="17">
        <f t="shared" si="155"/>
        <v>42734.941099537042</v>
      </c>
    </row>
    <row r="2495" spans="1:20" ht="58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52"/>
        <v>15</v>
      </c>
      <c r="P2495">
        <f t="shared" si="153"/>
        <v>83.33</v>
      </c>
      <c r="Q2495" s="12" t="s">
        <v>8323</v>
      </c>
      <c r="R2495" t="s">
        <v>8326</v>
      </c>
      <c r="S2495" s="16">
        <f t="shared" si="154"/>
        <v>41746.189409722225</v>
      </c>
      <c r="T2495" s="17">
        <f t="shared" si="155"/>
        <v>41776.189409722225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>
        <f t="shared" si="153"/>
        <v>93.25</v>
      </c>
      <c r="Q2496" s="12" t="s">
        <v>8321</v>
      </c>
      <c r="R2496" t="s">
        <v>8325</v>
      </c>
      <c r="S2496" s="16">
        <f t="shared" si="154"/>
        <v>41973.847962962958</v>
      </c>
      <c r="T2496" s="17">
        <f t="shared" si="155"/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>
        <f t="shared" si="153"/>
        <v>37.25</v>
      </c>
      <c r="Q2497" s="12" t="s">
        <v>8323</v>
      </c>
      <c r="R2497" t="s">
        <v>8324</v>
      </c>
      <c r="S2497" s="16">
        <f t="shared" si="154"/>
        <v>42443.989050925928</v>
      </c>
      <c r="T2497" s="17">
        <f t="shared" si="155"/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2"/>
        <v>27</v>
      </c>
      <c r="P2498">
        <f t="shared" si="153"/>
        <v>35</v>
      </c>
      <c r="Q2498" s="12" t="s">
        <v>8323</v>
      </c>
      <c r="R2498" t="s">
        <v>8326</v>
      </c>
      <c r="S2498" s="16">
        <f t="shared" si="154"/>
        <v>42283.552951388891</v>
      </c>
      <c r="T2498" s="17">
        <f t="shared" si="155"/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2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>
        <f t="shared" si="157"/>
        <v>40.61</v>
      </c>
      <c r="Q2500" s="12" t="s">
        <v>8311</v>
      </c>
      <c r="R2500" t="s">
        <v>8356</v>
      </c>
      <c r="S2500" s="16">
        <f t="shared" si="158"/>
        <v>41030.719756944447</v>
      </c>
      <c r="T2500" s="17">
        <f t="shared" si="159"/>
        <v>41044.719756944447</v>
      </c>
    </row>
    <row r="2501" spans="1:20" ht="43.5" hidden="1" x14ac:dyDescent="0.35">
      <c r="A2501">
        <v>2795</v>
      </c>
      <c r="B2501" s="3" t="s">
        <v>2795</v>
      </c>
      <c r="C2501" s="3" t="s">
        <v>6905</v>
      </c>
      <c r="D2501" s="6">
        <v>700</v>
      </c>
      <c r="E2501" s="8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 s="10">
        <f t="shared" si="156"/>
        <v>104</v>
      </c>
      <c r="P2501">
        <f t="shared" si="157"/>
        <v>36.5</v>
      </c>
      <c r="Q2501" s="12" t="s">
        <v>8323</v>
      </c>
      <c r="R2501" t="s">
        <v>8326</v>
      </c>
      <c r="S2501" s="16">
        <f t="shared" si="158"/>
        <v>41780.525937500002</v>
      </c>
      <c r="T2501" s="17">
        <f t="shared" si="159"/>
        <v>41796.958333333336</v>
      </c>
    </row>
    <row r="2502" spans="1:20" ht="43.5" hidden="1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6"/>
        <v>37</v>
      </c>
      <c r="P2502">
        <f t="shared" si="157"/>
        <v>91.25</v>
      </c>
      <c r="Q2502" s="12" t="s">
        <v>8323</v>
      </c>
      <c r="R2502" t="s">
        <v>8326</v>
      </c>
      <c r="S2502" s="16">
        <f t="shared" si="158"/>
        <v>41890.086805555555</v>
      </c>
      <c r="T2502" s="17">
        <f t="shared" si="159"/>
        <v>41934.207638888889</v>
      </c>
    </row>
    <row r="2503" spans="1:20" ht="58" hidden="1" x14ac:dyDescent="0.35">
      <c r="A2503">
        <v>874</v>
      </c>
      <c r="B2503" s="3" t="s">
        <v>875</v>
      </c>
      <c r="C2503" s="3" t="s">
        <v>4984</v>
      </c>
      <c r="D2503" s="6">
        <v>3000</v>
      </c>
      <c r="E2503" s="8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 s="10">
        <f t="shared" si="156"/>
        <v>24</v>
      </c>
      <c r="P2503">
        <f t="shared" si="157"/>
        <v>34.76</v>
      </c>
      <c r="Q2503" s="12" t="s">
        <v>8327</v>
      </c>
      <c r="R2503" t="s">
        <v>8350</v>
      </c>
      <c r="S2503" s="16">
        <f t="shared" si="158"/>
        <v>41368.583726851852</v>
      </c>
      <c r="T2503" s="17">
        <f t="shared" si="159"/>
        <v>41398.583726851852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>
        <f t="shared" si="157"/>
        <v>21.38</v>
      </c>
      <c r="Q2504" s="12" t="s">
        <v>8327</v>
      </c>
      <c r="R2504" t="s">
        <v>8331</v>
      </c>
      <c r="S2504" s="16">
        <f t="shared" si="158"/>
        <v>42565.480983796297</v>
      </c>
      <c r="T2504" s="17">
        <f t="shared" si="159"/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>
        <f t="shared" si="157"/>
        <v>80.67</v>
      </c>
      <c r="Q2505" s="12" t="s">
        <v>8308</v>
      </c>
      <c r="R2505" t="s">
        <v>8310</v>
      </c>
      <c r="S2505" s="16">
        <f t="shared" si="158"/>
        <v>41947.940740740742</v>
      </c>
      <c r="T2505" s="17">
        <f t="shared" si="159"/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>
        <f t="shared" si="157"/>
        <v>55.77</v>
      </c>
      <c r="Q2506" s="12" t="s">
        <v>8327</v>
      </c>
      <c r="R2506" t="s">
        <v>8341</v>
      </c>
      <c r="S2506" s="16">
        <f t="shared" si="158"/>
        <v>41509.426585648151</v>
      </c>
      <c r="T2506" s="17">
        <f t="shared" si="159"/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>
        <f t="shared" si="157"/>
        <v>180.5</v>
      </c>
      <c r="Q2507" s="12" t="s">
        <v>8321</v>
      </c>
      <c r="R2507" t="s">
        <v>8325</v>
      </c>
      <c r="S2507" s="16">
        <f t="shared" si="158"/>
        <v>42147.741840277777</v>
      </c>
      <c r="T2507" s="17">
        <f t="shared" si="159"/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>
        <f t="shared" si="157"/>
        <v>120.17</v>
      </c>
      <c r="Q2508" s="12" t="s">
        <v>8323</v>
      </c>
      <c r="R2508" t="s">
        <v>8324</v>
      </c>
      <c r="S2508" s="16">
        <f t="shared" si="158"/>
        <v>42121.675763888896</v>
      </c>
      <c r="T2508" s="17">
        <f t="shared" si="159"/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>
        <f t="shared" si="157"/>
        <v>26.67</v>
      </c>
      <c r="Q2509" s="12" t="s">
        <v>8323</v>
      </c>
      <c r="R2509" t="s">
        <v>8326</v>
      </c>
      <c r="S2509" s="16">
        <f t="shared" si="158"/>
        <v>42609.442465277782</v>
      </c>
      <c r="T2509" s="17">
        <f t="shared" si="159"/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>
        <f t="shared" si="157"/>
        <v>55.23</v>
      </c>
      <c r="Q2510" s="12" t="s">
        <v>8323</v>
      </c>
      <c r="R2510" t="s">
        <v>8326</v>
      </c>
      <c r="S2510" s="16">
        <f t="shared" si="158"/>
        <v>42600.756041666667</v>
      </c>
      <c r="T2510" s="17">
        <f t="shared" si="159"/>
        <v>42621.756041666667</v>
      </c>
    </row>
    <row r="2511" spans="1:20" ht="43.5" hidden="1" x14ac:dyDescent="0.35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 s="10">
        <f t="shared" si="156"/>
        <v>119</v>
      </c>
      <c r="P2511">
        <f t="shared" si="157"/>
        <v>27.5</v>
      </c>
      <c r="Q2511" s="12" t="s">
        <v>8323</v>
      </c>
      <c r="R2511" t="s">
        <v>8326</v>
      </c>
      <c r="S2511" s="16">
        <f t="shared" si="158"/>
        <v>42101.423541666663</v>
      </c>
      <c r="T2511" s="17">
        <f t="shared" si="159"/>
        <v>42131.423541666663</v>
      </c>
    </row>
    <row r="2512" spans="1:20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56"/>
        <v>60</v>
      </c>
      <c r="P2512">
        <f t="shared" si="157"/>
        <v>65</v>
      </c>
      <c r="Q2512" s="12" t="s">
        <v>8323</v>
      </c>
      <c r="R2512" t="s">
        <v>8324</v>
      </c>
      <c r="S2512" s="16">
        <f t="shared" si="158"/>
        <v>42141.741307870368</v>
      </c>
      <c r="T2512" s="17">
        <f t="shared" si="159"/>
        <v>42171.741307870368</v>
      </c>
    </row>
    <row r="2513" spans="1:20" ht="43.5" hidden="1" x14ac:dyDescent="0.35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 s="10">
        <f t="shared" si="156"/>
        <v>57</v>
      </c>
      <c r="P2513">
        <f t="shared" si="157"/>
        <v>59.58</v>
      </c>
      <c r="Q2513" s="12" t="s">
        <v>8323</v>
      </c>
      <c r="R2513" t="s">
        <v>8326</v>
      </c>
      <c r="S2513" s="16">
        <f t="shared" si="158"/>
        <v>42061.963263888887</v>
      </c>
      <c r="T2513" s="17">
        <f t="shared" si="159"/>
        <v>42091.921597222223</v>
      </c>
    </row>
    <row r="2514" spans="1:20" ht="43.5" hidden="1" x14ac:dyDescent="0.35">
      <c r="A2514">
        <v>716</v>
      </c>
      <c r="B2514" s="3" t="s">
        <v>717</v>
      </c>
      <c r="C2514" s="3" t="s">
        <v>4826</v>
      </c>
      <c r="D2514" s="6">
        <v>7000</v>
      </c>
      <c r="E2514" s="8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 s="10">
        <f t="shared" si="156"/>
        <v>10</v>
      </c>
      <c r="P2514">
        <f t="shared" si="157"/>
        <v>44.69</v>
      </c>
      <c r="Q2514" s="12" t="s">
        <v>8308</v>
      </c>
      <c r="R2514" t="s">
        <v>8310</v>
      </c>
      <c r="S2514" s="16">
        <f t="shared" si="158"/>
        <v>41940.658645833333</v>
      </c>
      <c r="T2514" s="17">
        <f t="shared" si="159"/>
        <v>41974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>
        <f t="shared" si="157"/>
        <v>51</v>
      </c>
      <c r="Q2515" s="12" t="s">
        <v>8323</v>
      </c>
      <c r="R2515" t="s">
        <v>8326</v>
      </c>
      <c r="S2515" s="16">
        <f t="shared" si="158"/>
        <v>42294.808124999996</v>
      </c>
      <c r="T2515" s="17">
        <f t="shared" si="15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>
        <f t="shared" si="157"/>
        <v>25.46</v>
      </c>
      <c r="Q2516" s="12" t="s">
        <v>8323</v>
      </c>
      <c r="R2516" t="s">
        <v>8335</v>
      </c>
      <c r="S2516" s="16">
        <f t="shared" si="158"/>
        <v>42445.866979166662</v>
      </c>
      <c r="T2516" s="17">
        <f t="shared" si="15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>
        <f t="shared" si="157"/>
        <v>19.239999999999998</v>
      </c>
      <c r="Q2517" s="12" t="s">
        <v>8308</v>
      </c>
      <c r="R2517" t="s">
        <v>8310</v>
      </c>
      <c r="S2517" s="16">
        <f t="shared" si="158"/>
        <v>42373.712418981479</v>
      </c>
      <c r="T2517" s="17">
        <f t="shared" si="15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>
        <f t="shared" si="157"/>
        <v>29.58</v>
      </c>
      <c r="Q2518" s="12" t="s">
        <v>8323</v>
      </c>
      <c r="R2518" t="s">
        <v>8326</v>
      </c>
      <c r="S2518" s="16">
        <f t="shared" si="158"/>
        <v>42141.541134259256</v>
      </c>
      <c r="T2518" s="17">
        <f t="shared" si="15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>
        <f t="shared" si="157"/>
        <v>33.57</v>
      </c>
      <c r="Q2519" s="12" t="s">
        <v>8323</v>
      </c>
      <c r="R2519" t="s">
        <v>8326</v>
      </c>
      <c r="S2519" s="16">
        <f t="shared" si="158"/>
        <v>41821.698599537034</v>
      </c>
      <c r="T2519" s="17">
        <f t="shared" si="15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>
        <f t="shared" si="157"/>
        <v>46.73</v>
      </c>
      <c r="Q2520" s="12" t="s">
        <v>8311</v>
      </c>
      <c r="R2520" t="s">
        <v>8352</v>
      </c>
      <c r="S2520" s="16">
        <f t="shared" si="158"/>
        <v>41365.904594907406</v>
      </c>
      <c r="T2520" s="17">
        <f t="shared" si="159"/>
        <v>41395.904594907406</v>
      </c>
    </row>
    <row r="2521" spans="1:20" ht="43.5" hidden="1" x14ac:dyDescent="0.3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 s="10">
        <f t="shared" si="156"/>
        <v>100</v>
      </c>
      <c r="P2521">
        <f t="shared" si="157"/>
        <v>50</v>
      </c>
      <c r="Q2521" s="12" t="s">
        <v>8327</v>
      </c>
      <c r="R2521" t="s">
        <v>8331</v>
      </c>
      <c r="S2521" s="16">
        <f t="shared" si="158"/>
        <v>41116.758125</v>
      </c>
      <c r="T2521" s="17">
        <f t="shared" si="159"/>
        <v>41146.758125</v>
      </c>
    </row>
    <row r="2522" spans="1:20" ht="58" hidden="1" x14ac:dyDescent="0.35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 s="10">
        <f t="shared" si="156"/>
        <v>0</v>
      </c>
      <c r="P2522">
        <f t="shared" si="157"/>
        <v>100</v>
      </c>
      <c r="Q2522" s="12" t="s">
        <v>8308</v>
      </c>
      <c r="R2522" t="s">
        <v>8310</v>
      </c>
      <c r="S2522" s="16">
        <f t="shared" si="158"/>
        <v>42173.843240740738</v>
      </c>
      <c r="T2522" s="17">
        <f t="shared" si="159"/>
        <v>42203.843240740738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>
        <f t="shared" si="157"/>
        <v>57.92</v>
      </c>
      <c r="Q2523" s="12" t="s">
        <v>8323</v>
      </c>
      <c r="R2523" t="s">
        <v>8326</v>
      </c>
      <c r="S2523" s="16">
        <f t="shared" si="158"/>
        <v>42643.632858796293</v>
      </c>
      <c r="T2523" s="17">
        <f t="shared" si="15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>
        <f t="shared" si="157"/>
        <v>76.67</v>
      </c>
      <c r="Q2524" s="12" t="s">
        <v>8308</v>
      </c>
      <c r="R2524" t="s">
        <v>8342</v>
      </c>
      <c r="S2524" s="16">
        <f t="shared" si="158"/>
        <v>42489.772326388891</v>
      </c>
      <c r="T2524" s="17">
        <f t="shared" si="159"/>
        <v>42518.772326388891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56"/>
        <v>137</v>
      </c>
      <c r="P2525">
        <f t="shared" si="157"/>
        <v>45.6</v>
      </c>
      <c r="Q2525" s="12" t="s">
        <v>8321</v>
      </c>
      <c r="R2525" t="s">
        <v>8322</v>
      </c>
      <c r="S2525" s="16">
        <f t="shared" si="158"/>
        <v>42543.862777777773</v>
      </c>
      <c r="T2525" s="17">
        <f t="shared" si="159"/>
        <v>42573.862777777773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56"/>
        <v>5</v>
      </c>
      <c r="P2526">
        <f t="shared" si="157"/>
        <v>27.36</v>
      </c>
      <c r="Q2526" s="12" t="s">
        <v>8308</v>
      </c>
      <c r="R2526" t="s">
        <v>8310</v>
      </c>
      <c r="S2526" s="16">
        <f t="shared" si="158"/>
        <v>42090.831273148149</v>
      </c>
      <c r="T2526" s="17">
        <f t="shared" si="159"/>
        <v>42135.831273148149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>
        <f t="shared" si="157"/>
        <v>26.27</v>
      </c>
      <c r="Q2527" s="12" t="s">
        <v>8327</v>
      </c>
      <c r="R2527" t="s">
        <v>8328</v>
      </c>
      <c r="S2527" s="16">
        <f t="shared" si="158"/>
        <v>40671.637511574074</v>
      </c>
      <c r="T2527" s="17">
        <f t="shared" si="15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>
        <f t="shared" si="157"/>
        <v>23.45</v>
      </c>
      <c r="Q2528" s="12" t="s">
        <v>8327</v>
      </c>
      <c r="R2528" t="s">
        <v>8328</v>
      </c>
      <c r="S2528" s="16">
        <f t="shared" si="158"/>
        <v>41053.772858796299</v>
      </c>
      <c r="T2528" s="17">
        <f t="shared" si="159"/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>
        <f t="shared" si="157"/>
        <v>39.97</v>
      </c>
      <c r="Q2529" s="12" t="s">
        <v>8327</v>
      </c>
      <c r="R2529" t="s">
        <v>8331</v>
      </c>
      <c r="S2529" s="16">
        <f t="shared" si="158"/>
        <v>40379.23096064815</v>
      </c>
      <c r="T2529" s="17">
        <f t="shared" si="159"/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>
        <f t="shared" si="157"/>
        <v>37.67</v>
      </c>
      <c r="Q2530" s="12" t="s">
        <v>8316</v>
      </c>
      <c r="R2530" t="s">
        <v>8334</v>
      </c>
      <c r="S2530" s="16">
        <f t="shared" si="158"/>
        <v>42479.566388888896</v>
      </c>
      <c r="T2530" s="17">
        <f t="shared" si="159"/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>
        <f t="shared" si="157"/>
        <v>56.42</v>
      </c>
      <c r="Q2531" s="12" t="s">
        <v>8313</v>
      </c>
      <c r="R2531" t="s">
        <v>8355</v>
      </c>
      <c r="S2531" s="16">
        <f t="shared" si="158"/>
        <v>42525.153055555551</v>
      </c>
      <c r="T2531" s="17">
        <f t="shared" si="159"/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>
        <f t="shared" si="157"/>
        <v>52</v>
      </c>
      <c r="Q2532" s="12" t="s">
        <v>8321</v>
      </c>
      <c r="R2532" t="s">
        <v>8339</v>
      </c>
      <c r="S2532" s="16">
        <f t="shared" si="158"/>
        <v>41778.766724537039</v>
      </c>
      <c r="T2532" s="17">
        <f t="shared" si="159"/>
        <v>41806.916666666664</v>
      </c>
    </row>
    <row r="2533" spans="1:20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>
        <f t="shared" si="157"/>
        <v>51.92</v>
      </c>
      <c r="Q2533" s="12" t="s">
        <v>8313</v>
      </c>
      <c r="R2533" t="s">
        <v>8314</v>
      </c>
      <c r="S2533" s="16">
        <f t="shared" si="158"/>
        <v>41852.665798611109</v>
      </c>
      <c r="T2533" s="17">
        <f t="shared" si="159"/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>
        <f t="shared" si="157"/>
        <v>51.62</v>
      </c>
      <c r="Q2534" s="12" t="s">
        <v>8323</v>
      </c>
      <c r="R2534" t="s">
        <v>8326</v>
      </c>
      <c r="S2534" s="16">
        <f t="shared" si="158"/>
        <v>42058.792476851857</v>
      </c>
      <c r="T2534" s="17">
        <f t="shared" si="159"/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>
        <f t="shared" si="157"/>
        <v>47.86</v>
      </c>
      <c r="Q2535" s="12" t="s">
        <v>8308</v>
      </c>
      <c r="R2535" t="s">
        <v>8342</v>
      </c>
      <c r="S2535" s="16">
        <f t="shared" si="158"/>
        <v>42425.970092592594</v>
      </c>
      <c r="T2535" s="17">
        <f t="shared" si="159"/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>
        <f t="shared" si="157"/>
        <v>41.75</v>
      </c>
      <c r="Q2536" s="12" t="s">
        <v>8308</v>
      </c>
      <c r="R2536" t="s">
        <v>8310</v>
      </c>
      <c r="S2536" s="16">
        <f t="shared" si="158"/>
        <v>42382.843287037031</v>
      </c>
      <c r="T2536" s="17">
        <f t="shared" si="159"/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>
        <f t="shared" si="157"/>
        <v>51.23</v>
      </c>
      <c r="Q2537" s="12" t="s">
        <v>8323</v>
      </c>
      <c r="R2537" t="s">
        <v>8326</v>
      </c>
      <c r="S2537" s="16">
        <f t="shared" si="158"/>
        <v>41900.243159722224</v>
      </c>
      <c r="T2537" s="17">
        <f t="shared" si="159"/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>
        <f t="shared" si="157"/>
        <v>26.61</v>
      </c>
      <c r="Q2538" s="12" t="s">
        <v>8323</v>
      </c>
      <c r="R2538" t="s">
        <v>8326</v>
      </c>
      <c r="S2538" s="16">
        <f t="shared" si="158"/>
        <v>42758.368078703701</v>
      </c>
      <c r="T2538" s="17">
        <f t="shared" si="159"/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>
        <f t="shared" si="157"/>
        <v>36.67</v>
      </c>
      <c r="Q2539" s="12" t="s">
        <v>8323</v>
      </c>
      <c r="R2539" t="s">
        <v>8326</v>
      </c>
      <c r="S2539" s="16">
        <f t="shared" si="158"/>
        <v>42177.761782407411</v>
      </c>
      <c r="T2539" s="17">
        <f t="shared" si="159"/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>
        <f t="shared" si="157"/>
        <v>41.13</v>
      </c>
      <c r="Q2540" s="12" t="s">
        <v>8323</v>
      </c>
      <c r="R2540" t="s">
        <v>8326</v>
      </c>
      <c r="S2540" s="16">
        <f t="shared" si="158"/>
        <v>42088.723692129628</v>
      </c>
      <c r="T2540" s="17">
        <f t="shared" si="159"/>
        <v>42115.723692129628</v>
      </c>
    </row>
    <row r="2541" spans="1:20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>
        <f t="shared" si="157"/>
        <v>46.93</v>
      </c>
      <c r="Q2541" s="12" t="s">
        <v>8323</v>
      </c>
      <c r="R2541" t="s">
        <v>8326</v>
      </c>
      <c r="S2541" s="16">
        <f t="shared" si="158"/>
        <v>42142.768819444449</v>
      </c>
      <c r="T2541" s="17">
        <f t="shared" si="159"/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>
        <f t="shared" si="157"/>
        <v>218.33</v>
      </c>
      <c r="Q2542" s="12" t="s">
        <v>8313</v>
      </c>
      <c r="R2542" t="s">
        <v>8353</v>
      </c>
      <c r="S2542" s="16">
        <f t="shared" si="158"/>
        <v>41807.118495370371</v>
      </c>
      <c r="T2542" s="17">
        <f t="shared" si="159"/>
        <v>41852.118495370371</v>
      </c>
    </row>
    <row r="2543" spans="1:20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56"/>
        <v>14</v>
      </c>
      <c r="P2543">
        <f t="shared" si="157"/>
        <v>65.099999999999994</v>
      </c>
      <c r="Q2543" s="12" t="s">
        <v>8313</v>
      </c>
      <c r="R2543" t="s">
        <v>8314</v>
      </c>
      <c r="S2543" s="16">
        <f t="shared" si="158"/>
        <v>42025.357094907406</v>
      </c>
      <c r="T2543" s="17">
        <f t="shared" si="159"/>
        <v>42055.357094907406</v>
      </c>
    </row>
    <row r="2544" spans="1:20" ht="43.5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6"/>
        <v>13</v>
      </c>
      <c r="P2544">
        <f t="shared" si="157"/>
        <v>93</v>
      </c>
      <c r="Q2544" s="12" t="s">
        <v>8323</v>
      </c>
      <c r="R2544" t="s">
        <v>8326</v>
      </c>
      <c r="S2544" s="16">
        <f t="shared" si="158"/>
        <v>42265.683182870373</v>
      </c>
      <c r="T2544" s="17">
        <f t="shared" si="159"/>
        <v>42293.207638888889</v>
      </c>
    </row>
    <row r="2545" spans="1:20" ht="43.5" hidden="1" x14ac:dyDescent="0.35">
      <c r="A2545">
        <v>3345</v>
      </c>
      <c r="B2545" s="3" t="s">
        <v>3345</v>
      </c>
      <c r="C2545" s="3" t="s">
        <v>7455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 s="10">
        <f t="shared" si="156"/>
        <v>130</v>
      </c>
      <c r="P2545">
        <f t="shared" si="157"/>
        <v>50</v>
      </c>
      <c r="Q2545" s="12" t="s">
        <v>8323</v>
      </c>
      <c r="R2545" t="s">
        <v>8326</v>
      </c>
      <c r="S2545" s="16">
        <f t="shared" si="158"/>
        <v>42053.106111111112</v>
      </c>
      <c r="T2545" s="17">
        <f t="shared" si="159"/>
        <v>42112.025694444441</v>
      </c>
    </row>
    <row r="2546" spans="1:20" ht="58" hidden="1" x14ac:dyDescent="0.35">
      <c r="A2546">
        <v>3413</v>
      </c>
      <c r="B2546" s="3" t="s">
        <v>3412</v>
      </c>
      <c r="C2546" s="3" t="s">
        <v>7523</v>
      </c>
      <c r="D2546" s="6">
        <v>500</v>
      </c>
      <c r="E2546" s="8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 s="10">
        <f t="shared" si="156"/>
        <v>130</v>
      </c>
      <c r="P2546">
        <f t="shared" si="157"/>
        <v>46.43</v>
      </c>
      <c r="Q2546" s="12" t="s">
        <v>8323</v>
      </c>
      <c r="R2546" t="s">
        <v>8326</v>
      </c>
      <c r="S2546" s="16">
        <f t="shared" si="158"/>
        <v>42053.733078703706</v>
      </c>
      <c r="T2546" s="17">
        <f t="shared" si="159"/>
        <v>42063.207638888889</v>
      </c>
    </row>
    <row r="2547" spans="1:20" ht="43.5" hidden="1" x14ac:dyDescent="0.35">
      <c r="A2547">
        <v>3865</v>
      </c>
      <c r="B2547" s="3" t="s">
        <v>3862</v>
      </c>
      <c r="C2547" s="3" t="s">
        <v>7974</v>
      </c>
      <c r="D2547" s="6">
        <v>2413</v>
      </c>
      <c r="E2547" s="8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 s="10">
        <f t="shared" si="156"/>
        <v>27</v>
      </c>
      <c r="P2547">
        <f t="shared" si="157"/>
        <v>46.43</v>
      </c>
      <c r="Q2547" s="12" t="s">
        <v>8323</v>
      </c>
      <c r="R2547" t="s">
        <v>8326</v>
      </c>
      <c r="S2547" s="16">
        <f t="shared" si="158"/>
        <v>41841.651597222226</v>
      </c>
      <c r="T2547" s="17">
        <f t="shared" si="159"/>
        <v>41881.229166666664</v>
      </c>
    </row>
    <row r="2548" spans="1:20" ht="29" hidden="1" x14ac:dyDescent="0.35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 s="10">
        <f t="shared" si="156"/>
        <v>13</v>
      </c>
      <c r="P2548">
        <f t="shared" si="157"/>
        <v>65</v>
      </c>
      <c r="Q2548" s="12" t="s">
        <v>8311</v>
      </c>
      <c r="R2548" t="s">
        <v>8349</v>
      </c>
      <c r="S2548" s="16">
        <f t="shared" si="158"/>
        <v>42140.879259259258</v>
      </c>
      <c r="T2548" s="17">
        <f t="shared" si="159"/>
        <v>42185.879259259258</v>
      </c>
    </row>
    <row r="2549" spans="1:20" ht="43.5" hidden="1" x14ac:dyDescent="0.35">
      <c r="A2549">
        <v>2877</v>
      </c>
      <c r="B2549" s="3" t="s">
        <v>2877</v>
      </c>
      <c r="C2549" s="3" t="s">
        <v>6987</v>
      </c>
      <c r="D2549" s="6">
        <v>6000</v>
      </c>
      <c r="E2549" s="8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 s="10">
        <f t="shared" si="156"/>
        <v>11</v>
      </c>
      <c r="P2549">
        <f t="shared" si="157"/>
        <v>108.33</v>
      </c>
      <c r="Q2549" s="12" t="s">
        <v>8323</v>
      </c>
      <c r="R2549" t="s">
        <v>8326</v>
      </c>
      <c r="S2549" s="16">
        <f t="shared" si="158"/>
        <v>42672.955138888887</v>
      </c>
      <c r="T2549" s="17">
        <f t="shared" si="159"/>
        <v>42704.708333333328</v>
      </c>
    </row>
    <row r="2550" spans="1:20" ht="58" hidden="1" x14ac:dyDescent="0.35">
      <c r="A2550">
        <v>1723</v>
      </c>
      <c r="B2550" s="3" t="s">
        <v>1724</v>
      </c>
      <c r="C2550" s="3" t="s">
        <v>5833</v>
      </c>
      <c r="D2550" s="6">
        <v>10000</v>
      </c>
      <c r="E2550" s="8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 s="10">
        <f t="shared" si="156"/>
        <v>7</v>
      </c>
      <c r="P2550">
        <f t="shared" si="157"/>
        <v>216.67</v>
      </c>
      <c r="Q2550" s="12" t="s">
        <v>8327</v>
      </c>
      <c r="R2550" t="s">
        <v>8330</v>
      </c>
      <c r="S2550" s="16">
        <f t="shared" si="158"/>
        <v>42129.82540509259</v>
      </c>
      <c r="T2550" s="17">
        <f t="shared" si="159"/>
        <v>42186.25</v>
      </c>
    </row>
    <row r="2551" spans="1:20" ht="29" hidden="1" x14ac:dyDescent="0.3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 s="10">
        <f t="shared" si="156"/>
        <v>16</v>
      </c>
      <c r="P2551">
        <f t="shared" si="157"/>
        <v>53.75</v>
      </c>
      <c r="Q2551" s="12" t="s">
        <v>8323</v>
      </c>
      <c r="R2551" t="s">
        <v>8326</v>
      </c>
      <c r="S2551" s="16">
        <f t="shared" si="158"/>
        <v>42803.579224537039</v>
      </c>
      <c r="T2551" s="17">
        <f t="shared" si="159"/>
        <v>42833.537557870368</v>
      </c>
    </row>
    <row r="2552" spans="1:20" ht="43.5" hidden="1" x14ac:dyDescent="0.35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 s="10">
        <f t="shared" si="156"/>
        <v>0</v>
      </c>
      <c r="P2552">
        <f t="shared" si="157"/>
        <v>92.14</v>
      </c>
      <c r="Q2552" s="12" t="s">
        <v>8323</v>
      </c>
      <c r="R2552" t="s">
        <v>8324</v>
      </c>
      <c r="S2552" s="16">
        <f t="shared" si="158"/>
        <v>42111.684027777781</v>
      </c>
      <c r="T2552" s="17">
        <f t="shared" si="159"/>
        <v>42169.804861111115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>
        <f t="shared" si="157"/>
        <v>21.47</v>
      </c>
      <c r="Q2553" s="12" t="s">
        <v>8327</v>
      </c>
      <c r="R2553" t="s">
        <v>8350</v>
      </c>
      <c r="S2553" s="16">
        <f t="shared" si="158"/>
        <v>41037.829918981479</v>
      </c>
      <c r="T2553" s="17">
        <f t="shared" si="159"/>
        <v>41058.829918981479</v>
      </c>
    </row>
    <row r="2554" spans="1:20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56"/>
        <v>128</v>
      </c>
      <c r="P2554">
        <f t="shared" si="157"/>
        <v>21.37</v>
      </c>
      <c r="Q2554" s="12" t="s">
        <v>8327</v>
      </c>
      <c r="R2554" t="s">
        <v>8329</v>
      </c>
      <c r="S2554" s="16">
        <f t="shared" si="158"/>
        <v>42692.109328703707</v>
      </c>
      <c r="T2554" s="17">
        <f t="shared" si="159"/>
        <v>42717.332638888889</v>
      </c>
    </row>
    <row r="2555" spans="1:20" ht="43.5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>
        <f t="shared" si="157"/>
        <v>40.06</v>
      </c>
      <c r="Q2555" s="12" t="s">
        <v>8323</v>
      </c>
      <c r="R2555" t="s">
        <v>8326</v>
      </c>
      <c r="S2555" s="16">
        <f t="shared" si="158"/>
        <v>41816.950370370374</v>
      </c>
      <c r="T2555" s="17">
        <f t="shared" si="159"/>
        <v>41853.583333333336</v>
      </c>
    </row>
    <row r="2556" spans="1:20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>
        <f t="shared" si="157"/>
        <v>33.74</v>
      </c>
      <c r="Q2556" s="12" t="s">
        <v>8323</v>
      </c>
      <c r="R2556" t="s">
        <v>8326</v>
      </c>
      <c r="S2556" s="16">
        <f t="shared" si="158"/>
        <v>42399.707407407404</v>
      </c>
      <c r="T2556" s="17">
        <f t="shared" si="159"/>
        <v>42420.878472222219</v>
      </c>
    </row>
    <row r="2557" spans="1:20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56"/>
        <v>21</v>
      </c>
      <c r="P2557">
        <f t="shared" si="157"/>
        <v>45.79</v>
      </c>
      <c r="Q2557" s="12" t="s">
        <v>8323</v>
      </c>
      <c r="R2557" t="s">
        <v>8326</v>
      </c>
      <c r="S2557" s="16">
        <f t="shared" si="158"/>
        <v>42640.278171296297</v>
      </c>
      <c r="T2557" s="17">
        <f t="shared" si="159"/>
        <v>42670.278171296297</v>
      </c>
    </row>
    <row r="2558" spans="1:20" ht="58" hidden="1" x14ac:dyDescent="0.35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 s="10">
        <f t="shared" si="156"/>
        <v>128</v>
      </c>
      <c r="P2558">
        <f t="shared" si="157"/>
        <v>37.65</v>
      </c>
      <c r="Q2558" s="12" t="s">
        <v>8327</v>
      </c>
      <c r="R2558" t="s">
        <v>8328</v>
      </c>
      <c r="S2558" s="16">
        <f t="shared" si="158"/>
        <v>40893.992962962962</v>
      </c>
      <c r="T2558" s="17">
        <f t="shared" si="159"/>
        <v>40933.992962962962</v>
      </c>
    </row>
    <row r="2559" spans="1:20" ht="43.5" hidden="1" x14ac:dyDescent="0.35">
      <c r="A2559">
        <v>866</v>
      </c>
      <c r="B2559" s="3" t="s">
        <v>867</v>
      </c>
      <c r="C2559" s="3" t="s">
        <v>4976</v>
      </c>
      <c r="D2559" s="6">
        <v>3500</v>
      </c>
      <c r="E2559" s="8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 s="10">
        <f t="shared" si="156"/>
        <v>18</v>
      </c>
      <c r="P2559">
        <f t="shared" si="157"/>
        <v>58.18</v>
      </c>
      <c r="Q2559" s="12" t="s">
        <v>8327</v>
      </c>
      <c r="R2559" t="s">
        <v>8350</v>
      </c>
      <c r="S2559" s="16">
        <f t="shared" si="158"/>
        <v>42025.637939814813</v>
      </c>
      <c r="T2559" s="17">
        <f t="shared" si="159"/>
        <v>42063.631944444445</v>
      </c>
    </row>
    <row r="2560" spans="1:20" ht="43.5" hidden="1" x14ac:dyDescent="0.35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 s="10">
        <f t="shared" si="156"/>
        <v>3</v>
      </c>
      <c r="P2560">
        <f t="shared" si="157"/>
        <v>64</v>
      </c>
      <c r="Q2560" s="12" t="s">
        <v>8321</v>
      </c>
      <c r="R2560" t="s">
        <v>8339</v>
      </c>
      <c r="S2560" s="16">
        <f t="shared" si="158"/>
        <v>41156.958993055552</v>
      </c>
      <c r="T2560" s="17">
        <f t="shared" si="159"/>
        <v>41201.958993055552</v>
      </c>
    </row>
    <row r="2561" spans="1:20" ht="58" hidden="1" x14ac:dyDescent="0.35">
      <c r="A2561">
        <v>164</v>
      </c>
      <c r="B2561" s="3" t="s">
        <v>166</v>
      </c>
      <c r="C2561" s="3" t="s">
        <v>4274</v>
      </c>
      <c r="D2561" s="6">
        <v>120000</v>
      </c>
      <c r="E2561" s="8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 s="10">
        <f t="shared" si="156"/>
        <v>1</v>
      </c>
      <c r="P2561">
        <f t="shared" si="157"/>
        <v>91.43</v>
      </c>
      <c r="Q2561" s="12" t="s">
        <v>8321</v>
      </c>
      <c r="R2561" t="s">
        <v>8325</v>
      </c>
      <c r="S2561" s="16">
        <f t="shared" si="158"/>
        <v>41841.762743055559</v>
      </c>
      <c r="T2561" s="17">
        <f t="shared" si="159"/>
        <v>41901.762743055559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6"/>
        <v>128</v>
      </c>
      <c r="P2562">
        <f t="shared" si="157"/>
        <v>29.05</v>
      </c>
      <c r="Q2562" s="12" t="s">
        <v>8323</v>
      </c>
      <c r="R2562" t="s">
        <v>8326</v>
      </c>
      <c r="S2562" s="16">
        <f t="shared" si="158"/>
        <v>42789.462430555555</v>
      </c>
      <c r="T2562" s="17">
        <f t="shared" si="159"/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0">ROUND(E2563/D2563*100,0)</f>
        <v>1</v>
      </c>
      <c r="P2563">
        <f t="shared" ref="P2563:P2626" si="161">IFERROR(ROUND(E2563/L2563,2),0)</f>
        <v>24.5</v>
      </c>
      <c r="Q2563" s="12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60"/>
        <v>127</v>
      </c>
      <c r="P2564">
        <f t="shared" si="161"/>
        <v>37.409999999999997</v>
      </c>
      <c r="Q2564" s="12" t="s">
        <v>8321</v>
      </c>
      <c r="R2564" t="s">
        <v>8343</v>
      </c>
      <c r="S2564" s="16">
        <f t="shared" si="162"/>
        <v>40730.896354166667</v>
      </c>
      <c r="T2564" s="17">
        <f t="shared" si="163"/>
        <v>40790.896354166667</v>
      </c>
    </row>
    <row r="2565" spans="1:20" ht="29" hidden="1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0"/>
        <v>106</v>
      </c>
      <c r="P2565">
        <f t="shared" si="161"/>
        <v>70.67</v>
      </c>
      <c r="Q2565" s="12" t="s">
        <v>8323</v>
      </c>
      <c r="R2565" t="s">
        <v>8324</v>
      </c>
      <c r="S2565" s="16">
        <f t="shared" si="162"/>
        <v>42465.16851851852</v>
      </c>
      <c r="T2565" s="17">
        <f t="shared" si="163"/>
        <v>42495.16851851852</v>
      </c>
    </row>
    <row r="2566" spans="1:20" ht="58" hidden="1" x14ac:dyDescent="0.35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 s="10">
        <f t="shared" si="160"/>
        <v>1</v>
      </c>
      <c r="P2566">
        <f t="shared" si="161"/>
        <v>90.86</v>
      </c>
      <c r="Q2566" s="12" t="s">
        <v>8308</v>
      </c>
      <c r="R2566" t="s">
        <v>8310</v>
      </c>
      <c r="S2566" s="16">
        <f t="shared" si="162"/>
        <v>41913.521064814813</v>
      </c>
      <c r="T2566" s="17">
        <f t="shared" si="163"/>
        <v>41943.521064814813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>
        <f t="shared" si="161"/>
        <v>57.73</v>
      </c>
      <c r="Q2567" s="12" t="s">
        <v>8327</v>
      </c>
      <c r="R2567" t="s">
        <v>8330</v>
      </c>
      <c r="S2567" s="16">
        <f t="shared" si="162"/>
        <v>42801.43104166667</v>
      </c>
      <c r="T2567" s="17">
        <f t="shared" si="163"/>
        <v>42831.389374999999</v>
      </c>
    </row>
    <row r="2568" spans="1:20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60"/>
        <v>181</v>
      </c>
      <c r="P2568">
        <f t="shared" si="161"/>
        <v>33.32</v>
      </c>
      <c r="Q2568" s="12" t="s">
        <v>8327</v>
      </c>
      <c r="R2568" t="s">
        <v>8331</v>
      </c>
      <c r="S2568" s="16">
        <f t="shared" si="162"/>
        <v>42198.750254629631</v>
      </c>
      <c r="T2568" s="17">
        <f t="shared" si="163"/>
        <v>42238.750254629631</v>
      </c>
    </row>
    <row r="2569" spans="1:20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60"/>
        <v>127</v>
      </c>
      <c r="P2569">
        <f t="shared" si="161"/>
        <v>22.61</v>
      </c>
      <c r="Q2569" s="12" t="s">
        <v>8323</v>
      </c>
      <c r="R2569" t="s">
        <v>8326</v>
      </c>
      <c r="S2569" s="16">
        <f t="shared" si="162"/>
        <v>42503.539976851855</v>
      </c>
      <c r="T2569" s="17">
        <f t="shared" si="163"/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>
        <f t="shared" si="161"/>
        <v>28.73</v>
      </c>
      <c r="Q2570" s="12" t="s">
        <v>8321</v>
      </c>
      <c r="R2570" t="s">
        <v>8343</v>
      </c>
      <c r="S2570" s="16">
        <f t="shared" si="162"/>
        <v>40918.738935185182</v>
      </c>
      <c r="T2570" s="17">
        <f t="shared" si="163"/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>
        <f t="shared" si="161"/>
        <v>17.53</v>
      </c>
      <c r="Q2571" s="12" t="s">
        <v>8323</v>
      </c>
      <c r="R2571" t="s">
        <v>8326</v>
      </c>
      <c r="S2571" s="16">
        <f t="shared" si="162"/>
        <v>42480.479861111111</v>
      </c>
      <c r="T2571" s="17">
        <f t="shared" si="163"/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>
        <f t="shared" si="161"/>
        <v>78.88</v>
      </c>
      <c r="Q2572" s="12" t="s">
        <v>8323</v>
      </c>
      <c r="R2572" t="s">
        <v>8326</v>
      </c>
      <c r="S2572" s="16">
        <f t="shared" si="162"/>
        <v>42289.761192129634</v>
      </c>
      <c r="T2572" s="17">
        <f t="shared" si="163"/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>
        <f t="shared" si="161"/>
        <v>31.5</v>
      </c>
      <c r="Q2573" s="12" t="s">
        <v>8321</v>
      </c>
      <c r="R2573" t="s">
        <v>8332</v>
      </c>
      <c r="S2573" s="16">
        <f t="shared" si="162"/>
        <v>42447.103518518517</v>
      </c>
      <c r="T2573" s="17">
        <f t="shared" si="163"/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>
        <f t="shared" si="161"/>
        <v>62.8</v>
      </c>
      <c r="Q2574" s="12" t="s">
        <v>8308</v>
      </c>
      <c r="R2574" t="s">
        <v>8309</v>
      </c>
      <c r="S2574" s="16">
        <f t="shared" si="162"/>
        <v>42115.853888888887</v>
      </c>
      <c r="T2574" s="17">
        <f t="shared" si="163"/>
        <v>42148.853888888887</v>
      </c>
    </row>
    <row r="2575" spans="1:20" ht="43.5" hidden="1" x14ac:dyDescent="0.35">
      <c r="A2575">
        <v>2896</v>
      </c>
      <c r="B2575" s="3" t="s">
        <v>2896</v>
      </c>
      <c r="C2575" s="3" t="s">
        <v>7006</v>
      </c>
      <c r="D2575" s="6">
        <v>3000</v>
      </c>
      <c r="E2575" s="8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160"/>
        <v>21</v>
      </c>
      <c r="P2575">
        <f t="shared" si="161"/>
        <v>52.08</v>
      </c>
      <c r="Q2575" s="12" t="s">
        <v>8323</v>
      </c>
      <c r="R2575" t="s">
        <v>8326</v>
      </c>
      <c r="S2575" s="16">
        <f t="shared" si="162"/>
        <v>42701.908807870372</v>
      </c>
      <c r="T2575" s="17">
        <f t="shared" si="163"/>
        <v>42716.25</v>
      </c>
    </row>
    <row r="2576" spans="1:20" ht="43.5" hidden="1" x14ac:dyDescent="0.35">
      <c r="A2576">
        <v>2000</v>
      </c>
      <c r="B2576" s="3" t="s">
        <v>2001</v>
      </c>
      <c r="C2576" s="3" t="s">
        <v>6110</v>
      </c>
      <c r="D2576" s="6">
        <v>5000</v>
      </c>
      <c r="E2576" s="8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 s="10">
        <f t="shared" si="160"/>
        <v>13</v>
      </c>
      <c r="P2576">
        <f t="shared" si="161"/>
        <v>25</v>
      </c>
      <c r="Q2576" s="12" t="s">
        <v>8313</v>
      </c>
      <c r="R2576" t="s">
        <v>8353</v>
      </c>
      <c r="S2576" s="16">
        <f t="shared" si="162"/>
        <v>42345.951539351852</v>
      </c>
      <c r="T2576" s="17">
        <f t="shared" si="163"/>
        <v>42375.951539351852</v>
      </c>
    </row>
    <row r="2577" spans="1:20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>
        <f t="shared" si="161"/>
        <v>36.590000000000003</v>
      </c>
      <c r="Q2577" s="12" t="s">
        <v>8323</v>
      </c>
      <c r="R2577" t="s">
        <v>8326</v>
      </c>
      <c r="S2577" s="16">
        <f t="shared" si="162"/>
        <v>42606.056863425925</v>
      </c>
      <c r="T2577" s="17">
        <f t="shared" si="163"/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>
        <f t="shared" si="161"/>
        <v>88.71</v>
      </c>
      <c r="Q2578" s="12" t="s">
        <v>8308</v>
      </c>
      <c r="R2578" t="s">
        <v>8310</v>
      </c>
      <c r="S2578" s="16">
        <f t="shared" si="162"/>
        <v>42535.492280092592</v>
      </c>
      <c r="T2578" s="17">
        <f t="shared" si="163"/>
        <v>42565.492280092592</v>
      </c>
    </row>
    <row r="2579" spans="1:20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60"/>
        <v>124</v>
      </c>
      <c r="P2579">
        <f t="shared" si="161"/>
        <v>38.75</v>
      </c>
      <c r="Q2579" s="12" t="s">
        <v>8327</v>
      </c>
      <c r="R2579" t="s">
        <v>8331</v>
      </c>
      <c r="S2579" s="16">
        <f t="shared" si="162"/>
        <v>41072.739953703705</v>
      </c>
      <c r="T2579" s="17">
        <f t="shared" si="163"/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60"/>
        <v>103</v>
      </c>
      <c r="P2580">
        <f t="shared" si="161"/>
        <v>56.36</v>
      </c>
      <c r="Q2580" s="12" t="s">
        <v>8327</v>
      </c>
      <c r="R2580" t="s">
        <v>8328</v>
      </c>
      <c r="S2580" s="16">
        <f t="shared" si="162"/>
        <v>40960.861562500002</v>
      </c>
      <c r="T2580" s="17">
        <f t="shared" si="163"/>
        <v>40976.207638888889</v>
      </c>
    </row>
    <row r="2581" spans="1:20" ht="58" hidden="1" x14ac:dyDescent="0.35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 s="10">
        <f t="shared" si="160"/>
        <v>48</v>
      </c>
      <c r="P2581">
        <f t="shared" si="161"/>
        <v>62</v>
      </c>
      <c r="Q2581" s="12" t="s">
        <v>8323</v>
      </c>
      <c r="R2581" t="s">
        <v>8326</v>
      </c>
      <c r="S2581" s="16">
        <f t="shared" si="162"/>
        <v>41830.858344907407</v>
      </c>
      <c r="T2581" s="17">
        <f t="shared" si="163"/>
        <v>41852.291666666664</v>
      </c>
    </row>
    <row r="2582" spans="1:20" ht="43.5" hidden="1" x14ac:dyDescent="0.35">
      <c r="A2582">
        <v>3731</v>
      </c>
      <c r="B2582" s="3" t="s">
        <v>3728</v>
      </c>
      <c r="C2582" s="3" t="s">
        <v>7841</v>
      </c>
      <c r="D2582" s="6">
        <v>5500</v>
      </c>
      <c r="E2582" s="8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 s="10">
        <f t="shared" si="160"/>
        <v>11</v>
      </c>
      <c r="P2582">
        <f t="shared" si="161"/>
        <v>51.67</v>
      </c>
      <c r="Q2582" s="12" t="s">
        <v>8323</v>
      </c>
      <c r="R2582" t="s">
        <v>8326</v>
      </c>
      <c r="S2582" s="16">
        <f t="shared" si="162"/>
        <v>41983.752847222218</v>
      </c>
      <c r="T2582" s="17">
        <f t="shared" si="163"/>
        <v>42014.140972222223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>
        <f t="shared" si="161"/>
        <v>29.43</v>
      </c>
      <c r="Q2583" s="12" t="s">
        <v>8323</v>
      </c>
      <c r="R2583" t="s">
        <v>8326</v>
      </c>
      <c r="S2583" s="16">
        <f t="shared" si="162"/>
        <v>42544.814328703709</v>
      </c>
      <c r="T2583" s="17">
        <f t="shared" si="163"/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>
        <f t="shared" si="161"/>
        <v>205</v>
      </c>
      <c r="Q2584" s="12" t="s">
        <v>8308</v>
      </c>
      <c r="R2584" t="s">
        <v>8309</v>
      </c>
      <c r="S2584" s="16">
        <f t="shared" si="162"/>
        <v>42466.826180555552</v>
      </c>
      <c r="T2584" s="17">
        <f t="shared" si="163"/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>
        <f t="shared" si="161"/>
        <v>203.67</v>
      </c>
      <c r="Q2585" s="12" t="s">
        <v>8323</v>
      </c>
      <c r="R2585" t="s">
        <v>8326</v>
      </c>
      <c r="S2585" s="16">
        <f t="shared" si="162"/>
        <v>42415.398032407407</v>
      </c>
      <c r="T2585" s="17">
        <f t="shared" si="163"/>
        <v>42445.356365740736</v>
      </c>
    </row>
    <row r="2586" spans="1:20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60"/>
        <v>122</v>
      </c>
      <c r="P2586">
        <f t="shared" si="161"/>
        <v>27.73</v>
      </c>
      <c r="Q2586" s="12" t="s">
        <v>8323</v>
      </c>
      <c r="R2586" t="s">
        <v>8326</v>
      </c>
      <c r="S2586" s="16">
        <f t="shared" si="162"/>
        <v>42278.453668981485</v>
      </c>
      <c r="T2586" s="17">
        <f t="shared" si="163"/>
        <v>42296.458333333328</v>
      </c>
    </row>
    <row r="2587" spans="1:20" ht="58" hidden="1" x14ac:dyDescent="0.35">
      <c r="A2587">
        <v>3404</v>
      </c>
      <c r="B2587" s="3" t="s">
        <v>3403</v>
      </c>
      <c r="C2587" s="3" t="s">
        <v>7514</v>
      </c>
      <c r="D2587" s="6">
        <v>500</v>
      </c>
      <c r="E2587" s="8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 s="10">
        <f t="shared" si="160"/>
        <v>122</v>
      </c>
      <c r="P2587">
        <f t="shared" si="161"/>
        <v>203.33</v>
      </c>
      <c r="Q2587" s="12" t="s">
        <v>8323</v>
      </c>
      <c r="R2587" t="s">
        <v>8326</v>
      </c>
      <c r="S2587" s="16">
        <f t="shared" si="162"/>
        <v>42152.503495370373</v>
      </c>
      <c r="T2587" s="17">
        <f t="shared" si="163"/>
        <v>42172.503495370373</v>
      </c>
    </row>
    <row r="2588" spans="1:20" ht="43.5" hidden="1" x14ac:dyDescent="0.35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 s="10">
        <f t="shared" si="160"/>
        <v>102</v>
      </c>
      <c r="P2588">
        <f t="shared" si="161"/>
        <v>43.57</v>
      </c>
      <c r="Q2588" s="12" t="s">
        <v>8327</v>
      </c>
      <c r="R2588" t="s">
        <v>8328</v>
      </c>
      <c r="S2588" s="16">
        <f t="shared" si="162"/>
        <v>41192.758506944447</v>
      </c>
      <c r="T2588" s="17">
        <f t="shared" si="163"/>
        <v>41208.165972222225</v>
      </c>
    </row>
    <row r="2589" spans="1:20" ht="43.5" hidden="1" x14ac:dyDescent="0.35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 s="10">
        <f t="shared" si="160"/>
        <v>2</v>
      </c>
      <c r="P2589">
        <f t="shared" si="161"/>
        <v>67.78</v>
      </c>
      <c r="Q2589" s="12" t="s">
        <v>8323</v>
      </c>
      <c r="R2589" t="s">
        <v>8324</v>
      </c>
      <c r="S2589" s="16">
        <f t="shared" si="162"/>
        <v>42246.883784722217</v>
      </c>
      <c r="T2589" s="17">
        <f t="shared" si="163"/>
        <v>42276.883784722217</v>
      </c>
    </row>
    <row r="2590" spans="1:20" ht="43.5" hidden="1" x14ac:dyDescent="0.3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 s="10">
        <f t="shared" si="160"/>
        <v>121</v>
      </c>
      <c r="P2590">
        <f t="shared" si="161"/>
        <v>37.94</v>
      </c>
      <c r="Q2590" s="12" t="s">
        <v>8327</v>
      </c>
      <c r="R2590" t="s">
        <v>8328</v>
      </c>
      <c r="S2590" s="16">
        <f t="shared" si="162"/>
        <v>41023.227731481478</v>
      </c>
      <c r="T2590" s="17">
        <f t="shared" si="163"/>
        <v>41083.227731481478</v>
      </c>
    </row>
    <row r="2591" spans="1:20" ht="43.5" hidden="1" x14ac:dyDescent="0.35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 s="10">
        <f t="shared" si="160"/>
        <v>2</v>
      </c>
      <c r="P2591">
        <f t="shared" si="161"/>
        <v>25.29</v>
      </c>
      <c r="Q2591" s="12" t="s">
        <v>8316</v>
      </c>
      <c r="R2591" t="s">
        <v>8334</v>
      </c>
      <c r="S2591" s="16">
        <f t="shared" si="162"/>
        <v>41499.546759259261</v>
      </c>
      <c r="T2591" s="17">
        <f t="shared" si="163"/>
        <v>41531.546759259261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>
        <f t="shared" si="161"/>
        <v>33.67</v>
      </c>
      <c r="Q2592" s="12" t="s">
        <v>8323</v>
      </c>
      <c r="R2592" t="s">
        <v>8326</v>
      </c>
      <c r="S2592" s="16">
        <f t="shared" si="162"/>
        <v>41882.585648148146</v>
      </c>
      <c r="T2592" s="17">
        <f t="shared" si="163"/>
        <v>41912.666666666664</v>
      </c>
    </row>
    <row r="2593" spans="1:20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60"/>
        <v>242</v>
      </c>
      <c r="P2593">
        <f t="shared" si="161"/>
        <v>24.2</v>
      </c>
      <c r="Q2593" s="12" t="s">
        <v>8323</v>
      </c>
      <c r="R2593" t="s">
        <v>8326</v>
      </c>
      <c r="S2593" s="16">
        <f t="shared" si="162"/>
        <v>42107.621018518519</v>
      </c>
      <c r="T2593" s="17">
        <f t="shared" si="163"/>
        <v>42167.621018518519</v>
      </c>
    </row>
    <row r="2594" spans="1:20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60"/>
        <v>242</v>
      </c>
      <c r="P2594">
        <f t="shared" si="161"/>
        <v>43.21</v>
      </c>
      <c r="Q2594" s="12" t="s">
        <v>8323</v>
      </c>
      <c r="R2594" t="s">
        <v>8326</v>
      </c>
      <c r="S2594" s="16">
        <f t="shared" si="162"/>
        <v>42559.776724537034</v>
      </c>
      <c r="T2594" s="17">
        <f t="shared" si="163"/>
        <v>42589.776724537034</v>
      </c>
    </row>
    <row r="2595" spans="1:20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60"/>
        <v>0</v>
      </c>
      <c r="P2595">
        <f t="shared" si="161"/>
        <v>201.67</v>
      </c>
      <c r="Q2595" s="12" t="s">
        <v>8323</v>
      </c>
      <c r="R2595" t="s">
        <v>8324</v>
      </c>
      <c r="S2595" s="16">
        <f t="shared" si="162"/>
        <v>42255.791909722218</v>
      </c>
      <c r="T2595" s="17">
        <f t="shared" si="163"/>
        <v>42285.791909722218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60"/>
        <v>100</v>
      </c>
      <c r="P2596">
        <f t="shared" si="161"/>
        <v>46.23</v>
      </c>
      <c r="Q2596" s="12" t="s">
        <v>8321</v>
      </c>
      <c r="R2596" t="s">
        <v>8322</v>
      </c>
      <c r="S2596" s="16">
        <f t="shared" si="162"/>
        <v>42211.951284722221</v>
      </c>
      <c r="T2596" s="17">
        <f t="shared" si="163"/>
        <v>42226.951284722221</v>
      </c>
    </row>
    <row r="2597" spans="1:20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60"/>
        <v>6</v>
      </c>
      <c r="P2597">
        <f t="shared" si="161"/>
        <v>50.08</v>
      </c>
      <c r="Q2597" s="12" t="s">
        <v>8316</v>
      </c>
      <c r="R2597" t="s">
        <v>8334</v>
      </c>
      <c r="S2597" s="16">
        <f t="shared" si="162"/>
        <v>42340.701504629629</v>
      </c>
      <c r="T2597" s="17">
        <f t="shared" si="163"/>
        <v>42368.701504629629</v>
      </c>
    </row>
    <row r="2598" spans="1:20" ht="29" hidden="1" x14ac:dyDescent="0.35">
      <c r="A2598">
        <v>104</v>
      </c>
      <c r="B2598" s="3" t="s">
        <v>106</v>
      </c>
      <c r="C2598" s="3" t="s">
        <v>4215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 s="10">
        <f t="shared" si="160"/>
        <v>120</v>
      </c>
      <c r="P2598">
        <f t="shared" si="161"/>
        <v>60</v>
      </c>
      <c r="Q2598" s="12" t="s">
        <v>8321</v>
      </c>
      <c r="R2598" t="s">
        <v>8343</v>
      </c>
      <c r="S2598" s="16">
        <f t="shared" si="162"/>
        <v>40612.695208333331</v>
      </c>
      <c r="T2598" s="17">
        <f t="shared" si="163"/>
        <v>40636.041666666664</v>
      </c>
    </row>
    <row r="2599" spans="1:20" ht="43.5" hidden="1" x14ac:dyDescent="0.35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 s="10">
        <f t="shared" si="160"/>
        <v>120</v>
      </c>
      <c r="P2599">
        <f t="shared" si="161"/>
        <v>42.86</v>
      </c>
      <c r="Q2599" s="12" t="s">
        <v>8321</v>
      </c>
      <c r="R2599" t="s">
        <v>8322</v>
      </c>
      <c r="S2599" s="16">
        <f t="shared" si="162"/>
        <v>41657.985081018516</v>
      </c>
      <c r="T2599" s="17">
        <f t="shared" si="163"/>
        <v>41699.720833333333</v>
      </c>
    </row>
    <row r="2600" spans="1:20" ht="43.5" hidden="1" x14ac:dyDescent="0.3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 s="10">
        <f t="shared" si="160"/>
        <v>100</v>
      </c>
      <c r="P2600">
        <f t="shared" si="161"/>
        <v>27.27</v>
      </c>
      <c r="Q2600" s="12" t="s">
        <v>8321</v>
      </c>
      <c r="R2600" t="s">
        <v>8332</v>
      </c>
      <c r="S2600" s="16">
        <f t="shared" si="162"/>
        <v>41995.752986111111</v>
      </c>
      <c r="T2600" s="17">
        <f t="shared" si="163"/>
        <v>42034.708333333328</v>
      </c>
    </row>
    <row r="2601" spans="1:20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60"/>
        <v>3</v>
      </c>
      <c r="P2601">
        <f t="shared" si="161"/>
        <v>75</v>
      </c>
      <c r="Q2601" s="12" t="s">
        <v>8311</v>
      </c>
      <c r="R2601" t="s">
        <v>8348</v>
      </c>
      <c r="S2601" s="16">
        <f t="shared" si="162"/>
        <v>42457.871516203704</v>
      </c>
      <c r="T2601" s="17">
        <f t="shared" si="163"/>
        <v>42487.579861111109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>
        <f t="shared" si="161"/>
        <v>35.119999999999997</v>
      </c>
      <c r="Q2602" s="12" t="s">
        <v>8316</v>
      </c>
      <c r="R2602" t="s">
        <v>8317</v>
      </c>
      <c r="S2602" s="16">
        <f t="shared" si="162"/>
        <v>42689.853090277778</v>
      </c>
      <c r="T2602" s="17">
        <f t="shared" si="163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>
        <f t="shared" si="161"/>
        <v>33.06</v>
      </c>
      <c r="Q2603" s="12" t="s">
        <v>8311</v>
      </c>
      <c r="R2603" t="s">
        <v>8333</v>
      </c>
      <c r="S2603" s="16">
        <f t="shared" si="162"/>
        <v>41235.054560185185</v>
      </c>
      <c r="T2603" s="17">
        <f t="shared" si="163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>
        <f t="shared" si="161"/>
        <v>45.62</v>
      </c>
      <c r="Q2604" s="12" t="s">
        <v>8323</v>
      </c>
      <c r="R2604" t="s">
        <v>8326</v>
      </c>
      <c r="S2604" s="16">
        <f t="shared" si="162"/>
        <v>41881.361342592594</v>
      </c>
      <c r="T2604" s="17">
        <f t="shared" si="163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>
        <f t="shared" si="161"/>
        <v>28.19</v>
      </c>
      <c r="Q2605" s="12" t="s">
        <v>8323</v>
      </c>
      <c r="R2605" t="s">
        <v>8326</v>
      </c>
      <c r="S2605" s="16">
        <f t="shared" si="162"/>
        <v>41858.355393518519</v>
      </c>
      <c r="T2605" s="17">
        <f t="shared" si="163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>
        <f t="shared" si="161"/>
        <v>73.88</v>
      </c>
      <c r="Q2606" s="12" t="s">
        <v>8313</v>
      </c>
      <c r="R2606" t="s">
        <v>8314</v>
      </c>
      <c r="S2606" s="16">
        <f t="shared" si="162"/>
        <v>41877.638298611113</v>
      </c>
      <c r="T2606" s="17">
        <f t="shared" si="163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>
        <f t="shared" si="161"/>
        <v>45.39</v>
      </c>
      <c r="Q2607" s="12" t="s">
        <v>8308</v>
      </c>
      <c r="R2607" t="s">
        <v>8342</v>
      </c>
      <c r="S2607" s="16">
        <f t="shared" si="162"/>
        <v>41835.639155092591</v>
      </c>
      <c r="T2607" s="17">
        <f t="shared" si="163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>
        <f t="shared" si="161"/>
        <v>84.29</v>
      </c>
      <c r="Q2608" s="12" t="s">
        <v>8308</v>
      </c>
      <c r="R2608" t="s">
        <v>8310</v>
      </c>
      <c r="S2608" s="16">
        <f t="shared" si="162"/>
        <v>42737.663877314815</v>
      </c>
      <c r="T2608" s="17">
        <f t="shared" si="163"/>
        <v>42767.663877314815</v>
      </c>
    </row>
    <row r="2609" spans="1:20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60"/>
        <v>20</v>
      </c>
      <c r="P2609">
        <f t="shared" si="161"/>
        <v>25.52</v>
      </c>
      <c r="Q2609" s="12" t="s">
        <v>8323</v>
      </c>
      <c r="R2609" t="s">
        <v>8324</v>
      </c>
      <c r="S2609" s="16">
        <f t="shared" si="162"/>
        <v>42630.922893518517</v>
      </c>
      <c r="T2609" s="17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60"/>
        <v>12</v>
      </c>
      <c r="P2610">
        <f t="shared" si="161"/>
        <v>24.46</v>
      </c>
      <c r="Q2610" s="12" t="s">
        <v>8323</v>
      </c>
      <c r="R2610" t="s">
        <v>8335</v>
      </c>
      <c r="S2610" s="16">
        <f t="shared" si="162"/>
        <v>42010.968240740738</v>
      </c>
      <c r="T2610" s="17">
        <f t="shared" si="163"/>
        <v>42055.968240740738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>
        <f t="shared" si="161"/>
        <v>17.239999999999998</v>
      </c>
      <c r="Q2611" s="12" t="s">
        <v>8327</v>
      </c>
      <c r="R2611" t="s">
        <v>8331</v>
      </c>
      <c r="S2611" s="16">
        <f t="shared" si="162"/>
        <v>42498.341122685189</v>
      </c>
      <c r="T2611" s="17">
        <f t="shared" si="163"/>
        <v>42533.229166666672</v>
      </c>
    </row>
    <row r="2612" spans="1:20" ht="43.5" hidden="1" x14ac:dyDescent="0.35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 s="10">
        <f t="shared" si="160"/>
        <v>3</v>
      </c>
      <c r="P2612">
        <f t="shared" si="161"/>
        <v>65</v>
      </c>
      <c r="Q2612" s="12" t="s">
        <v>8319</v>
      </c>
      <c r="R2612" t="s">
        <v>8345</v>
      </c>
      <c r="S2612" s="16">
        <f t="shared" si="162"/>
        <v>42170.728460648148</v>
      </c>
      <c r="T2612" s="17">
        <f t="shared" si="163"/>
        <v>42200.728460648148</v>
      </c>
    </row>
    <row r="2613" spans="1:20" ht="58" hidden="1" x14ac:dyDescent="0.35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 s="10">
        <f t="shared" si="160"/>
        <v>2</v>
      </c>
      <c r="P2613">
        <f t="shared" si="161"/>
        <v>25.43</v>
      </c>
      <c r="Q2613" s="12" t="s">
        <v>8316</v>
      </c>
      <c r="R2613" t="s">
        <v>8344</v>
      </c>
      <c r="S2613" s="16">
        <f t="shared" si="162"/>
        <v>41926.854166666664</v>
      </c>
      <c r="T2613" s="17">
        <f t="shared" si="163"/>
        <v>41957.895833333328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>
        <f t="shared" si="161"/>
        <v>29</v>
      </c>
      <c r="Q2614" s="12" t="s">
        <v>8323</v>
      </c>
      <c r="R2614" t="s">
        <v>8326</v>
      </c>
      <c r="S2614" s="16">
        <f t="shared" si="162"/>
        <v>42338.963912037041</v>
      </c>
      <c r="T2614" s="17">
        <f t="shared" si="163"/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>
        <f t="shared" si="161"/>
        <v>44.31</v>
      </c>
      <c r="Q2615" s="12" t="s">
        <v>8323</v>
      </c>
      <c r="R2615" t="s">
        <v>8326</v>
      </c>
      <c r="S2615" s="16">
        <f t="shared" si="162"/>
        <v>41779.045937499999</v>
      </c>
      <c r="T2615" s="17">
        <f t="shared" si="163"/>
        <v>41820.727777777778</v>
      </c>
    </row>
    <row r="2616" spans="1:20" ht="43.5" hidden="1" x14ac:dyDescent="0.35">
      <c r="A2616">
        <v>3818</v>
      </c>
      <c r="B2616" s="3" t="s">
        <v>3815</v>
      </c>
      <c r="C2616" s="3" t="s">
        <v>7928</v>
      </c>
      <c r="D2616" s="6">
        <v>250</v>
      </c>
      <c r="E2616" s="8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 s="10">
        <f t="shared" si="160"/>
        <v>228</v>
      </c>
      <c r="P2616">
        <f t="shared" si="161"/>
        <v>57</v>
      </c>
      <c r="Q2616" s="12" t="s">
        <v>8323</v>
      </c>
      <c r="R2616" t="s">
        <v>8326</v>
      </c>
      <c r="S2616" s="16">
        <f t="shared" si="162"/>
        <v>42045.84238425926</v>
      </c>
      <c r="T2616" s="17">
        <f t="shared" si="163"/>
        <v>42075.800717592589</v>
      </c>
    </row>
    <row r="2617" spans="1:20" ht="58" hidden="1" x14ac:dyDescent="0.35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 s="10">
        <f t="shared" si="160"/>
        <v>114</v>
      </c>
      <c r="P2617">
        <f t="shared" si="161"/>
        <v>40.71</v>
      </c>
      <c r="Q2617" s="12" t="s">
        <v>8323</v>
      </c>
      <c r="R2617" t="s">
        <v>8326</v>
      </c>
      <c r="S2617" s="16">
        <f t="shared" si="162"/>
        <v>42232.702546296292</v>
      </c>
      <c r="T2617" s="17">
        <f t="shared" si="163"/>
        <v>42264.165972222225</v>
      </c>
    </row>
    <row r="2618" spans="1:20" ht="29" hidden="1" x14ac:dyDescent="0.35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 s="10">
        <f t="shared" si="160"/>
        <v>114</v>
      </c>
      <c r="P2618">
        <f t="shared" si="161"/>
        <v>27.14</v>
      </c>
      <c r="Q2618" s="12" t="s">
        <v>8323</v>
      </c>
      <c r="R2618" t="s">
        <v>8326</v>
      </c>
      <c r="S2618" s="16">
        <f t="shared" si="162"/>
        <v>41779.724224537036</v>
      </c>
      <c r="T2618" s="17">
        <f t="shared" si="163"/>
        <v>41805.666666666664</v>
      </c>
    </row>
    <row r="2619" spans="1:20" ht="43.5" hidden="1" x14ac:dyDescent="0.35">
      <c r="A2619">
        <v>2774</v>
      </c>
      <c r="B2619" s="3" t="s">
        <v>2774</v>
      </c>
      <c r="C2619" s="3" t="s">
        <v>6884</v>
      </c>
      <c r="D2619" s="6">
        <v>4000</v>
      </c>
      <c r="E2619" s="8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 s="10">
        <f t="shared" si="160"/>
        <v>14</v>
      </c>
      <c r="P2619">
        <f t="shared" si="161"/>
        <v>43.85</v>
      </c>
      <c r="Q2619" s="12" t="s">
        <v>8311</v>
      </c>
      <c r="R2619" t="s">
        <v>8356</v>
      </c>
      <c r="S2619" s="16">
        <f t="shared" si="162"/>
        <v>41311.126481481479</v>
      </c>
      <c r="T2619" s="17">
        <f t="shared" si="163"/>
        <v>41341.126481481479</v>
      </c>
    </row>
    <row r="2620" spans="1:20" ht="58" hidden="1" x14ac:dyDescent="0.35">
      <c r="A2620">
        <v>432</v>
      </c>
      <c r="B2620" s="3" t="s">
        <v>433</v>
      </c>
      <c r="C2620" s="3" t="s">
        <v>4542</v>
      </c>
      <c r="D2620" s="6">
        <v>6000</v>
      </c>
      <c r="E2620" s="8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 s="10">
        <f t="shared" si="160"/>
        <v>10</v>
      </c>
      <c r="P2620">
        <f t="shared" si="161"/>
        <v>71.25</v>
      </c>
      <c r="Q2620" s="12" t="s">
        <v>8321</v>
      </c>
      <c r="R2620" t="s">
        <v>8339</v>
      </c>
      <c r="S2620" s="16">
        <f t="shared" si="162"/>
        <v>42238.726631944446</v>
      </c>
      <c r="T2620" s="17">
        <f t="shared" si="163"/>
        <v>42298.726631944446</v>
      </c>
    </row>
    <row r="2621" spans="1:20" ht="58" x14ac:dyDescent="0.3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 s="10">
        <f t="shared" si="160"/>
        <v>113</v>
      </c>
      <c r="P2621">
        <f t="shared" si="161"/>
        <v>37.67</v>
      </c>
      <c r="Q2621" s="12" t="s">
        <v>8323</v>
      </c>
      <c r="R2621" t="s">
        <v>8335</v>
      </c>
      <c r="S2621" s="16">
        <f t="shared" si="162"/>
        <v>42619.802488425921</v>
      </c>
      <c r="T2621" s="17">
        <f t="shared" si="163"/>
        <v>42659.875</v>
      </c>
    </row>
    <row r="2622" spans="1:20" ht="58" hidden="1" x14ac:dyDescent="0.35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 s="10">
        <f t="shared" si="160"/>
        <v>9</v>
      </c>
      <c r="P2622">
        <f t="shared" si="161"/>
        <v>80.709999999999994</v>
      </c>
      <c r="Q2622" s="12" t="s">
        <v>8323</v>
      </c>
      <c r="R2622" t="s">
        <v>8326</v>
      </c>
      <c r="S2622" s="16">
        <f t="shared" si="162"/>
        <v>42199.648912037039</v>
      </c>
      <c r="T2622" s="17">
        <f t="shared" si="163"/>
        <v>42217.041666666672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>
        <f t="shared" si="161"/>
        <v>19.47</v>
      </c>
      <c r="Q2623" s="12" t="s">
        <v>8321</v>
      </c>
      <c r="R2623" t="s">
        <v>8343</v>
      </c>
      <c r="S2623" s="16">
        <f t="shared" si="162"/>
        <v>42360.487210648149</v>
      </c>
      <c r="T2623" s="17">
        <f t="shared" si="163"/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>
        <f t="shared" si="161"/>
        <v>12.53</v>
      </c>
      <c r="Q2624" s="12" t="s">
        <v>8327</v>
      </c>
      <c r="R2624" t="s">
        <v>8338</v>
      </c>
      <c r="S2624" s="16">
        <f t="shared" si="162"/>
        <v>41596.913437499999</v>
      </c>
      <c r="T2624" s="17">
        <f t="shared" si="163"/>
        <v>41625.5</v>
      </c>
    </row>
    <row r="2625" spans="1:20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>
        <f t="shared" si="161"/>
        <v>51</v>
      </c>
      <c r="Q2625" s="12" t="s">
        <v>8323</v>
      </c>
      <c r="R2625" t="s">
        <v>8326</v>
      </c>
      <c r="S2625" s="16">
        <f t="shared" si="162"/>
        <v>41765.938657407409</v>
      </c>
      <c r="T2625" s="17">
        <f t="shared" si="163"/>
        <v>41795.938657407409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160"/>
        <v>22</v>
      </c>
      <c r="P2626">
        <f t="shared" si="161"/>
        <v>56</v>
      </c>
      <c r="Q2626" s="12" t="s">
        <v>8321</v>
      </c>
      <c r="R2626" t="s">
        <v>8325</v>
      </c>
      <c r="S2626" s="16">
        <f t="shared" si="162"/>
        <v>41900.505312499998</v>
      </c>
      <c r="T2626" s="17">
        <f t="shared" si="163"/>
        <v>41930.505312499998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4">ROUND(E2627/D2627*100,0)</f>
        <v>10</v>
      </c>
      <c r="P2627">
        <f t="shared" ref="P2627:P2690" si="165">IFERROR(ROUND(E2627/L2627,2),0)</f>
        <v>62.22</v>
      </c>
      <c r="Q2627" s="12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64"/>
        <v>0</v>
      </c>
      <c r="P2628">
        <f t="shared" si="165"/>
        <v>50.91</v>
      </c>
      <c r="Q2628" s="12" t="s">
        <v>8316</v>
      </c>
      <c r="R2628" t="s">
        <v>8334</v>
      </c>
      <c r="S2628" s="16">
        <f t="shared" si="166"/>
        <v>41255.833611111113</v>
      </c>
      <c r="T2628" s="17">
        <f t="shared" si="167"/>
        <v>41285.833611111113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>
        <f t="shared" si="165"/>
        <v>43</v>
      </c>
      <c r="Q2629" s="12" t="s">
        <v>8327</v>
      </c>
      <c r="R2629" t="s">
        <v>8328</v>
      </c>
      <c r="S2629" s="16">
        <f t="shared" si="166"/>
        <v>40981.710243055553</v>
      </c>
      <c r="T2629" s="17">
        <f t="shared" si="167"/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>
        <f t="shared" si="165"/>
        <v>18</v>
      </c>
      <c r="Q2630" s="12" t="s">
        <v>8323</v>
      </c>
      <c r="R2630" t="s">
        <v>8326</v>
      </c>
      <c r="S2630" s="16">
        <f t="shared" si="166"/>
        <v>42628.650208333333</v>
      </c>
      <c r="T2630" s="17">
        <f t="shared" si="167"/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>
        <f t="shared" si="165"/>
        <v>50.45</v>
      </c>
      <c r="Q2631" s="12" t="s">
        <v>8327</v>
      </c>
      <c r="R2631" t="s">
        <v>8331</v>
      </c>
      <c r="S2631" s="16">
        <f t="shared" si="166"/>
        <v>40687.285844907405</v>
      </c>
      <c r="T2631" s="17">
        <f t="shared" si="167"/>
        <v>40749.284722222219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64"/>
        <v>28</v>
      </c>
      <c r="P2632">
        <f t="shared" si="165"/>
        <v>55.3</v>
      </c>
      <c r="Q2632" s="12" t="s">
        <v>8308</v>
      </c>
      <c r="R2632" t="s">
        <v>8310</v>
      </c>
      <c r="S2632" s="16">
        <f t="shared" si="166"/>
        <v>41971.866574074069</v>
      </c>
      <c r="T2632" s="17">
        <f t="shared" si="167"/>
        <v>42016.866574074069</v>
      </c>
    </row>
    <row r="2633" spans="1:20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64"/>
        <v>11</v>
      </c>
      <c r="P2633">
        <f t="shared" si="165"/>
        <v>69.13</v>
      </c>
      <c r="Q2633" s="12" t="s">
        <v>8313</v>
      </c>
      <c r="R2633" t="s">
        <v>8314</v>
      </c>
      <c r="S2633" s="16">
        <f t="shared" si="166"/>
        <v>41880.068437499998</v>
      </c>
      <c r="T2633" s="17">
        <f t="shared" si="167"/>
        <v>41910.068437499998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>
        <f t="shared" si="165"/>
        <v>42.38</v>
      </c>
      <c r="Q2634" s="12" t="s">
        <v>8327</v>
      </c>
      <c r="R2634" t="s">
        <v>8331</v>
      </c>
      <c r="S2634" s="16">
        <f t="shared" si="166"/>
        <v>42193.650671296295</v>
      </c>
      <c r="T2634" s="17">
        <f t="shared" si="167"/>
        <v>42238.207638888889</v>
      </c>
    </row>
    <row r="2635" spans="1:20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64"/>
        <v>110</v>
      </c>
      <c r="P2635">
        <f t="shared" si="165"/>
        <v>50</v>
      </c>
      <c r="Q2635" s="12" t="s">
        <v>8327</v>
      </c>
      <c r="R2635" t="s">
        <v>8331</v>
      </c>
      <c r="S2635" s="16">
        <f t="shared" si="166"/>
        <v>41246.874814814815</v>
      </c>
      <c r="T2635" s="17">
        <f t="shared" si="167"/>
        <v>41276.874814814815</v>
      </c>
    </row>
    <row r="2636" spans="1:20" ht="43.5" hidden="1" x14ac:dyDescent="0.35">
      <c r="A2636">
        <v>3514</v>
      </c>
      <c r="B2636" s="3" t="s">
        <v>3513</v>
      </c>
      <c r="C2636" s="3" t="s">
        <v>7624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 s="10">
        <f t="shared" si="164"/>
        <v>110</v>
      </c>
      <c r="P2636">
        <f t="shared" si="165"/>
        <v>55</v>
      </c>
      <c r="Q2636" s="12" t="s">
        <v>8323</v>
      </c>
      <c r="R2636" t="s">
        <v>8326</v>
      </c>
      <c r="S2636" s="16">
        <f t="shared" si="166"/>
        <v>42020.846666666665</v>
      </c>
      <c r="T2636" s="17">
        <f t="shared" si="167"/>
        <v>42037.207638888889</v>
      </c>
    </row>
    <row r="2637" spans="1:20" ht="43.5" hidden="1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4"/>
        <v>11</v>
      </c>
      <c r="P2637">
        <f t="shared" si="165"/>
        <v>39.29</v>
      </c>
      <c r="Q2637" s="12" t="s">
        <v>8311</v>
      </c>
      <c r="R2637" t="s">
        <v>8356</v>
      </c>
      <c r="S2637" s="16">
        <f t="shared" si="166"/>
        <v>40855.765092592592</v>
      </c>
      <c r="T2637" s="17">
        <f t="shared" si="167"/>
        <v>40895.765092592592</v>
      </c>
    </row>
    <row r="2638" spans="1:20" ht="43.5" hidden="1" x14ac:dyDescent="0.35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 s="10">
        <f t="shared" si="164"/>
        <v>11</v>
      </c>
      <c r="P2638">
        <f t="shared" si="165"/>
        <v>45.83</v>
      </c>
      <c r="Q2638" s="12" t="s">
        <v>8323</v>
      </c>
      <c r="R2638" t="s">
        <v>8326</v>
      </c>
      <c r="S2638" s="16">
        <f t="shared" si="166"/>
        <v>42233.671747685185</v>
      </c>
      <c r="T2638" s="17">
        <f t="shared" si="167"/>
        <v>42278.541666666672</v>
      </c>
    </row>
    <row r="2639" spans="1:20" ht="43.5" hidden="1" x14ac:dyDescent="0.35">
      <c r="A2639">
        <v>2897</v>
      </c>
      <c r="B2639" s="3" t="s">
        <v>2897</v>
      </c>
      <c r="C2639" s="3" t="s">
        <v>7007</v>
      </c>
      <c r="D2639" s="6">
        <v>12000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 s="10">
        <f t="shared" si="164"/>
        <v>5</v>
      </c>
      <c r="P2639">
        <f t="shared" si="165"/>
        <v>183.33</v>
      </c>
      <c r="Q2639" s="12" t="s">
        <v>8323</v>
      </c>
      <c r="R2639" t="s">
        <v>8326</v>
      </c>
      <c r="S2639" s="16">
        <f t="shared" si="166"/>
        <v>42258.646504629629</v>
      </c>
      <c r="T2639" s="17">
        <f t="shared" si="167"/>
        <v>42288.645196759258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>
        <f t="shared" si="165"/>
        <v>34.130000000000003</v>
      </c>
      <c r="Q2640" s="12" t="s">
        <v>8319</v>
      </c>
      <c r="R2640" t="s">
        <v>8320</v>
      </c>
      <c r="S2640" s="16">
        <f t="shared" si="166"/>
        <v>42452.781828703708</v>
      </c>
      <c r="T2640" s="17">
        <f t="shared" si="167"/>
        <v>42480.781828703708</v>
      </c>
    </row>
    <row r="2641" spans="1:20" ht="58" hidden="1" x14ac:dyDescent="0.3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 s="10">
        <f t="shared" si="164"/>
        <v>218</v>
      </c>
      <c r="P2641">
        <f t="shared" si="165"/>
        <v>19.46</v>
      </c>
      <c r="Q2641" s="12" t="s">
        <v>8327</v>
      </c>
      <c r="R2641" t="s">
        <v>8336</v>
      </c>
      <c r="S2641" s="16">
        <f t="shared" si="166"/>
        <v>42609.311990740738</v>
      </c>
      <c r="T2641" s="17">
        <f t="shared" si="167"/>
        <v>42668.791666666672</v>
      </c>
    </row>
    <row r="2642" spans="1:20" ht="43.5" hidden="1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4"/>
        <v>156</v>
      </c>
      <c r="P2642">
        <f t="shared" si="165"/>
        <v>28.68</v>
      </c>
      <c r="Q2642" s="12" t="s">
        <v>8327</v>
      </c>
      <c r="R2642" t="s">
        <v>8331</v>
      </c>
      <c r="S2642" s="16">
        <f t="shared" si="166"/>
        <v>41120.882881944446</v>
      </c>
      <c r="T2642" s="17">
        <f t="shared" si="167"/>
        <v>41128.709027777775</v>
      </c>
    </row>
    <row r="2643" spans="1:20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64"/>
        <v>109</v>
      </c>
      <c r="P2643">
        <f t="shared" si="165"/>
        <v>36.33</v>
      </c>
      <c r="Q2643" s="12" t="s">
        <v>8323</v>
      </c>
      <c r="R2643" t="s">
        <v>8326</v>
      </c>
      <c r="S2643" s="16">
        <f t="shared" si="166"/>
        <v>41779.310034722221</v>
      </c>
      <c r="T2643" s="17">
        <f t="shared" si="167"/>
        <v>41805.666666666664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>
        <f t="shared" si="165"/>
        <v>38.71</v>
      </c>
      <c r="Q2644" s="12" t="s">
        <v>8323</v>
      </c>
      <c r="R2644" t="s">
        <v>8326</v>
      </c>
      <c r="S2644" s="16">
        <f t="shared" si="166"/>
        <v>42762.545810185184</v>
      </c>
      <c r="T2644" s="17">
        <f t="shared" si="167"/>
        <v>42792.545810185184</v>
      </c>
    </row>
    <row r="2645" spans="1:20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>
        <f t="shared" si="165"/>
        <v>60.11</v>
      </c>
      <c r="Q2645" s="12" t="s">
        <v>8323</v>
      </c>
      <c r="R2645" t="s">
        <v>8326</v>
      </c>
      <c r="S2645" s="16">
        <f t="shared" si="166"/>
        <v>42289.94049768518</v>
      </c>
      <c r="T2645" s="17">
        <f t="shared" si="167"/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>
        <f t="shared" si="165"/>
        <v>33.75</v>
      </c>
      <c r="Q2646" s="12" t="s">
        <v>8323</v>
      </c>
      <c r="R2646" t="s">
        <v>8326</v>
      </c>
      <c r="S2646" s="16">
        <f t="shared" si="166"/>
        <v>42788.565208333333</v>
      </c>
      <c r="T2646" s="17">
        <f t="shared" si="167"/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>
        <f t="shared" si="165"/>
        <v>33.75</v>
      </c>
      <c r="Q2647" s="12" t="s">
        <v>8323</v>
      </c>
      <c r="R2647" t="s">
        <v>8326</v>
      </c>
      <c r="S2647" s="16">
        <f t="shared" si="166"/>
        <v>41990.585486111115</v>
      </c>
      <c r="T2647" s="17">
        <f t="shared" si="167"/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>
        <f t="shared" si="165"/>
        <v>35.799999999999997</v>
      </c>
      <c r="Q2648" s="12" t="s">
        <v>8323</v>
      </c>
      <c r="R2648" t="s">
        <v>8326</v>
      </c>
      <c r="S2648" s="16">
        <f t="shared" si="166"/>
        <v>41914.100289351853</v>
      </c>
      <c r="T2648" s="17">
        <f t="shared" si="167"/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>
        <f t="shared" si="165"/>
        <v>58.9</v>
      </c>
      <c r="Q2649" s="12" t="s">
        <v>8323</v>
      </c>
      <c r="R2649" t="s">
        <v>8326</v>
      </c>
      <c r="S2649" s="16">
        <f t="shared" si="166"/>
        <v>41927.848900462966</v>
      </c>
      <c r="T2649" s="17">
        <f t="shared" si="167"/>
        <v>41948.890567129631</v>
      </c>
    </row>
    <row r="2650" spans="1:20" ht="43.5" hidden="1" x14ac:dyDescent="0.35">
      <c r="A2650">
        <v>3525</v>
      </c>
      <c r="B2650" s="3" t="s">
        <v>3524</v>
      </c>
      <c r="C2650" s="3" t="s">
        <v>7635</v>
      </c>
      <c r="D2650" s="6">
        <v>500</v>
      </c>
      <c r="E2650" s="8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 s="10">
        <f t="shared" si="164"/>
        <v>106</v>
      </c>
      <c r="P2650">
        <f t="shared" si="165"/>
        <v>75.709999999999994</v>
      </c>
      <c r="Q2650" s="12" t="s">
        <v>8323</v>
      </c>
      <c r="R2650" t="s">
        <v>8326</v>
      </c>
      <c r="S2650" s="16">
        <f t="shared" si="166"/>
        <v>42214.6956712963</v>
      </c>
      <c r="T2650" s="17">
        <f t="shared" si="167"/>
        <v>42225.666666666672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>
        <f t="shared" si="165"/>
        <v>48.18</v>
      </c>
      <c r="Q2651" s="12" t="s">
        <v>8319</v>
      </c>
      <c r="R2651" t="s">
        <v>8345</v>
      </c>
      <c r="S2651" s="16">
        <f t="shared" si="166"/>
        <v>42294.628449074073</v>
      </c>
      <c r="T2651" s="17">
        <f t="shared" si="167"/>
        <v>42324.670115740737</v>
      </c>
    </row>
    <row r="2652" spans="1:20" ht="43.5" hidden="1" x14ac:dyDescent="0.35">
      <c r="A2652">
        <v>1146</v>
      </c>
      <c r="B2652" s="3" t="s">
        <v>1147</v>
      </c>
      <c r="C2652" s="3" t="s">
        <v>5256</v>
      </c>
      <c r="D2652" s="6">
        <v>6000</v>
      </c>
      <c r="E2652" s="8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 s="10">
        <f t="shared" si="164"/>
        <v>9</v>
      </c>
      <c r="P2652">
        <f t="shared" si="165"/>
        <v>44.17</v>
      </c>
      <c r="Q2652" s="12" t="s">
        <v>8319</v>
      </c>
      <c r="R2652" t="s">
        <v>8345</v>
      </c>
      <c r="S2652" s="16">
        <f t="shared" si="166"/>
        <v>41723.9533912037</v>
      </c>
      <c r="T2652" s="17">
        <f t="shared" si="167"/>
        <v>41761.9533912037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>
        <f t="shared" si="165"/>
        <v>21.1</v>
      </c>
      <c r="Q2653" s="12" t="s">
        <v>8323</v>
      </c>
      <c r="R2653" t="s">
        <v>8326</v>
      </c>
      <c r="S2653" s="16">
        <f t="shared" si="166"/>
        <v>42555.671944444446</v>
      </c>
      <c r="T2653" s="17">
        <f t="shared" si="167"/>
        <v>42583.791666666672</v>
      </c>
    </row>
    <row r="2654" spans="1:20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>
        <f t="shared" si="165"/>
        <v>47.91</v>
      </c>
      <c r="Q2654" s="12" t="s">
        <v>8323</v>
      </c>
      <c r="R2654" t="s">
        <v>8326</v>
      </c>
      <c r="S2654" s="16">
        <f t="shared" si="166"/>
        <v>42452.815659722226</v>
      </c>
      <c r="T2654" s="17">
        <f t="shared" si="167"/>
        <v>42512.815659722226</v>
      </c>
    </row>
    <row r="2655" spans="1:20" ht="58" hidden="1" x14ac:dyDescent="0.35">
      <c r="A2655">
        <v>3255</v>
      </c>
      <c r="B2655" s="3" t="s">
        <v>3255</v>
      </c>
      <c r="C2655" s="3" t="s">
        <v>7365</v>
      </c>
      <c r="D2655" s="6">
        <v>300</v>
      </c>
      <c r="E2655" s="8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 s="10">
        <f t="shared" si="164"/>
        <v>175</v>
      </c>
      <c r="P2655">
        <f t="shared" si="165"/>
        <v>29.17</v>
      </c>
      <c r="Q2655" s="12" t="s">
        <v>8323</v>
      </c>
      <c r="R2655" t="s">
        <v>8326</v>
      </c>
      <c r="S2655" s="16">
        <f t="shared" si="166"/>
        <v>41889.768229166664</v>
      </c>
      <c r="T2655" s="17">
        <f t="shared" si="167"/>
        <v>41919.768229166664</v>
      </c>
    </row>
    <row r="2656" spans="1:20" ht="43.5" hidden="1" x14ac:dyDescent="0.35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 s="10">
        <f t="shared" si="164"/>
        <v>105</v>
      </c>
      <c r="P2656">
        <f t="shared" si="165"/>
        <v>15</v>
      </c>
      <c r="Q2656" s="12" t="s">
        <v>8321</v>
      </c>
      <c r="R2656" t="s">
        <v>8332</v>
      </c>
      <c r="S2656" s="16">
        <f t="shared" si="166"/>
        <v>42405.702349537038</v>
      </c>
      <c r="T2656" s="17">
        <f t="shared" si="167"/>
        <v>42415.702349537038</v>
      </c>
    </row>
    <row r="2657" spans="1:20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64"/>
        <v>105</v>
      </c>
      <c r="P2657">
        <f t="shared" si="165"/>
        <v>75</v>
      </c>
      <c r="Q2657" s="12" t="s">
        <v>8323</v>
      </c>
      <c r="R2657" t="s">
        <v>8335</v>
      </c>
      <c r="S2657" s="16">
        <f t="shared" si="166"/>
        <v>42458.127175925925</v>
      </c>
      <c r="T2657" s="17">
        <f t="shared" si="167"/>
        <v>42489.165972222225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>
        <f t="shared" si="165"/>
        <v>57.89</v>
      </c>
      <c r="Q2658" s="12" t="s">
        <v>8323</v>
      </c>
      <c r="R2658" t="s">
        <v>8324</v>
      </c>
      <c r="S2658" s="16">
        <f t="shared" si="166"/>
        <v>42615.121921296297</v>
      </c>
      <c r="T2658" s="17">
        <f t="shared" si="167"/>
        <v>42675.121921296297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64"/>
        <v>104</v>
      </c>
      <c r="P2659">
        <f t="shared" si="165"/>
        <v>32.5</v>
      </c>
      <c r="Q2659" s="12" t="s">
        <v>8327</v>
      </c>
      <c r="R2659" t="s">
        <v>8331</v>
      </c>
      <c r="S2659" s="16">
        <f t="shared" si="166"/>
        <v>42504.801388888889</v>
      </c>
      <c r="T2659" s="17">
        <f t="shared" si="167"/>
        <v>42564.801388888889</v>
      </c>
    </row>
    <row r="2660" spans="1:20" ht="58" hidden="1" x14ac:dyDescent="0.35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 s="10">
        <f t="shared" si="164"/>
        <v>104</v>
      </c>
      <c r="P2660">
        <f t="shared" si="165"/>
        <v>47.27</v>
      </c>
      <c r="Q2660" s="12" t="s">
        <v>8327</v>
      </c>
      <c r="R2660" t="s">
        <v>8331</v>
      </c>
      <c r="S2660" s="16">
        <f t="shared" si="166"/>
        <v>42430.702210648145</v>
      </c>
      <c r="T2660" s="17">
        <f t="shared" si="167"/>
        <v>42460.660543981481</v>
      </c>
    </row>
    <row r="2661" spans="1:20" ht="43.5" hidden="1" x14ac:dyDescent="0.35">
      <c r="A2661">
        <v>3651</v>
      </c>
      <c r="B2661" s="3" t="s">
        <v>3649</v>
      </c>
      <c r="C2661" s="3" t="s">
        <v>7761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 s="10">
        <f t="shared" si="164"/>
        <v>104</v>
      </c>
      <c r="P2661">
        <f t="shared" si="165"/>
        <v>57.78</v>
      </c>
      <c r="Q2661" s="12" t="s">
        <v>8323</v>
      </c>
      <c r="R2661" t="s">
        <v>8326</v>
      </c>
      <c r="S2661" s="16">
        <f t="shared" si="166"/>
        <v>41828.646319444444</v>
      </c>
      <c r="T2661" s="17">
        <f t="shared" si="167"/>
        <v>41861.665972222225</v>
      </c>
    </row>
    <row r="2662" spans="1:20" ht="58" hidden="1" x14ac:dyDescent="0.35">
      <c r="A2662">
        <v>3894</v>
      </c>
      <c r="B2662" s="3" t="s">
        <v>3891</v>
      </c>
      <c r="C2662" s="3" t="s">
        <v>8002</v>
      </c>
      <c r="D2662" s="6">
        <v>15000</v>
      </c>
      <c r="E2662" s="8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8269</v>
      </c>
      <c r="O2662" s="10">
        <f t="shared" si="164"/>
        <v>3</v>
      </c>
      <c r="P2662">
        <f t="shared" si="165"/>
        <v>47.27</v>
      </c>
      <c r="Q2662" s="12" t="s">
        <v>8323</v>
      </c>
      <c r="R2662" t="s">
        <v>8326</v>
      </c>
      <c r="S2662" s="16">
        <f t="shared" si="166"/>
        <v>42679.958472222221</v>
      </c>
      <c r="T2662" s="17">
        <f t="shared" si="167"/>
        <v>42710.207638888889</v>
      </c>
    </row>
    <row r="2663" spans="1:20" ht="58" hidden="1" x14ac:dyDescent="0.35">
      <c r="A2663">
        <v>909</v>
      </c>
      <c r="B2663" s="3" t="s">
        <v>910</v>
      </c>
      <c r="C2663" s="3" t="s">
        <v>5019</v>
      </c>
      <c r="D2663" s="6">
        <v>16000</v>
      </c>
      <c r="E2663" s="8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 s="10">
        <f t="shared" si="164"/>
        <v>3</v>
      </c>
      <c r="P2663">
        <f t="shared" si="165"/>
        <v>65</v>
      </c>
      <c r="Q2663" s="12" t="s">
        <v>8327</v>
      </c>
      <c r="R2663" t="s">
        <v>8350</v>
      </c>
      <c r="S2663" s="16">
        <f t="shared" si="166"/>
        <v>41081.69027777778</v>
      </c>
      <c r="T2663" s="17">
        <f t="shared" si="167"/>
        <v>41113.166666666664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>
        <f t="shared" si="165"/>
        <v>34.6</v>
      </c>
      <c r="Q2664" s="12" t="s">
        <v>8327</v>
      </c>
      <c r="R2664" t="s">
        <v>8331</v>
      </c>
      <c r="S2664" s="16">
        <f t="shared" si="166"/>
        <v>40122.751620370371</v>
      </c>
      <c r="T2664" s="17">
        <f t="shared" si="167"/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>
        <f t="shared" si="165"/>
        <v>51.6</v>
      </c>
      <c r="Q2665" s="12" t="s">
        <v>8327</v>
      </c>
      <c r="R2665" t="s">
        <v>8328</v>
      </c>
      <c r="S2665" s="16">
        <f t="shared" si="166"/>
        <v>40542.839282407411</v>
      </c>
      <c r="T2665" s="17">
        <f t="shared" si="167"/>
        <v>40559.07708333333</v>
      </c>
    </row>
    <row r="2666" spans="1:20" ht="43.5" hidden="1" x14ac:dyDescent="0.35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 s="10">
        <f t="shared" si="164"/>
        <v>17</v>
      </c>
      <c r="P2666">
        <f t="shared" si="165"/>
        <v>101.8</v>
      </c>
      <c r="Q2666" s="12" t="s">
        <v>8313</v>
      </c>
      <c r="R2666" t="s">
        <v>8353</v>
      </c>
      <c r="S2666" s="16">
        <f t="shared" si="166"/>
        <v>42398.195972222224</v>
      </c>
      <c r="T2666" s="17">
        <f t="shared" si="167"/>
        <v>42413.195972222224</v>
      </c>
    </row>
    <row r="2667" spans="1:20" ht="43.5" hidden="1" x14ac:dyDescent="0.35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 s="10">
        <f t="shared" si="164"/>
        <v>2</v>
      </c>
      <c r="P2667">
        <f t="shared" si="165"/>
        <v>84.83</v>
      </c>
      <c r="Q2667" s="12" t="s">
        <v>8313</v>
      </c>
      <c r="R2667" t="s">
        <v>8314</v>
      </c>
      <c r="S2667" s="16">
        <f t="shared" si="166"/>
        <v>42548.876192129625</v>
      </c>
      <c r="T2667" s="17">
        <f t="shared" si="167"/>
        <v>42576.791666666672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>
        <f t="shared" si="165"/>
        <v>84.33</v>
      </c>
      <c r="Q2668" s="12" t="s">
        <v>8311</v>
      </c>
      <c r="R2668" t="s">
        <v>8349</v>
      </c>
      <c r="S2668" s="16">
        <f t="shared" si="166"/>
        <v>42017.927418981482</v>
      </c>
      <c r="T2668" s="17">
        <f t="shared" si="167"/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>
        <f t="shared" si="165"/>
        <v>29.71</v>
      </c>
      <c r="Q2669" s="12" t="s">
        <v>8323</v>
      </c>
      <c r="R2669" t="s">
        <v>8326</v>
      </c>
      <c r="S2669" s="16">
        <f t="shared" si="166"/>
        <v>42179.898472222223</v>
      </c>
      <c r="T2669" s="17">
        <f t="shared" si="167"/>
        <v>42195.75</v>
      </c>
    </row>
    <row r="2670" spans="1:20" ht="43.5" hidden="1" x14ac:dyDescent="0.35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 s="10">
        <f t="shared" si="164"/>
        <v>144</v>
      </c>
      <c r="P2670">
        <f t="shared" si="165"/>
        <v>22.91</v>
      </c>
      <c r="Q2670" s="12" t="s">
        <v>8323</v>
      </c>
      <c r="R2670" t="s">
        <v>8326</v>
      </c>
      <c r="S2670" s="16">
        <f t="shared" si="166"/>
        <v>42139.816840277781</v>
      </c>
      <c r="T2670" s="17">
        <f t="shared" si="167"/>
        <v>42181.875</v>
      </c>
    </row>
    <row r="2671" spans="1:20" ht="58" hidden="1" x14ac:dyDescent="0.35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 s="10">
        <f t="shared" si="164"/>
        <v>20</v>
      </c>
      <c r="P2671">
        <f t="shared" si="165"/>
        <v>50.4</v>
      </c>
      <c r="Q2671" s="12" t="s">
        <v>8323</v>
      </c>
      <c r="R2671" t="s">
        <v>8326</v>
      </c>
      <c r="S2671" s="16">
        <f t="shared" si="166"/>
        <v>42531.195277777777</v>
      </c>
      <c r="T2671" s="17">
        <f t="shared" si="167"/>
        <v>42555.166666666672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>
        <f t="shared" si="165"/>
        <v>25.16</v>
      </c>
      <c r="Q2672" s="12" t="s">
        <v>8323</v>
      </c>
      <c r="R2672" t="s">
        <v>8326</v>
      </c>
      <c r="S2672" s="16">
        <f t="shared" si="166"/>
        <v>42535.049849537041</v>
      </c>
      <c r="T2672" s="17">
        <f t="shared" si="167"/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>
        <f t="shared" si="165"/>
        <v>167.67</v>
      </c>
      <c r="Q2673" s="12" t="s">
        <v>8308</v>
      </c>
      <c r="R2673" t="s">
        <v>8310</v>
      </c>
      <c r="S2673" s="16">
        <f t="shared" si="166"/>
        <v>42705.690347222218</v>
      </c>
      <c r="T2673" s="17">
        <f t="shared" si="167"/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>
        <f t="shared" si="165"/>
        <v>31.38</v>
      </c>
      <c r="Q2674" s="12" t="s">
        <v>8321</v>
      </c>
      <c r="R2674" t="s">
        <v>8343</v>
      </c>
      <c r="S2674" s="16">
        <f t="shared" si="166"/>
        <v>40706.297442129631</v>
      </c>
      <c r="T2674" s="17">
        <f t="shared" si="167"/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>
        <f t="shared" si="165"/>
        <v>62.63</v>
      </c>
      <c r="Q2675" s="12" t="s">
        <v>8323</v>
      </c>
      <c r="R2675" t="s">
        <v>8326</v>
      </c>
      <c r="S2675" s="16">
        <f t="shared" si="166"/>
        <v>42593.865405092598</v>
      </c>
      <c r="T2675" s="17">
        <f t="shared" si="167"/>
        <v>42613.865405092598</v>
      </c>
    </row>
    <row r="2676" spans="1:20" ht="43.5" hidden="1" x14ac:dyDescent="0.35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 s="10">
        <f t="shared" si="164"/>
        <v>143</v>
      </c>
      <c r="P2676">
        <f t="shared" si="165"/>
        <v>25</v>
      </c>
      <c r="Q2676" s="12" t="s">
        <v>8327</v>
      </c>
      <c r="R2676" t="s">
        <v>8331</v>
      </c>
      <c r="S2676" s="16">
        <f t="shared" si="166"/>
        <v>40576.539664351854</v>
      </c>
      <c r="T2676" s="17">
        <f t="shared" si="167"/>
        <v>40606.539664351854</v>
      </c>
    </row>
    <row r="2677" spans="1:20" ht="43.5" hidden="1" x14ac:dyDescent="0.35">
      <c r="A2677">
        <v>84</v>
      </c>
      <c r="B2677" s="3" t="s">
        <v>86</v>
      </c>
      <c r="C2677" s="3" t="s">
        <v>4195</v>
      </c>
      <c r="D2677" s="6">
        <v>500</v>
      </c>
      <c r="E2677" s="8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 s="10">
        <f t="shared" si="164"/>
        <v>100</v>
      </c>
      <c r="P2677">
        <f t="shared" si="165"/>
        <v>71.430000000000007</v>
      </c>
      <c r="Q2677" s="12" t="s">
        <v>8321</v>
      </c>
      <c r="R2677" t="s">
        <v>8343</v>
      </c>
      <c r="S2677" s="16">
        <f t="shared" si="166"/>
        <v>40648.757939814815</v>
      </c>
      <c r="T2677" s="17">
        <f t="shared" si="167"/>
        <v>40678.757939814815</v>
      </c>
    </row>
    <row r="2678" spans="1:20" ht="43.5" hidden="1" x14ac:dyDescent="0.35">
      <c r="A2678">
        <v>139</v>
      </c>
      <c r="B2678" s="3" t="s">
        <v>141</v>
      </c>
      <c r="C2678" s="3" t="s">
        <v>4249</v>
      </c>
      <c r="D2678" s="6">
        <v>500</v>
      </c>
      <c r="E2678" s="8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 s="10">
        <f t="shared" si="164"/>
        <v>100</v>
      </c>
      <c r="P2678">
        <f t="shared" si="165"/>
        <v>500</v>
      </c>
      <c r="Q2678" s="12" t="s">
        <v>8321</v>
      </c>
      <c r="R2678" t="s">
        <v>8337</v>
      </c>
      <c r="S2678" s="16">
        <f t="shared" si="166"/>
        <v>42187.920972222222</v>
      </c>
      <c r="T2678" s="17">
        <f t="shared" si="167"/>
        <v>42197.920972222222</v>
      </c>
    </row>
    <row r="2679" spans="1:20" ht="58" x14ac:dyDescent="0.35">
      <c r="A2679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 s="10">
        <f t="shared" si="164"/>
        <v>100</v>
      </c>
      <c r="P2679">
        <f t="shared" si="165"/>
        <v>83.33</v>
      </c>
      <c r="Q2679" s="12" t="s">
        <v>8323</v>
      </c>
      <c r="R2679" t="s">
        <v>8335</v>
      </c>
      <c r="S2679" s="16">
        <f t="shared" si="166"/>
        <v>42097.874155092592</v>
      </c>
      <c r="T2679" s="17">
        <f t="shared" si="167"/>
        <v>42142.874155092592</v>
      </c>
    </row>
    <row r="2680" spans="1:20" ht="43.5" hidden="1" x14ac:dyDescent="0.35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 s="10">
        <f t="shared" si="164"/>
        <v>100</v>
      </c>
      <c r="P2680">
        <f t="shared" si="165"/>
        <v>62.5</v>
      </c>
      <c r="Q2680" s="12" t="s">
        <v>8323</v>
      </c>
      <c r="R2680" t="s">
        <v>8324</v>
      </c>
      <c r="S2680" s="16">
        <f t="shared" si="166"/>
        <v>42752.827199074076</v>
      </c>
      <c r="T2680" s="17">
        <f t="shared" si="167"/>
        <v>42766.75</v>
      </c>
    </row>
    <row r="2681" spans="1:20" ht="58" hidden="1" x14ac:dyDescent="0.35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 s="10">
        <f t="shared" si="164"/>
        <v>100</v>
      </c>
      <c r="P2681">
        <f t="shared" si="165"/>
        <v>41.67</v>
      </c>
      <c r="Q2681" s="12" t="s">
        <v>8323</v>
      </c>
      <c r="R2681" t="s">
        <v>8326</v>
      </c>
      <c r="S2681" s="16">
        <f t="shared" si="166"/>
        <v>42446.845543981486</v>
      </c>
      <c r="T2681" s="17">
        <f t="shared" si="167"/>
        <v>42496.845543981486</v>
      </c>
    </row>
    <row r="2682" spans="1:20" ht="29" hidden="1" x14ac:dyDescent="0.35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 s="10">
        <f t="shared" si="164"/>
        <v>100</v>
      </c>
      <c r="P2682">
        <f t="shared" si="165"/>
        <v>55.56</v>
      </c>
      <c r="Q2682" s="12" t="s">
        <v>8323</v>
      </c>
      <c r="R2682" t="s">
        <v>8326</v>
      </c>
      <c r="S2682" s="16">
        <f t="shared" si="166"/>
        <v>42146.570393518516</v>
      </c>
      <c r="T2682" s="17">
        <f t="shared" si="167"/>
        <v>42176.570393518516</v>
      </c>
    </row>
    <row r="2683" spans="1:20" ht="43.5" hidden="1" x14ac:dyDescent="0.35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 s="10">
        <f t="shared" si="164"/>
        <v>100</v>
      </c>
      <c r="P2683">
        <f t="shared" si="165"/>
        <v>35.71</v>
      </c>
      <c r="Q2683" s="12" t="s">
        <v>8323</v>
      </c>
      <c r="R2683" t="s">
        <v>8326</v>
      </c>
      <c r="S2683" s="16">
        <f t="shared" si="166"/>
        <v>42430.762222222227</v>
      </c>
      <c r="T2683" s="17">
        <f t="shared" si="167"/>
        <v>42460.720555555556</v>
      </c>
    </row>
    <row r="2684" spans="1:20" ht="43.5" hidden="1" x14ac:dyDescent="0.35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 s="10">
        <f t="shared" si="164"/>
        <v>100</v>
      </c>
      <c r="P2684">
        <f t="shared" si="165"/>
        <v>29.41</v>
      </c>
      <c r="Q2684" s="12" t="s">
        <v>8323</v>
      </c>
      <c r="R2684" t="s">
        <v>8326</v>
      </c>
      <c r="S2684" s="16">
        <f t="shared" si="166"/>
        <v>42381.478981481487</v>
      </c>
      <c r="T2684" s="17">
        <f t="shared" si="167"/>
        <v>42402.478981481487</v>
      </c>
    </row>
    <row r="2685" spans="1:20" ht="58" x14ac:dyDescent="0.35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 s="10">
        <f t="shared" si="164"/>
        <v>100</v>
      </c>
      <c r="P2685">
        <f t="shared" si="165"/>
        <v>166.67</v>
      </c>
      <c r="Q2685" s="12" t="s">
        <v>8323</v>
      </c>
      <c r="R2685" t="s">
        <v>8335</v>
      </c>
      <c r="S2685" s="16">
        <f t="shared" si="166"/>
        <v>42173.466863425929</v>
      </c>
      <c r="T2685" s="17">
        <f t="shared" si="167"/>
        <v>42226.958333333328</v>
      </c>
    </row>
    <row r="2686" spans="1:20" ht="43.5" hidden="1" x14ac:dyDescent="0.35">
      <c r="A2686">
        <v>2892</v>
      </c>
      <c r="B2686" s="3" t="s">
        <v>2892</v>
      </c>
      <c r="C2686" s="3" t="s">
        <v>7002</v>
      </c>
      <c r="D2686" s="6">
        <v>5500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 s="10">
        <f t="shared" si="164"/>
        <v>9</v>
      </c>
      <c r="P2686">
        <f t="shared" si="165"/>
        <v>29.41</v>
      </c>
      <c r="Q2686" s="12" t="s">
        <v>8323</v>
      </c>
      <c r="R2686" t="s">
        <v>8326</v>
      </c>
      <c r="S2686" s="16">
        <f t="shared" si="166"/>
        <v>41869.714166666665</v>
      </c>
      <c r="T2686" s="17">
        <f t="shared" si="167"/>
        <v>41876.875</v>
      </c>
    </row>
    <row r="2687" spans="1:20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64"/>
        <v>1</v>
      </c>
      <c r="P2687">
        <f t="shared" si="165"/>
        <v>500</v>
      </c>
      <c r="Q2687" s="12" t="s">
        <v>8323</v>
      </c>
      <c r="R2687" t="s">
        <v>8335</v>
      </c>
      <c r="S2687" s="16">
        <f t="shared" si="166"/>
        <v>42333.695821759262</v>
      </c>
      <c r="T2687" s="17">
        <f t="shared" si="167"/>
        <v>42361.679166666669</v>
      </c>
    </row>
    <row r="2688" spans="1:20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>
        <f t="shared" si="165"/>
        <v>29.24</v>
      </c>
      <c r="Q2688" s="12" t="s">
        <v>8323</v>
      </c>
      <c r="R2688" t="s">
        <v>8326</v>
      </c>
      <c r="S2688" s="16">
        <f t="shared" si="166"/>
        <v>41950.26694444444</v>
      </c>
      <c r="T2688" s="17">
        <f t="shared" si="167"/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>
        <f t="shared" si="165"/>
        <v>10.039999999999999</v>
      </c>
      <c r="Q2689" s="12" t="s">
        <v>8308</v>
      </c>
      <c r="R2689" t="s">
        <v>8315</v>
      </c>
      <c r="S2689" s="16">
        <f t="shared" si="166"/>
        <v>42024.86513888889</v>
      </c>
      <c r="T2689" s="17">
        <f t="shared" si="167"/>
        <v>42054.86513888889</v>
      </c>
    </row>
    <row r="2690" spans="1:20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4"/>
        <v>2</v>
      </c>
      <c r="P2690">
        <f t="shared" si="165"/>
        <v>163.33000000000001</v>
      </c>
      <c r="Q2690" s="12" t="s">
        <v>8323</v>
      </c>
      <c r="R2690" t="s">
        <v>8326</v>
      </c>
      <c r="S2690" s="16">
        <f t="shared" si="166"/>
        <v>42523.739212962959</v>
      </c>
      <c r="T2690" s="17">
        <f t="shared" si="167"/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8">ROUND(E2691/D2691*100,0)</f>
        <v>10</v>
      </c>
      <c r="P2691">
        <f t="shared" ref="P2691:P2754" si="169">IFERROR(ROUND(E2691/L2691,2),0)</f>
        <v>37.54</v>
      </c>
      <c r="Q2691" s="12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>
        <f t="shared" si="169"/>
        <v>54.11</v>
      </c>
      <c r="Q2692" s="12" t="s">
        <v>8327</v>
      </c>
      <c r="R2692" t="s">
        <v>8330</v>
      </c>
      <c r="S2692" s="16">
        <f t="shared" si="170"/>
        <v>42427.721006944441</v>
      </c>
      <c r="T2692" s="17">
        <f t="shared" si="171"/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>
        <f t="shared" si="169"/>
        <v>60.75</v>
      </c>
      <c r="Q2693" s="12" t="s">
        <v>8308</v>
      </c>
      <c r="R2693" t="s">
        <v>8310</v>
      </c>
      <c r="S2693" s="16">
        <f t="shared" si="170"/>
        <v>42704.086053240739</v>
      </c>
      <c r="T2693" s="17">
        <f t="shared" si="171"/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>
        <f t="shared" si="169"/>
        <v>44.09</v>
      </c>
      <c r="Q2694" s="12" t="s">
        <v>8323</v>
      </c>
      <c r="R2694" t="s">
        <v>8326</v>
      </c>
      <c r="S2694" s="16">
        <f t="shared" si="170"/>
        <v>42746.261782407411</v>
      </c>
      <c r="T2694" s="17">
        <f t="shared" si="171"/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>
        <f t="shared" si="169"/>
        <v>28.32</v>
      </c>
      <c r="Q2695" s="12" t="s">
        <v>8323</v>
      </c>
      <c r="R2695" t="s">
        <v>8326</v>
      </c>
      <c r="S2695" s="16">
        <f t="shared" si="170"/>
        <v>42410.017199074078</v>
      </c>
      <c r="T2695" s="17">
        <f t="shared" si="171"/>
        <v>42430.999305555553</v>
      </c>
    </row>
    <row r="2696" spans="1:20" ht="43.5" hidden="1" x14ac:dyDescent="0.35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 s="10">
        <f t="shared" si="168"/>
        <v>5</v>
      </c>
      <c r="P2696">
        <f t="shared" si="169"/>
        <v>60.13</v>
      </c>
      <c r="Q2696" s="12" t="s">
        <v>8323</v>
      </c>
      <c r="R2696" t="s">
        <v>8335</v>
      </c>
      <c r="S2696" s="16">
        <f t="shared" si="170"/>
        <v>42140.421319444446</v>
      </c>
      <c r="T2696" s="17">
        <f t="shared" si="171"/>
        <v>42171.979166666672</v>
      </c>
    </row>
    <row r="2697" spans="1:20" ht="43.5" hidden="1" x14ac:dyDescent="0.35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 s="10">
        <f t="shared" si="168"/>
        <v>1</v>
      </c>
      <c r="P2697">
        <f t="shared" si="169"/>
        <v>120.25</v>
      </c>
      <c r="Q2697" s="12" t="s">
        <v>8308</v>
      </c>
      <c r="R2697" t="s">
        <v>8310</v>
      </c>
      <c r="S2697" s="16">
        <f t="shared" si="170"/>
        <v>42726.192916666667</v>
      </c>
      <c r="T2697" s="17">
        <f t="shared" si="171"/>
        <v>42786.192916666667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68"/>
        <v>64</v>
      </c>
      <c r="P2698">
        <f t="shared" si="169"/>
        <v>40</v>
      </c>
      <c r="Q2698" s="12" t="s">
        <v>8321</v>
      </c>
      <c r="R2698" t="s">
        <v>8339</v>
      </c>
      <c r="S2698" s="16">
        <f t="shared" si="170"/>
        <v>42107.703877314809</v>
      </c>
      <c r="T2698" s="17">
        <f t="shared" si="171"/>
        <v>42137.703877314809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68"/>
        <v>12</v>
      </c>
      <c r="P2699">
        <f t="shared" si="169"/>
        <v>60</v>
      </c>
      <c r="Q2699" s="12" t="s">
        <v>8308</v>
      </c>
      <c r="R2699" t="s">
        <v>8310</v>
      </c>
      <c r="S2699" s="16">
        <f t="shared" si="170"/>
        <v>42411.828287037039</v>
      </c>
      <c r="T2699" s="17">
        <f t="shared" si="171"/>
        <v>42441.828287037039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>
        <f t="shared" si="169"/>
        <v>21.73</v>
      </c>
      <c r="Q2700" s="12" t="s">
        <v>8316</v>
      </c>
      <c r="R2700" t="s">
        <v>8334</v>
      </c>
      <c r="S2700" s="16">
        <f t="shared" si="170"/>
        <v>41156.963344907403</v>
      </c>
      <c r="T2700" s="17">
        <f t="shared" si="171"/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>
        <f t="shared" si="169"/>
        <v>78.33</v>
      </c>
      <c r="Q2701" s="12" t="s">
        <v>8323</v>
      </c>
      <c r="R2701" t="s">
        <v>8324</v>
      </c>
      <c r="S2701" s="16">
        <f t="shared" si="170"/>
        <v>42100.723738425921</v>
      </c>
      <c r="T2701" s="17">
        <f t="shared" si="171"/>
        <v>42129.783333333333</v>
      </c>
    </row>
    <row r="2702" spans="1:20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>
        <f t="shared" si="169"/>
        <v>15.13</v>
      </c>
      <c r="Q2702" s="12" t="s">
        <v>8323</v>
      </c>
      <c r="R2702" t="s">
        <v>8326</v>
      </c>
      <c r="S2702" s="16">
        <f t="shared" si="170"/>
        <v>42433.761886574073</v>
      </c>
      <c r="T2702" s="17">
        <f t="shared" si="171"/>
        <v>42442.916666666672</v>
      </c>
    </row>
    <row r="2703" spans="1:20" ht="43.5" hidden="1" x14ac:dyDescent="0.35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 s="10">
        <f t="shared" si="168"/>
        <v>5</v>
      </c>
      <c r="P2703">
        <f t="shared" si="169"/>
        <v>35.92</v>
      </c>
      <c r="Q2703" s="12" t="s">
        <v>8323</v>
      </c>
      <c r="R2703" t="s">
        <v>8326</v>
      </c>
      <c r="S2703" s="16">
        <f t="shared" si="170"/>
        <v>41974.738576388889</v>
      </c>
      <c r="T2703" s="17">
        <f t="shared" si="171"/>
        <v>41994.738576388889</v>
      </c>
    </row>
    <row r="2704" spans="1:20" ht="43.5" hidden="1" x14ac:dyDescent="0.35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 s="10">
        <f t="shared" si="168"/>
        <v>0</v>
      </c>
      <c r="P2704">
        <f t="shared" si="169"/>
        <v>116.75</v>
      </c>
      <c r="Q2704" s="12" t="s">
        <v>8308</v>
      </c>
      <c r="R2704" t="s">
        <v>8310</v>
      </c>
      <c r="S2704" s="16">
        <f t="shared" si="170"/>
        <v>42437.924988425926</v>
      </c>
      <c r="T2704" s="17">
        <f t="shared" si="171"/>
        <v>42497.883321759262</v>
      </c>
    </row>
    <row r="2705" spans="1:20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68"/>
        <v>116</v>
      </c>
      <c r="P2705">
        <f t="shared" si="169"/>
        <v>35.619999999999997</v>
      </c>
      <c r="Q2705" s="12" t="s">
        <v>8327</v>
      </c>
      <c r="R2705" t="s">
        <v>8331</v>
      </c>
      <c r="S2705" s="16">
        <f t="shared" si="170"/>
        <v>42240.852534722217</v>
      </c>
      <c r="T2705" s="17">
        <f t="shared" si="171"/>
        <v>42270.852534722217</v>
      </c>
    </row>
    <row r="2706" spans="1:20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68"/>
        <v>1</v>
      </c>
      <c r="P2706">
        <f t="shared" si="169"/>
        <v>57.88</v>
      </c>
      <c r="Q2706" s="12" t="s">
        <v>8308</v>
      </c>
      <c r="R2706" t="s">
        <v>8342</v>
      </c>
      <c r="S2706" s="16">
        <f t="shared" si="170"/>
        <v>41989.853692129633</v>
      </c>
      <c r="T2706" s="17">
        <f t="shared" si="171"/>
        <v>42019.811805555553</v>
      </c>
    </row>
    <row r="2707" spans="1:20" ht="58" hidden="1" x14ac:dyDescent="0.35">
      <c r="A2707">
        <v>3605</v>
      </c>
      <c r="B2707" s="3" t="s">
        <v>3604</v>
      </c>
      <c r="C2707" s="3" t="s">
        <v>7715</v>
      </c>
      <c r="D2707" s="6">
        <v>250</v>
      </c>
      <c r="E2707" s="8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 s="10">
        <f t="shared" si="168"/>
        <v>184</v>
      </c>
      <c r="P2707">
        <f t="shared" si="169"/>
        <v>30.67</v>
      </c>
      <c r="Q2707" s="12" t="s">
        <v>8323</v>
      </c>
      <c r="R2707" t="s">
        <v>8326</v>
      </c>
      <c r="S2707" s="16">
        <f t="shared" si="170"/>
        <v>42383.793124999997</v>
      </c>
      <c r="T2707" s="17">
        <f t="shared" si="171"/>
        <v>42413.793124999997</v>
      </c>
    </row>
    <row r="2708" spans="1:20" ht="43.5" hidden="1" x14ac:dyDescent="0.35">
      <c r="A2708">
        <v>76</v>
      </c>
      <c r="B2708" s="3" t="s">
        <v>78</v>
      </c>
      <c r="C2708" s="3" t="s">
        <v>4187</v>
      </c>
      <c r="D2708" s="6">
        <v>300</v>
      </c>
      <c r="E2708" s="8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 s="10">
        <f t="shared" si="168"/>
        <v>153</v>
      </c>
      <c r="P2708">
        <f t="shared" si="169"/>
        <v>30.67</v>
      </c>
      <c r="Q2708" s="12" t="s">
        <v>8321</v>
      </c>
      <c r="R2708" t="s">
        <v>8343</v>
      </c>
      <c r="S2708" s="16">
        <f t="shared" si="170"/>
        <v>40844.691643518519</v>
      </c>
      <c r="T2708" s="17">
        <f t="shared" si="171"/>
        <v>40904.733310185184</v>
      </c>
    </row>
    <row r="2709" spans="1:20" ht="43.5" hidden="1" x14ac:dyDescent="0.35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 s="10">
        <f t="shared" si="168"/>
        <v>131</v>
      </c>
      <c r="P2709">
        <f t="shared" si="169"/>
        <v>21.9</v>
      </c>
      <c r="Q2709" s="12" t="s">
        <v>8321</v>
      </c>
      <c r="R2709" t="s">
        <v>8343</v>
      </c>
      <c r="S2709" s="16">
        <f t="shared" si="170"/>
        <v>40935.005104166667</v>
      </c>
      <c r="T2709" s="17">
        <f t="shared" si="171"/>
        <v>40965.005104166667</v>
      </c>
    </row>
    <row r="2710" spans="1:20" ht="58" hidden="1" x14ac:dyDescent="0.35">
      <c r="A2710">
        <v>4046</v>
      </c>
      <c r="B2710" s="3" t="s">
        <v>4042</v>
      </c>
      <c r="C2710" s="3" t="s">
        <v>8150</v>
      </c>
      <c r="D2710" s="6">
        <v>5600</v>
      </c>
      <c r="E2710" s="8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 s="10">
        <f t="shared" si="168"/>
        <v>8</v>
      </c>
      <c r="P2710">
        <f t="shared" si="169"/>
        <v>38.33</v>
      </c>
      <c r="Q2710" s="12" t="s">
        <v>8323</v>
      </c>
      <c r="R2710" t="s">
        <v>8326</v>
      </c>
      <c r="S2710" s="16">
        <f t="shared" si="170"/>
        <v>41904.650578703702</v>
      </c>
      <c r="T2710" s="17">
        <f t="shared" si="171"/>
        <v>41934.650578703702</v>
      </c>
    </row>
    <row r="2711" spans="1:20" ht="43.5" hidden="1" x14ac:dyDescent="0.35">
      <c r="A2711">
        <v>2414</v>
      </c>
      <c r="B2711" s="3" t="s">
        <v>2415</v>
      </c>
      <c r="C2711" s="3" t="s">
        <v>6524</v>
      </c>
      <c r="D2711" s="6">
        <v>15000</v>
      </c>
      <c r="E2711" s="8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 s="10">
        <f t="shared" si="168"/>
        <v>3</v>
      </c>
      <c r="P2711">
        <f t="shared" si="169"/>
        <v>35.380000000000003</v>
      </c>
      <c r="Q2711" s="12" t="s">
        <v>8319</v>
      </c>
      <c r="R2711" t="s">
        <v>8345</v>
      </c>
      <c r="S2711" s="16">
        <f t="shared" si="170"/>
        <v>42198.695138888885</v>
      </c>
      <c r="T2711" s="17">
        <f t="shared" si="171"/>
        <v>42238.165972222225</v>
      </c>
    </row>
    <row r="2712" spans="1:20" ht="43.5" hidden="1" x14ac:dyDescent="0.35">
      <c r="A2712">
        <v>2409</v>
      </c>
      <c r="B2712" s="3" t="s">
        <v>2410</v>
      </c>
      <c r="C2712" s="3" t="s">
        <v>6519</v>
      </c>
      <c r="D2712" s="6">
        <v>25000</v>
      </c>
      <c r="E2712" s="8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 s="10">
        <f t="shared" si="168"/>
        <v>2</v>
      </c>
      <c r="P2712">
        <f t="shared" si="169"/>
        <v>76.67</v>
      </c>
      <c r="Q2712" s="12" t="s">
        <v>8319</v>
      </c>
      <c r="R2712" t="s">
        <v>8345</v>
      </c>
      <c r="S2712" s="16">
        <f t="shared" si="170"/>
        <v>42204.875868055555</v>
      </c>
      <c r="T2712" s="17">
        <f t="shared" si="171"/>
        <v>42234.875868055555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>
        <f t="shared" si="169"/>
        <v>50.56</v>
      </c>
      <c r="Q2713" s="12" t="s">
        <v>8323</v>
      </c>
      <c r="R2713" t="s">
        <v>8335</v>
      </c>
      <c r="S2713" s="16">
        <f t="shared" si="170"/>
        <v>42090.909016203703</v>
      </c>
      <c r="T2713" s="17">
        <f t="shared" si="171"/>
        <v>42097.909016203703</v>
      </c>
    </row>
    <row r="2714" spans="1:20" ht="58" hidden="1" x14ac:dyDescent="0.35">
      <c r="A2714">
        <v>4001</v>
      </c>
      <c r="B2714" s="3" t="s">
        <v>3997</v>
      </c>
      <c r="C2714" s="3" t="s">
        <v>8107</v>
      </c>
      <c r="D2714" s="6">
        <v>1200</v>
      </c>
      <c r="E2714" s="8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38</v>
      </c>
      <c r="P2714">
        <f t="shared" si="169"/>
        <v>32.36</v>
      </c>
      <c r="Q2714" s="12" t="s">
        <v>8323</v>
      </c>
      <c r="R2714" t="s">
        <v>8326</v>
      </c>
      <c r="S2714" s="16">
        <f t="shared" si="170"/>
        <v>42775.964212962965</v>
      </c>
      <c r="T2714" s="17">
        <f t="shared" si="171"/>
        <v>42795.791666666672</v>
      </c>
    </row>
    <row r="2715" spans="1:20" ht="43.5" hidden="1" x14ac:dyDescent="0.35">
      <c r="A2715">
        <v>3929</v>
      </c>
      <c r="B2715" s="3" t="s">
        <v>3926</v>
      </c>
      <c r="C2715" s="3" t="s">
        <v>8037</v>
      </c>
      <c r="D2715" s="6">
        <v>20000</v>
      </c>
      <c r="E2715" s="8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2</v>
      </c>
      <c r="P2715">
        <f t="shared" si="169"/>
        <v>32.36</v>
      </c>
      <c r="Q2715" s="12" t="s">
        <v>8323</v>
      </c>
      <c r="R2715" t="s">
        <v>8326</v>
      </c>
      <c r="S2715" s="16">
        <f t="shared" si="170"/>
        <v>42601.827141203699</v>
      </c>
      <c r="T2715" s="17">
        <f t="shared" si="171"/>
        <v>42631.827141203699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>
        <f t="shared" si="169"/>
        <v>30.13</v>
      </c>
      <c r="Q2716" s="12" t="s">
        <v>8323</v>
      </c>
      <c r="R2716" t="s">
        <v>8335</v>
      </c>
      <c r="S2716" s="16">
        <f t="shared" si="170"/>
        <v>42047.724444444444</v>
      </c>
      <c r="T2716" s="17">
        <f t="shared" si="171"/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>
        <f t="shared" si="169"/>
        <v>41</v>
      </c>
      <c r="Q2717" s="12" t="s">
        <v>8323</v>
      </c>
      <c r="R2717" t="s">
        <v>8324</v>
      </c>
      <c r="S2717" s="16">
        <f t="shared" si="170"/>
        <v>41829.935717592591</v>
      </c>
      <c r="T2717" s="17">
        <f t="shared" si="171"/>
        <v>41859.935717592591</v>
      </c>
    </row>
    <row r="2718" spans="1:20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68"/>
        <v>113</v>
      </c>
      <c r="P2718">
        <f t="shared" si="169"/>
        <v>30</v>
      </c>
      <c r="Q2718" s="12" t="s">
        <v>8323</v>
      </c>
      <c r="R2718" t="s">
        <v>8326</v>
      </c>
      <c r="S2718" s="16">
        <f t="shared" si="170"/>
        <v>42064.785613425927</v>
      </c>
      <c r="T2718" s="17">
        <f t="shared" si="171"/>
        <v>42099.743946759263</v>
      </c>
    </row>
    <row r="2719" spans="1:20" ht="58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68"/>
        <v>18</v>
      </c>
      <c r="P2719">
        <f t="shared" si="169"/>
        <v>64.290000000000006</v>
      </c>
      <c r="Q2719" s="12" t="s">
        <v>8323</v>
      </c>
      <c r="R2719" t="s">
        <v>8326</v>
      </c>
      <c r="S2719" s="16">
        <f t="shared" si="170"/>
        <v>41795.598923611113</v>
      </c>
      <c r="T2719" s="17">
        <f t="shared" si="171"/>
        <v>41825.598923611113</v>
      </c>
    </row>
    <row r="2720" spans="1:20" ht="58" hidden="1" x14ac:dyDescent="0.35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 s="10">
        <f t="shared" si="168"/>
        <v>9</v>
      </c>
      <c r="P2720">
        <f t="shared" si="169"/>
        <v>40.450000000000003</v>
      </c>
      <c r="Q2720" s="12" t="s">
        <v>8311</v>
      </c>
      <c r="R2720" t="s">
        <v>8352</v>
      </c>
      <c r="S2720" s="16">
        <f t="shared" si="170"/>
        <v>42067.722372685181</v>
      </c>
      <c r="T2720" s="17">
        <f t="shared" si="171"/>
        <v>42097.651388888888</v>
      </c>
    </row>
    <row r="2721" spans="1:20" ht="58" hidden="1" x14ac:dyDescent="0.35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 s="10">
        <f t="shared" si="168"/>
        <v>7</v>
      </c>
      <c r="P2721">
        <f t="shared" si="169"/>
        <v>44.5</v>
      </c>
      <c r="Q2721" s="12" t="s">
        <v>8311</v>
      </c>
      <c r="R2721" t="s">
        <v>8348</v>
      </c>
      <c r="S2721" s="16">
        <f t="shared" si="170"/>
        <v>42622.456238425926</v>
      </c>
      <c r="T2721" s="17">
        <f t="shared" si="171"/>
        <v>42652.456238425926</v>
      </c>
    </row>
    <row r="2722" spans="1:20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68"/>
        <v>110</v>
      </c>
      <c r="P2722">
        <f t="shared" si="169"/>
        <v>24.44</v>
      </c>
      <c r="Q2722" s="12" t="s">
        <v>8323</v>
      </c>
      <c r="R2722" t="s">
        <v>8326</v>
      </c>
      <c r="S2722" s="16">
        <f t="shared" si="170"/>
        <v>42213.505474537036</v>
      </c>
      <c r="T2722" s="17">
        <f t="shared" si="171"/>
        <v>42238.505474537036</v>
      </c>
    </row>
    <row r="2723" spans="1:20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68"/>
        <v>18</v>
      </c>
      <c r="P2723">
        <f t="shared" si="169"/>
        <v>44</v>
      </c>
      <c r="Q2723" s="12" t="s">
        <v>8323</v>
      </c>
      <c r="R2723" t="s">
        <v>8326</v>
      </c>
      <c r="S2723" s="16">
        <f t="shared" si="170"/>
        <v>41982.87364583333</v>
      </c>
      <c r="T2723" s="17">
        <f t="shared" si="171"/>
        <v>42012.87364583333</v>
      </c>
    </row>
    <row r="2724" spans="1:20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>
        <f t="shared" si="169"/>
        <v>48.56</v>
      </c>
      <c r="Q2724" s="12" t="s">
        <v>8323</v>
      </c>
      <c r="R2724" t="s">
        <v>8326</v>
      </c>
      <c r="S2724" s="16">
        <f t="shared" si="170"/>
        <v>42245.234340277777</v>
      </c>
      <c r="T2724" s="17">
        <f t="shared" si="171"/>
        <v>42263.234340277777</v>
      </c>
    </row>
    <row r="2725" spans="1:20" ht="29" hidden="1" x14ac:dyDescent="0.35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 s="10">
        <f t="shared" si="168"/>
        <v>109</v>
      </c>
      <c r="P2725">
        <f t="shared" si="169"/>
        <v>31.07</v>
      </c>
      <c r="Q2725" s="12" t="s">
        <v>8327</v>
      </c>
      <c r="R2725" t="s">
        <v>8331</v>
      </c>
      <c r="S2725" s="16">
        <f t="shared" si="170"/>
        <v>41619.998310185183</v>
      </c>
      <c r="T2725" s="17">
        <f t="shared" si="171"/>
        <v>41629.197222222225</v>
      </c>
    </row>
    <row r="2726" spans="1:20" ht="43.5" hidden="1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68"/>
        <v>16</v>
      </c>
      <c r="P2726">
        <f t="shared" si="169"/>
        <v>43.5</v>
      </c>
      <c r="Q2726" s="12" t="s">
        <v>8321</v>
      </c>
      <c r="R2726" t="s">
        <v>8325</v>
      </c>
      <c r="S2726" s="16">
        <f t="shared" si="170"/>
        <v>41835.126805555556</v>
      </c>
      <c r="T2726" s="17">
        <f t="shared" si="171"/>
        <v>41867.987500000003</v>
      </c>
    </row>
    <row r="2727" spans="1:20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68"/>
        <v>4</v>
      </c>
      <c r="P2727">
        <f t="shared" si="169"/>
        <v>145</v>
      </c>
      <c r="Q2727" s="12" t="s">
        <v>8308</v>
      </c>
      <c r="R2727" t="s">
        <v>8342</v>
      </c>
      <c r="S2727" s="16">
        <f t="shared" si="170"/>
        <v>42027.056793981479</v>
      </c>
      <c r="T2727" s="17">
        <f t="shared" si="171"/>
        <v>42057.056793981479</v>
      </c>
    </row>
    <row r="2728" spans="1:20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>
        <f t="shared" si="169"/>
        <v>108.25</v>
      </c>
      <c r="Q2728" s="12" t="s">
        <v>8308</v>
      </c>
      <c r="R2728" t="s">
        <v>8318</v>
      </c>
      <c r="S2728" s="16">
        <f t="shared" si="170"/>
        <v>42703.917824074073</v>
      </c>
      <c r="T2728" s="17">
        <f t="shared" si="171"/>
        <v>42733.917824074073</v>
      </c>
    </row>
    <row r="2729" spans="1:20" ht="43.5" hidden="1" x14ac:dyDescent="0.35">
      <c r="A2729">
        <v>3820</v>
      </c>
      <c r="B2729" s="3" t="s">
        <v>3817</v>
      </c>
      <c r="C2729" s="3" t="s">
        <v>7929</v>
      </c>
      <c r="D2729" s="6">
        <v>300</v>
      </c>
      <c r="E2729" s="8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 s="10">
        <f t="shared" si="168"/>
        <v>143</v>
      </c>
      <c r="P2729">
        <f t="shared" si="169"/>
        <v>21.5</v>
      </c>
      <c r="Q2729" s="12" t="s">
        <v>8323</v>
      </c>
      <c r="R2729" t="s">
        <v>8326</v>
      </c>
      <c r="S2729" s="16">
        <f t="shared" si="170"/>
        <v>42160.651817129634</v>
      </c>
      <c r="T2729" s="17">
        <f t="shared" si="171"/>
        <v>42190.651817129634</v>
      </c>
    </row>
    <row r="2730" spans="1:20" ht="43.5" hidden="1" x14ac:dyDescent="0.35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 s="10">
        <f t="shared" si="168"/>
        <v>129</v>
      </c>
      <c r="P2730">
        <f t="shared" si="169"/>
        <v>30.71</v>
      </c>
      <c r="Q2730" s="12" t="s">
        <v>8323</v>
      </c>
      <c r="R2730" t="s">
        <v>8326</v>
      </c>
      <c r="S2730" s="16">
        <f t="shared" si="170"/>
        <v>42309.191307870366</v>
      </c>
      <c r="T2730" s="17">
        <f t="shared" si="171"/>
        <v>42338.9375</v>
      </c>
    </row>
    <row r="2731" spans="1:20" ht="43.5" hidden="1" x14ac:dyDescent="0.35">
      <c r="A2731">
        <v>2448</v>
      </c>
      <c r="B2731" s="3" t="s">
        <v>2449</v>
      </c>
      <c r="C2731" s="3" t="s">
        <v>6558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 s="10">
        <f t="shared" si="168"/>
        <v>108</v>
      </c>
      <c r="P2731">
        <f t="shared" si="169"/>
        <v>47.78</v>
      </c>
      <c r="Q2731" s="12" t="s">
        <v>8319</v>
      </c>
      <c r="R2731" t="s">
        <v>8320</v>
      </c>
      <c r="S2731" s="16">
        <f t="shared" si="170"/>
        <v>42607.316122685181</v>
      </c>
      <c r="T2731" s="17">
        <f t="shared" si="171"/>
        <v>42613.233333333337</v>
      </c>
    </row>
    <row r="2732" spans="1:20" ht="43.5" hidden="1" x14ac:dyDescent="0.35">
      <c r="A2732">
        <v>3116</v>
      </c>
      <c r="B2732" s="3" t="s">
        <v>3116</v>
      </c>
      <c r="C2732" s="3" t="s">
        <v>7226</v>
      </c>
      <c r="D2732" s="6">
        <v>750</v>
      </c>
      <c r="E2732" s="8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 s="10">
        <f t="shared" si="168"/>
        <v>57</v>
      </c>
      <c r="P2732">
        <f t="shared" si="169"/>
        <v>43</v>
      </c>
      <c r="Q2732" s="12" t="s">
        <v>8323</v>
      </c>
      <c r="R2732" t="s">
        <v>8324</v>
      </c>
      <c r="S2732" s="16">
        <f t="shared" si="170"/>
        <v>42081.515335648146</v>
      </c>
      <c r="T2732" s="17">
        <f t="shared" si="171"/>
        <v>42095.515335648146</v>
      </c>
    </row>
    <row r="2733" spans="1:20" ht="43.5" hidden="1" x14ac:dyDescent="0.35">
      <c r="A2733">
        <v>4069</v>
      </c>
      <c r="B2733" s="3" t="s">
        <v>4065</v>
      </c>
      <c r="C2733" s="3" t="s">
        <v>8172</v>
      </c>
      <c r="D2733" s="6">
        <v>1250</v>
      </c>
      <c r="E2733" s="8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 s="10">
        <f t="shared" si="168"/>
        <v>34</v>
      </c>
      <c r="P2733">
        <f t="shared" si="169"/>
        <v>33.08</v>
      </c>
      <c r="Q2733" s="12" t="s">
        <v>8323</v>
      </c>
      <c r="R2733" t="s">
        <v>8326</v>
      </c>
      <c r="S2733" s="16">
        <f t="shared" si="170"/>
        <v>42022.661527777775</v>
      </c>
      <c r="T2733" s="17">
        <f t="shared" si="171"/>
        <v>42063.5</v>
      </c>
    </row>
    <row r="2734" spans="1:20" ht="43.5" hidden="1" x14ac:dyDescent="0.35">
      <c r="A2734">
        <v>422</v>
      </c>
      <c r="B2734" s="3" t="s">
        <v>423</v>
      </c>
      <c r="C2734" s="3" t="s">
        <v>4532</v>
      </c>
      <c r="D2734" s="6">
        <v>40000</v>
      </c>
      <c r="E2734" s="8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 s="10">
        <f t="shared" si="168"/>
        <v>1</v>
      </c>
      <c r="P2734">
        <f t="shared" si="169"/>
        <v>35.83</v>
      </c>
      <c r="Q2734" s="12" t="s">
        <v>8321</v>
      </c>
      <c r="R2734" t="s">
        <v>8339</v>
      </c>
      <c r="S2734" s="16">
        <f t="shared" si="170"/>
        <v>41863.260381944441</v>
      </c>
      <c r="T2734" s="17">
        <f t="shared" si="171"/>
        <v>41893.260381944441</v>
      </c>
    </row>
    <row r="2735" spans="1:20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>
        <f t="shared" si="169"/>
        <v>61</v>
      </c>
      <c r="Q2735" s="12" t="s">
        <v>8323</v>
      </c>
      <c r="R2735" t="s">
        <v>8326</v>
      </c>
      <c r="S2735" s="16">
        <f t="shared" si="170"/>
        <v>42089.901574074072</v>
      </c>
      <c r="T2735" s="17">
        <f t="shared" si="171"/>
        <v>42149.901574074072</v>
      </c>
    </row>
    <row r="2736" spans="1:20" ht="43.5" hidden="1" x14ac:dyDescent="0.35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 s="10">
        <f t="shared" si="168"/>
        <v>9</v>
      </c>
      <c r="P2736">
        <f t="shared" si="169"/>
        <v>47.33</v>
      </c>
      <c r="Q2736" s="12" t="s">
        <v>8323</v>
      </c>
      <c r="R2736" t="s">
        <v>8335</v>
      </c>
      <c r="S2736" s="16">
        <f t="shared" si="170"/>
        <v>41975.676111111112</v>
      </c>
      <c r="T2736" s="17">
        <f t="shared" si="171"/>
        <v>42006.676111111112</v>
      </c>
    </row>
    <row r="2737" spans="1:20" ht="43.5" hidden="1" x14ac:dyDescent="0.35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 s="10">
        <f t="shared" si="168"/>
        <v>0</v>
      </c>
      <c r="P2737">
        <f t="shared" si="169"/>
        <v>53.25</v>
      </c>
      <c r="Q2737" s="12" t="s">
        <v>8308</v>
      </c>
      <c r="R2737" t="s">
        <v>8342</v>
      </c>
      <c r="S2737" s="16">
        <f t="shared" si="170"/>
        <v>42083.069884259254</v>
      </c>
      <c r="T2737" s="17">
        <f t="shared" si="171"/>
        <v>42128.069884259254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68"/>
        <v>106</v>
      </c>
      <c r="P2738">
        <f t="shared" si="169"/>
        <v>53.13</v>
      </c>
      <c r="Q2738" s="12" t="s">
        <v>8321</v>
      </c>
      <c r="R2738" t="s">
        <v>8343</v>
      </c>
      <c r="S2738" s="16">
        <f t="shared" si="170"/>
        <v>40706.135208333333</v>
      </c>
      <c r="T2738" s="17">
        <f t="shared" si="171"/>
        <v>40736.135208333333</v>
      </c>
    </row>
    <row r="2739" spans="1:20" ht="43.5" hidden="1" x14ac:dyDescent="0.35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 s="10">
        <f t="shared" si="168"/>
        <v>101</v>
      </c>
      <c r="P2739">
        <f t="shared" si="169"/>
        <v>47.22</v>
      </c>
      <c r="Q2739" s="12" t="s">
        <v>8327</v>
      </c>
      <c r="R2739" t="s">
        <v>8329</v>
      </c>
      <c r="S2739" s="16">
        <f t="shared" si="170"/>
        <v>42299.776770833334</v>
      </c>
      <c r="T2739" s="17">
        <f t="shared" si="171"/>
        <v>42310.333333333328</v>
      </c>
    </row>
    <row r="2740" spans="1:20" ht="43.5" hidden="1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68"/>
        <v>24</v>
      </c>
      <c r="P2740">
        <f t="shared" si="169"/>
        <v>53.13</v>
      </c>
      <c r="Q2740" s="12" t="s">
        <v>8323</v>
      </c>
      <c r="R2740" t="s">
        <v>8326</v>
      </c>
      <c r="S2740" s="16">
        <f t="shared" si="170"/>
        <v>42306.848854166667</v>
      </c>
      <c r="T2740" s="17">
        <f t="shared" si="171"/>
        <v>42336.890520833331</v>
      </c>
    </row>
    <row r="2741" spans="1:20" ht="58" hidden="1" x14ac:dyDescent="0.35">
      <c r="A2741">
        <v>1102</v>
      </c>
      <c r="B2741" s="3" t="s">
        <v>1103</v>
      </c>
      <c r="C2741" s="3" t="s">
        <v>5212</v>
      </c>
      <c r="D2741" s="6">
        <v>8000</v>
      </c>
      <c r="E2741" s="8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 s="10">
        <f t="shared" si="168"/>
        <v>5</v>
      </c>
      <c r="P2741">
        <f t="shared" si="169"/>
        <v>17.71</v>
      </c>
      <c r="Q2741" s="12" t="s">
        <v>8316</v>
      </c>
      <c r="R2741" t="s">
        <v>8334</v>
      </c>
      <c r="S2741" s="16">
        <f t="shared" si="170"/>
        <v>41577.045428240745</v>
      </c>
      <c r="T2741" s="17">
        <f t="shared" si="171"/>
        <v>41617.249305555553</v>
      </c>
    </row>
    <row r="2742" spans="1:20" ht="43.5" hidden="1" x14ac:dyDescent="0.35">
      <c r="A2742">
        <v>1124</v>
      </c>
      <c r="B2742" s="3" t="s">
        <v>1125</v>
      </c>
      <c r="C2742" s="3" t="s">
        <v>5234</v>
      </c>
      <c r="D2742" s="6">
        <v>90000</v>
      </c>
      <c r="E2742" s="8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 s="10">
        <f t="shared" si="168"/>
        <v>0</v>
      </c>
      <c r="P2742">
        <f t="shared" si="169"/>
        <v>60.71</v>
      </c>
      <c r="Q2742" s="12" t="s">
        <v>8316</v>
      </c>
      <c r="R2742" t="s">
        <v>8344</v>
      </c>
      <c r="S2742" s="16">
        <f t="shared" si="170"/>
        <v>42094.667256944449</v>
      </c>
      <c r="T2742" s="17">
        <f t="shared" si="171"/>
        <v>42124.667256944449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>
        <f t="shared" si="169"/>
        <v>15.04</v>
      </c>
      <c r="Q2743" s="12" t="s">
        <v>8327</v>
      </c>
      <c r="R2743" t="s">
        <v>8329</v>
      </c>
      <c r="S2743" s="16">
        <f t="shared" si="170"/>
        <v>41276.846817129634</v>
      </c>
      <c r="T2743" s="17">
        <f t="shared" si="171"/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>
        <f t="shared" si="169"/>
        <v>105</v>
      </c>
      <c r="Q2744" s="12" t="s">
        <v>8323</v>
      </c>
      <c r="R2744" t="s">
        <v>8326</v>
      </c>
      <c r="S2744" s="16">
        <f t="shared" si="170"/>
        <v>42147.729930555557</v>
      </c>
      <c r="T2744" s="17">
        <f t="shared" si="171"/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>
        <f t="shared" si="169"/>
        <v>104.75</v>
      </c>
      <c r="Q2745" s="12" t="s">
        <v>8311</v>
      </c>
      <c r="R2745" t="s">
        <v>8348</v>
      </c>
      <c r="S2745" s="16">
        <f t="shared" si="170"/>
        <v>42601.851678240739</v>
      </c>
      <c r="T2745" s="17">
        <f t="shared" si="171"/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>
        <f t="shared" si="169"/>
        <v>29.79</v>
      </c>
      <c r="Q2746" s="12" t="s">
        <v>8323</v>
      </c>
      <c r="R2746" t="s">
        <v>8326</v>
      </c>
      <c r="S2746" s="16">
        <f t="shared" si="170"/>
        <v>42111.71665509259</v>
      </c>
      <c r="T2746" s="17">
        <f t="shared" si="171"/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>
        <f t="shared" si="169"/>
        <v>18.91</v>
      </c>
      <c r="Q2747" s="12" t="s">
        <v>8327</v>
      </c>
      <c r="R2747" t="s">
        <v>8328</v>
      </c>
      <c r="S2747" s="16">
        <f t="shared" si="170"/>
        <v>40192.542233796295</v>
      </c>
      <c r="T2747" s="17">
        <f t="shared" si="171"/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>
        <f t="shared" si="169"/>
        <v>51.88</v>
      </c>
      <c r="Q2748" s="12" t="s">
        <v>8321</v>
      </c>
      <c r="R2748" t="s">
        <v>8339</v>
      </c>
      <c r="S2748" s="16">
        <f t="shared" si="170"/>
        <v>42526.871331018512</v>
      </c>
      <c r="T2748" s="17">
        <f t="shared" si="171"/>
        <v>42556.871331018512</v>
      </c>
    </row>
    <row r="2749" spans="1:20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>
        <f t="shared" si="169"/>
        <v>59</v>
      </c>
      <c r="Q2749" s="12" t="s">
        <v>8323</v>
      </c>
      <c r="R2749" t="s">
        <v>8326</v>
      </c>
      <c r="S2749" s="16">
        <f t="shared" si="170"/>
        <v>42293.809212962966</v>
      </c>
      <c r="T2749" s="17">
        <f t="shared" si="171"/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>
        <f t="shared" si="169"/>
        <v>51.38</v>
      </c>
      <c r="Q2750" s="12" t="s">
        <v>8308</v>
      </c>
      <c r="R2750" t="s">
        <v>8310</v>
      </c>
      <c r="S2750" s="16">
        <f t="shared" si="170"/>
        <v>42257.014965277776</v>
      </c>
      <c r="T2750" s="17">
        <f t="shared" si="171"/>
        <v>42317.056631944448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68"/>
        <v>117</v>
      </c>
      <c r="P2751">
        <f t="shared" si="169"/>
        <v>51.25</v>
      </c>
      <c r="Q2751" s="12" t="s">
        <v>8321</v>
      </c>
      <c r="R2751" t="s">
        <v>8332</v>
      </c>
      <c r="S2751" s="16">
        <f t="shared" si="170"/>
        <v>41989.91134259259</v>
      </c>
      <c r="T2751" s="17">
        <f t="shared" si="171"/>
        <v>42005.332638888889</v>
      </c>
    </row>
    <row r="2752" spans="1:20" ht="43.5" hidden="1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68"/>
        <v>24</v>
      </c>
      <c r="P2752">
        <f t="shared" si="169"/>
        <v>41</v>
      </c>
      <c r="Q2752" s="12" t="s">
        <v>8323</v>
      </c>
      <c r="R2752" t="s">
        <v>8326</v>
      </c>
      <c r="S2752" s="16">
        <f t="shared" si="170"/>
        <v>42770.290590277778</v>
      </c>
      <c r="T2752" s="17">
        <f t="shared" si="171"/>
        <v>42800.290590277778</v>
      </c>
    </row>
    <row r="2753" spans="1:20" ht="58" hidden="1" x14ac:dyDescent="0.35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 s="10">
        <f t="shared" si="168"/>
        <v>1</v>
      </c>
      <c r="P2753">
        <f t="shared" si="169"/>
        <v>410</v>
      </c>
      <c r="Q2753" s="12" t="s">
        <v>8316</v>
      </c>
      <c r="R2753" t="s">
        <v>8334</v>
      </c>
      <c r="S2753" s="16">
        <f t="shared" si="170"/>
        <v>41793.659525462965</v>
      </c>
      <c r="T2753" s="17">
        <f t="shared" si="171"/>
        <v>41853.659525462965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8"/>
        <v>136</v>
      </c>
      <c r="P2754">
        <f t="shared" si="169"/>
        <v>15.15</v>
      </c>
      <c r="Q2754" s="12" t="s">
        <v>8323</v>
      </c>
      <c r="R2754" t="s">
        <v>8326</v>
      </c>
      <c r="S2754" s="16">
        <f t="shared" si="170"/>
        <v>42461.689745370371</v>
      </c>
      <c r="T2754" s="17">
        <f t="shared" si="171"/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2">ROUND(E2755/D2755*100,0)</f>
        <v>1</v>
      </c>
      <c r="P2755">
        <f t="shared" ref="P2755:P2818" si="173">IFERROR(ROUND(E2755/L2755,2),0)</f>
        <v>45.33</v>
      </c>
      <c r="Q2755" s="12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>
        <f t="shared" si="173"/>
        <v>101.25</v>
      </c>
      <c r="Q2756" s="12" t="s">
        <v>8316</v>
      </c>
      <c r="R2756" t="s">
        <v>8334</v>
      </c>
      <c r="S2756" s="16">
        <f t="shared" si="174"/>
        <v>42534.284710648149</v>
      </c>
      <c r="T2756" s="17">
        <f t="shared" si="175"/>
        <v>42564.284710648149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72"/>
        <v>13</v>
      </c>
      <c r="P2757">
        <f t="shared" si="173"/>
        <v>80.599999999999994</v>
      </c>
      <c r="Q2757" s="12" t="s">
        <v>8321</v>
      </c>
      <c r="R2757" t="s">
        <v>8337</v>
      </c>
      <c r="S2757" s="16">
        <f t="shared" si="174"/>
        <v>41788.381909722222</v>
      </c>
      <c r="T2757" s="17">
        <f t="shared" si="175"/>
        <v>41821.791666666664</v>
      </c>
    </row>
    <row r="2758" spans="1:20" ht="43.5" hidden="1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2"/>
        <v>8</v>
      </c>
      <c r="P2758">
        <f t="shared" si="173"/>
        <v>80.599999999999994</v>
      </c>
      <c r="Q2758" s="12" t="s">
        <v>8311</v>
      </c>
      <c r="R2758" t="s">
        <v>8348</v>
      </c>
      <c r="S2758" s="16">
        <f t="shared" si="174"/>
        <v>41961.813518518517</v>
      </c>
      <c r="T2758" s="17">
        <f t="shared" si="175"/>
        <v>41992.813518518517</v>
      </c>
    </row>
    <row r="2759" spans="1:20" ht="58" hidden="1" x14ac:dyDescent="0.35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 s="10">
        <f t="shared" si="172"/>
        <v>3</v>
      </c>
      <c r="P2759">
        <f t="shared" si="173"/>
        <v>13</v>
      </c>
      <c r="Q2759" s="12" t="s">
        <v>8308</v>
      </c>
      <c r="R2759" t="s">
        <v>8310</v>
      </c>
      <c r="S2759" s="16">
        <f t="shared" si="174"/>
        <v>42715.688437500001</v>
      </c>
      <c r="T2759" s="17">
        <f t="shared" si="175"/>
        <v>42745.688437500001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>
        <f t="shared" si="173"/>
        <v>100.5</v>
      </c>
      <c r="Q2760" s="12" t="s">
        <v>8323</v>
      </c>
      <c r="R2760" t="s">
        <v>8335</v>
      </c>
      <c r="S2760" s="16">
        <f t="shared" si="174"/>
        <v>42410.93105324074</v>
      </c>
      <c r="T2760" s="17">
        <f t="shared" si="175"/>
        <v>42440.93105324074</v>
      </c>
    </row>
    <row r="2761" spans="1:20" ht="58" hidden="1" x14ac:dyDescent="0.35">
      <c r="A2761">
        <v>234</v>
      </c>
      <c r="B2761" s="3" t="s">
        <v>236</v>
      </c>
      <c r="C2761" s="3" t="s">
        <v>4344</v>
      </c>
      <c r="D2761" s="6">
        <v>1000</v>
      </c>
      <c r="E2761" s="8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 s="10">
        <f t="shared" si="172"/>
        <v>40</v>
      </c>
      <c r="P2761">
        <f t="shared" si="173"/>
        <v>80.2</v>
      </c>
      <c r="Q2761" s="12" t="s">
        <v>8321</v>
      </c>
      <c r="R2761" t="s">
        <v>8325</v>
      </c>
      <c r="S2761" s="16">
        <f t="shared" si="174"/>
        <v>42136.035405092596</v>
      </c>
      <c r="T2761" s="17">
        <f t="shared" si="175"/>
        <v>42176.035405092596</v>
      </c>
    </row>
    <row r="2762" spans="1:20" ht="43.5" hidden="1" x14ac:dyDescent="0.35">
      <c r="A2762">
        <v>180</v>
      </c>
      <c r="B2762" s="3" t="s">
        <v>182</v>
      </c>
      <c r="C2762" s="3" t="s">
        <v>4290</v>
      </c>
      <c r="D2762" s="6">
        <v>1200</v>
      </c>
      <c r="E2762" s="8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 s="10">
        <f t="shared" si="172"/>
        <v>33</v>
      </c>
      <c r="P2762">
        <f t="shared" si="173"/>
        <v>30.85</v>
      </c>
      <c r="Q2762" s="12" t="s">
        <v>8321</v>
      </c>
      <c r="R2762" t="s">
        <v>8325</v>
      </c>
      <c r="S2762" s="16">
        <f t="shared" si="174"/>
        <v>42067.991238425922</v>
      </c>
      <c r="T2762" s="17">
        <f t="shared" si="175"/>
        <v>42107.791666666672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>
        <f t="shared" si="173"/>
        <v>25.02</v>
      </c>
      <c r="Q2763" s="12" t="s">
        <v>8327</v>
      </c>
      <c r="R2763" t="s">
        <v>8328</v>
      </c>
      <c r="S2763" s="16">
        <f t="shared" si="174"/>
        <v>41107.726782407408</v>
      </c>
      <c r="T2763" s="17">
        <f t="shared" si="175"/>
        <v>41118.083333333336</v>
      </c>
    </row>
    <row r="2764" spans="1:20" ht="43.5" hidden="1" x14ac:dyDescent="0.35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 s="10">
        <f t="shared" si="172"/>
        <v>100</v>
      </c>
      <c r="P2764">
        <f t="shared" si="173"/>
        <v>30.77</v>
      </c>
      <c r="Q2764" s="12" t="s">
        <v>8323</v>
      </c>
      <c r="R2764" t="s">
        <v>8326</v>
      </c>
      <c r="S2764" s="16">
        <f t="shared" si="174"/>
        <v>42689.214988425927</v>
      </c>
      <c r="T2764" s="17">
        <f t="shared" si="175"/>
        <v>42700.25</v>
      </c>
    </row>
    <row r="2765" spans="1:20" ht="58" hidden="1" x14ac:dyDescent="0.35">
      <c r="A2765">
        <v>4030</v>
      </c>
      <c r="B2765" s="3" t="s">
        <v>4026</v>
      </c>
      <c r="C2765" s="3" t="s">
        <v>8135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 s="10">
        <f t="shared" si="172"/>
        <v>16</v>
      </c>
      <c r="P2765">
        <f t="shared" si="173"/>
        <v>66.67</v>
      </c>
      <c r="Q2765" s="12" t="s">
        <v>8323</v>
      </c>
      <c r="R2765" t="s">
        <v>8326</v>
      </c>
      <c r="S2765" s="16">
        <f t="shared" si="174"/>
        <v>42374.655081018514</v>
      </c>
      <c r="T2765" s="17">
        <f t="shared" si="175"/>
        <v>42403.784027777772</v>
      </c>
    </row>
    <row r="2766" spans="1:20" ht="43.5" hidden="1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2"/>
        <v>11</v>
      </c>
      <c r="P2766">
        <f t="shared" si="173"/>
        <v>80</v>
      </c>
      <c r="Q2766" s="12" t="s">
        <v>8323</v>
      </c>
      <c r="R2766" t="s">
        <v>8326</v>
      </c>
      <c r="S2766" s="16">
        <f t="shared" si="174"/>
        <v>42750.530312499999</v>
      </c>
      <c r="T2766" s="17">
        <f t="shared" si="175"/>
        <v>42794.368749999994</v>
      </c>
    </row>
    <row r="2767" spans="1:20" ht="58" hidden="1" x14ac:dyDescent="0.35">
      <c r="A2767">
        <v>779</v>
      </c>
      <c r="B2767" s="3" t="s">
        <v>780</v>
      </c>
      <c r="C2767" s="3" t="s">
        <v>4889</v>
      </c>
      <c r="D2767" s="6">
        <v>15000</v>
      </c>
      <c r="E2767" s="8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 s="10">
        <f t="shared" si="172"/>
        <v>3</v>
      </c>
      <c r="P2767">
        <f t="shared" si="173"/>
        <v>66.67</v>
      </c>
      <c r="Q2767" s="12" t="s">
        <v>8311</v>
      </c>
      <c r="R2767" t="s">
        <v>8352</v>
      </c>
      <c r="S2767" s="16">
        <f t="shared" si="174"/>
        <v>40436.68408564815</v>
      </c>
      <c r="T2767" s="17">
        <f t="shared" si="175"/>
        <v>40466.166666666664</v>
      </c>
    </row>
    <row r="2768" spans="1:20" ht="58" hidden="1" x14ac:dyDescent="0.35">
      <c r="A2768">
        <v>508</v>
      </c>
      <c r="B2768" s="3" t="s">
        <v>509</v>
      </c>
      <c r="C2768" s="3" t="s">
        <v>4618</v>
      </c>
      <c r="D2768" s="6">
        <v>50000</v>
      </c>
      <c r="E2768" s="8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 s="10">
        <f t="shared" si="172"/>
        <v>1</v>
      </c>
      <c r="P2768">
        <f t="shared" si="173"/>
        <v>133.33000000000001</v>
      </c>
      <c r="Q2768" s="12" t="s">
        <v>8321</v>
      </c>
      <c r="R2768" t="s">
        <v>8339</v>
      </c>
      <c r="S2768" s="16">
        <f t="shared" si="174"/>
        <v>40995.024317129632</v>
      </c>
      <c r="T2768" s="17">
        <f t="shared" si="175"/>
        <v>41054.593055555553</v>
      </c>
    </row>
    <row r="2769" spans="1:20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>
        <f t="shared" si="173"/>
        <v>79.400000000000006</v>
      </c>
      <c r="Q2769" s="12" t="s">
        <v>8323</v>
      </c>
      <c r="R2769" t="s">
        <v>8326</v>
      </c>
      <c r="S2769" s="16">
        <f t="shared" si="174"/>
        <v>42151.905717592599</v>
      </c>
      <c r="T2769" s="17">
        <f t="shared" si="175"/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>
        <f t="shared" si="173"/>
        <v>56.57</v>
      </c>
      <c r="Q2770" s="12" t="s">
        <v>8321</v>
      </c>
      <c r="R2770" t="s">
        <v>8339</v>
      </c>
      <c r="S2770" s="16">
        <f t="shared" si="174"/>
        <v>41654.946759259255</v>
      </c>
      <c r="T2770" s="17">
        <f t="shared" si="175"/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>
        <f t="shared" si="173"/>
        <v>30.08</v>
      </c>
      <c r="Q2771" s="12" t="s">
        <v>8327</v>
      </c>
      <c r="R2771" t="s">
        <v>8341</v>
      </c>
      <c r="S2771" s="16">
        <f t="shared" si="174"/>
        <v>40514.107615740737</v>
      </c>
      <c r="T2771" s="17">
        <f t="shared" si="175"/>
        <v>40545.125</v>
      </c>
    </row>
    <row r="2772" spans="1:20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72"/>
        <v>128</v>
      </c>
      <c r="P2772">
        <f t="shared" si="173"/>
        <v>27.5</v>
      </c>
      <c r="Q2772" s="12" t="s">
        <v>8323</v>
      </c>
      <c r="R2772" t="s">
        <v>8326</v>
      </c>
      <c r="S2772" s="16">
        <f t="shared" si="174"/>
        <v>42535.97865740741</v>
      </c>
      <c r="T2772" s="17">
        <f t="shared" si="175"/>
        <v>42595.97865740741</v>
      </c>
    </row>
    <row r="2773" spans="1:20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72"/>
        <v>19</v>
      </c>
      <c r="P2773">
        <f t="shared" si="173"/>
        <v>64.17</v>
      </c>
      <c r="Q2773" s="12" t="s">
        <v>8323</v>
      </c>
      <c r="R2773" t="s">
        <v>8326</v>
      </c>
      <c r="S2773" s="16">
        <f t="shared" si="174"/>
        <v>42093.588263888887</v>
      </c>
      <c r="T2773" s="17">
        <f t="shared" si="175"/>
        <v>42123.588263888887</v>
      </c>
    </row>
    <row r="2774" spans="1:20" ht="43.5" hidden="1" x14ac:dyDescent="0.35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 s="10">
        <f t="shared" si="172"/>
        <v>127</v>
      </c>
      <c r="P2774">
        <f t="shared" si="173"/>
        <v>25.4</v>
      </c>
      <c r="Q2774" s="12" t="s">
        <v>8323</v>
      </c>
      <c r="R2774" t="s">
        <v>8326</v>
      </c>
      <c r="S2774" s="16">
        <f t="shared" si="174"/>
        <v>42401.945219907408</v>
      </c>
      <c r="T2774" s="17">
        <f t="shared" si="175"/>
        <v>42418.895833333328</v>
      </c>
    </row>
    <row r="2775" spans="1:20" ht="43.5" hidden="1" x14ac:dyDescent="0.35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 s="10">
        <f t="shared" si="172"/>
        <v>5</v>
      </c>
      <c r="P2775">
        <f t="shared" si="173"/>
        <v>31.75</v>
      </c>
      <c r="Q2775" s="12" t="s">
        <v>8313</v>
      </c>
      <c r="R2775" t="s">
        <v>8353</v>
      </c>
      <c r="S2775" s="16">
        <f t="shared" si="174"/>
        <v>41799.725289351853</v>
      </c>
      <c r="T2775" s="17">
        <f t="shared" si="175"/>
        <v>41829.725289351853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72"/>
        <v>58</v>
      </c>
      <c r="P2776">
        <f t="shared" si="173"/>
        <v>54.29</v>
      </c>
      <c r="Q2776" s="12" t="s">
        <v>8321</v>
      </c>
      <c r="R2776" t="s">
        <v>8325</v>
      </c>
      <c r="S2776" s="16">
        <f t="shared" si="174"/>
        <v>42023.818622685183</v>
      </c>
      <c r="T2776" s="17">
        <f t="shared" si="175"/>
        <v>42043.818622685183</v>
      </c>
    </row>
    <row r="2777" spans="1:20" ht="43.5" hidden="1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2"/>
        <v>19</v>
      </c>
      <c r="P2777">
        <f t="shared" si="173"/>
        <v>47.5</v>
      </c>
      <c r="Q2777" s="12" t="s">
        <v>8311</v>
      </c>
      <c r="R2777" t="s">
        <v>8356</v>
      </c>
      <c r="S2777" s="16">
        <f t="shared" si="174"/>
        <v>41117.900729166664</v>
      </c>
      <c r="T2777" s="17">
        <f t="shared" si="175"/>
        <v>41147.900729166664</v>
      </c>
    </row>
    <row r="2778" spans="1:20" ht="43.5" hidden="1" x14ac:dyDescent="0.35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 s="10">
        <f t="shared" si="172"/>
        <v>11</v>
      </c>
      <c r="P2778">
        <f t="shared" si="173"/>
        <v>42.22</v>
      </c>
      <c r="Q2778" s="12" t="s">
        <v>8313</v>
      </c>
      <c r="R2778" t="s">
        <v>8314</v>
      </c>
      <c r="S2778" s="16">
        <f t="shared" si="174"/>
        <v>42029.907858796301</v>
      </c>
      <c r="T2778" s="17">
        <f t="shared" si="175"/>
        <v>42064.907858796301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>
        <f t="shared" si="173"/>
        <v>41.89</v>
      </c>
      <c r="Q2779" s="12" t="s">
        <v>8308</v>
      </c>
      <c r="R2779" t="s">
        <v>8310</v>
      </c>
      <c r="S2779" s="16">
        <f t="shared" si="174"/>
        <v>42625.635636574079</v>
      </c>
      <c r="T2779" s="17">
        <f t="shared" si="175"/>
        <v>42660.635636574079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72"/>
        <v>125</v>
      </c>
      <c r="P2780">
        <f t="shared" si="173"/>
        <v>41.78</v>
      </c>
      <c r="Q2780" s="12" t="s">
        <v>8321</v>
      </c>
      <c r="R2780" t="s">
        <v>8322</v>
      </c>
      <c r="S2780" s="16">
        <f t="shared" si="174"/>
        <v>42425.576898148152</v>
      </c>
      <c r="T2780" s="17">
        <f t="shared" si="175"/>
        <v>42465.666666666672</v>
      </c>
    </row>
    <row r="2781" spans="1:20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72"/>
        <v>0</v>
      </c>
      <c r="P2781">
        <f t="shared" si="173"/>
        <v>53.71</v>
      </c>
      <c r="Q2781" s="12" t="s">
        <v>8323</v>
      </c>
      <c r="R2781" t="s">
        <v>8324</v>
      </c>
      <c r="S2781" s="16">
        <f t="shared" si="174"/>
        <v>41940.028287037036</v>
      </c>
      <c r="T2781" s="17">
        <f t="shared" si="175"/>
        <v>42000.0699537037</v>
      </c>
    </row>
    <row r="2782" spans="1:20" ht="29" hidden="1" x14ac:dyDescent="0.35">
      <c r="A2782">
        <v>3470</v>
      </c>
      <c r="B2782" s="3" t="s">
        <v>3469</v>
      </c>
      <c r="C2782" s="3" t="s">
        <v>7580</v>
      </c>
      <c r="D2782" s="6">
        <v>250</v>
      </c>
      <c r="E2782" s="8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 s="10">
        <f t="shared" si="172"/>
        <v>150</v>
      </c>
      <c r="P2782">
        <f t="shared" si="173"/>
        <v>41.67</v>
      </c>
      <c r="Q2782" s="12" t="s">
        <v>8323</v>
      </c>
      <c r="R2782" t="s">
        <v>8326</v>
      </c>
      <c r="S2782" s="16">
        <f t="shared" si="174"/>
        <v>42529.022013888884</v>
      </c>
      <c r="T2782" s="17">
        <f t="shared" si="175"/>
        <v>42566.901388888888</v>
      </c>
    </row>
    <row r="2783" spans="1:20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72"/>
        <v>125</v>
      </c>
      <c r="P2783">
        <f t="shared" si="173"/>
        <v>53.57</v>
      </c>
      <c r="Q2783" s="12" t="s">
        <v>8311</v>
      </c>
      <c r="R2783" t="s">
        <v>8333</v>
      </c>
      <c r="S2783" s="16">
        <f t="shared" si="174"/>
        <v>41799.814340277779</v>
      </c>
      <c r="T2783" s="17">
        <f t="shared" si="175"/>
        <v>41834.814340277779</v>
      </c>
    </row>
    <row r="2784" spans="1:20" ht="43.5" hidden="1" x14ac:dyDescent="0.35">
      <c r="A2784">
        <v>915</v>
      </c>
      <c r="B2784" s="3" t="s">
        <v>916</v>
      </c>
      <c r="C2784" s="3" t="s">
        <v>5025</v>
      </c>
      <c r="D2784" s="6">
        <v>6500</v>
      </c>
      <c r="E2784" s="8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 s="10">
        <f t="shared" si="172"/>
        <v>6</v>
      </c>
      <c r="P2784">
        <f t="shared" si="173"/>
        <v>41.67</v>
      </c>
      <c r="Q2784" s="12" t="s">
        <v>8327</v>
      </c>
      <c r="R2784" t="s">
        <v>8350</v>
      </c>
      <c r="S2784" s="16">
        <f t="shared" si="174"/>
        <v>40937.679560185185</v>
      </c>
      <c r="T2784" s="17">
        <f t="shared" si="175"/>
        <v>40969.207638888889</v>
      </c>
    </row>
    <row r="2785" spans="1:20" ht="43.5" hidden="1" x14ac:dyDescent="0.3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10">
        <f t="shared" si="172"/>
        <v>4</v>
      </c>
      <c r="P2785">
        <f t="shared" si="173"/>
        <v>93.75</v>
      </c>
      <c r="Q2785" s="12" t="s">
        <v>8323</v>
      </c>
      <c r="R2785" t="s">
        <v>8326</v>
      </c>
      <c r="S2785" s="16">
        <f t="shared" si="174"/>
        <v>42808.640231481477</v>
      </c>
      <c r="T2785" s="17">
        <f t="shared" si="175"/>
        <v>42839.207638888889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>
        <f t="shared" si="173"/>
        <v>14.84</v>
      </c>
      <c r="Q2786" s="12" t="s">
        <v>8323</v>
      </c>
      <c r="R2786" t="s">
        <v>8324</v>
      </c>
      <c r="S2786" s="16">
        <f t="shared" si="174"/>
        <v>42334.468935185185</v>
      </c>
      <c r="T2786" s="17">
        <f t="shared" si="175"/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>
        <f t="shared" si="173"/>
        <v>46.13</v>
      </c>
      <c r="Q2787" s="12" t="s">
        <v>8323</v>
      </c>
      <c r="R2787" t="s">
        <v>8326</v>
      </c>
      <c r="S2787" s="16">
        <f t="shared" si="174"/>
        <v>42517.003368055557</v>
      </c>
      <c r="T2787" s="17">
        <f t="shared" si="175"/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>
        <f t="shared" si="173"/>
        <v>40.78</v>
      </c>
      <c r="Q2788" s="12" t="s">
        <v>8313</v>
      </c>
      <c r="R2788" t="s">
        <v>8351</v>
      </c>
      <c r="S2788" s="16">
        <f t="shared" si="174"/>
        <v>41791.057314814818</v>
      </c>
      <c r="T2788" s="17">
        <f t="shared" si="175"/>
        <v>41835.21597222222</v>
      </c>
    </row>
    <row r="2789" spans="1:20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>
        <f t="shared" si="173"/>
        <v>72.400000000000006</v>
      </c>
      <c r="Q2789" s="12" t="s">
        <v>8323</v>
      </c>
      <c r="R2789" t="s">
        <v>8326</v>
      </c>
      <c r="S2789" s="16">
        <f t="shared" si="174"/>
        <v>42041.205000000002</v>
      </c>
      <c r="T2789" s="17">
        <f t="shared" si="175"/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>
        <f t="shared" si="173"/>
        <v>32.82</v>
      </c>
      <c r="Q2790" s="12" t="s">
        <v>8316</v>
      </c>
      <c r="R2790" t="s">
        <v>8344</v>
      </c>
      <c r="S2790" s="16">
        <f t="shared" si="174"/>
        <v>42371.355729166666</v>
      </c>
      <c r="T2790" s="17">
        <f t="shared" si="175"/>
        <v>42400.178472222222</v>
      </c>
    </row>
    <row r="2791" spans="1:20" ht="43.5" hidden="1" x14ac:dyDescent="0.35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 s="10">
        <f t="shared" si="172"/>
        <v>103</v>
      </c>
      <c r="P2791">
        <f t="shared" si="173"/>
        <v>24</v>
      </c>
      <c r="Q2791" s="12" t="s">
        <v>8327</v>
      </c>
      <c r="R2791" t="s">
        <v>8330</v>
      </c>
      <c r="S2791" s="16">
        <f t="shared" si="174"/>
        <v>42788.2502662037</v>
      </c>
      <c r="T2791" s="17">
        <f t="shared" si="175"/>
        <v>42818.208599537036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>
        <f t="shared" si="173"/>
        <v>60</v>
      </c>
      <c r="Q2792" s="12" t="s">
        <v>8311</v>
      </c>
      <c r="R2792" t="s">
        <v>8352</v>
      </c>
      <c r="S2792" s="16">
        <f t="shared" si="174"/>
        <v>41614.563194444447</v>
      </c>
      <c r="T2792" s="17">
        <f t="shared" si="175"/>
        <v>41644.563194444447</v>
      </c>
    </row>
    <row r="2793" spans="1:20" ht="43.5" hidden="1" x14ac:dyDescent="0.35">
      <c r="A2793">
        <v>220</v>
      </c>
      <c r="B2793" s="3" t="s">
        <v>222</v>
      </c>
      <c r="C2793" s="3" t="s">
        <v>4330</v>
      </c>
      <c r="D2793" s="6">
        <v>50000</v>
      </c>
      <c r="E2793" s="8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 s="10">
        <f t="shared" si="172"/>
        <v>1</v>
      </c>
      <c r="P2793">
        <f t="shared" si="173"/>
        <v>120</v>
      </c>
      <c r="Q2793" s="12" t="s">
        <v>8321</v>
      </c>
      <c r="R2793" t="s">
        <v>8325</v>
      </c>
      <c r="S2793" s="16">
        <f t="shared" si="174"/>
        <v>42195.643865740742</v>
      </c>
      <c r="T2793" s="17">
        <f t="shared" si="175"/>
        <v>42236.837499999994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>
        <f t="shared" si="173"/>
        <v>35.9</v>
      </c>
      <c r="Q2794" s="12" t="s">
        <v>8321</v>
      </c>
      <c r="R2794" t="s">
        <v>8337</v>
      </c>
      <c r="S2794" s="16">
        <f t="shared" si="174"/>
        <v>41933.586157407408</v>
      </c>
      <c r="T2794" s="17">
        <f t="shared" si="175"/>
        <v>41975.627824074079</v>
      </c>
    </row>
    <row r="2795" spans="1:20" ht="43.5" hidden="1" x14ac:dyDescent="0.35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 s="10">
        <f t="shared" si="172"/>
        <v>18</v>
      </c>
      <c r="P2795">
        <f t="shared" si="173"/>
        <v>25.57</v>
      </c>
      <c r="Q2795" s="12" t="s">
        <v>8323</v>
      </c>
      <c r="R2795" t="s">
        <v>8326</v>
      </c>
      <c r="S2795" s="16">
        <f t="shared" si="174"/>
        <v>41833.089756944442</v>
      </c>
      <c r="T2795" s="17">
        <f t="shared" si="175"/>
        <v>41863.079143518517</v>
      </c>
    </row>
    <row r="2796" spans="1:20" ht="58" hidden="1" x14ac:dyDescent="0.3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 s="10">
        <f t="shared" si="172"/>
        <v>1</v>
      </c>
      <c r="P2796">
        <f t="shared" si="173"/>
        <v>71.599999999999994</v>
      </c>
      <c r="Q2796" s="12" t="s">
        <v>8308</v>
      </c>
      <c r="R2796" t="s">
        <v>8315</v>
      </c>
      <c r="S2796" s="16">
        <f t="shared" si="174"/>
        <v>42695.624340277776</v>
      </c>
      <c r="T2796" s="17">
        <f t="shared" si="175"/>
        <v>42725.624340277776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>
        <f t="shared" si="173"/>
        <v>59.17</v>
      </c>
      <c r="Q2797" s="12" t="s">
        <v>8323</v>
      </c>
      <c r="R2797" t="s">
        <v>8326</v>
      </c>
      <c r="S2797" s="16">
        <f t="shared" si="174"/>
        <v>42230.662731481483</v>
      </c>
      <c r="T2797" s="17">
        <f t="shared" si="175"/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>
        <f t="shared" si="173"/>
        <v>25.21</v>
      </c>
      <c r="Q2798" s="12" t="s">
        <v>8308</v>
      </c>
      <c r="R2798" t="s">
        <v>8315</v>
      </c>
      <c r="S2798" s="16">
        <f t="shared" si="174"/>
        <v>41989.913136574076</v>
      </c>
      <c r="T2798" s="17">
        <f t="shared" si="175"/>
        <v>42019.913136574076</v>
      </c>
    </row>
    <row r="2799" spans="1:20" ht="43.5" hidden="1" x14ac:dyDescent="0.35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 s="10">
        <f t="shared" si="172"/>
        <v>100</v>
      </c>
      <c r="P2799">
        <f t="shared" si="173"/>
        <v>35.1</v>
      </c>
      <c r="Q2799" s="12" t="s">
        <v>8323</v>
      </c>
      <c r="R2799" t="s">
        <v>8335</v>
      </c>
      <c r="S2799" s="16">
        <f t="shared" si="174"/>
        <v>42167.534791666665</v>
      </c>
      <c r="T2799" s="17">
        <f t="shared" si="175"/>
        <v>42196.165972222225</v>
      </c>
    </row>
    <row r="2800" spans="1:20" ht="43.5" hidden="1" x14ac:dyDescent="0.35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 s="10">
        <f t="shared" si="172"/>
        <v>70</v>
      </c>
      <c r="P2800">
        <f t="shared" si="173"/>
        <v>39</v>
      </c>
      <c r="Q2800" s="12" t="s">
        <v>8311</v>
      </c>
      <c r="R2800" t="s">
        <v>8352</v>
      </c>
      <c r="S2800" s="16">
        <f t="shared" si="174"/>
        <v>41663.780300925922</v>
      </c>
      <c r="T2800" s="17">
        <f t="shared" si="175"/>
        <v>41693.780300925922</v>
      </c>
    </row>
    <row r="2801" spans="1:20" ht="43.5" hidden="1" x14ac:dyDescent="0.35">
      <c r="A2801">
        <v>3423</v>
      </c>
      <c r="B2801" s="3" t="s">
        <v>3422</v>
      </c>
      <c r="C2801" s="3" t="s">
        <v>7533</v>
      </c>
      <c r="D2801" s="6">
        <v>250</v>
      </c>
      <c r="E2801" s="8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 s="10">
        <f t="shared" si="172"/>
        <v>140</v>
      </c>
      <c r="P2801">
        <f t="shared" si="173"/>
        <v>35</v>
      </c>
      <c r="Q2801" s="12" t="s">
        <v>8323</v>
      </c>
      <c r="R2801" t="s">
        <v>8326</v>
      </c>
      <c r="S2801" s="16">
        <f t="shared" si="174"/>
        <v>42088.911354166667</v>
      </c>
      <c r="T2801" s="17">
        <f t="shared" si="175"/>
        <v>42118.911354166667</v>
      </c>
    </row>
    <row r="2802" spans="1:20" ht="43.5" hidden="1" x14ac:dyDescent="0.35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 s="10">
        <f t="shared" si="172"/>
        <v>16</v>
      </c>
      <c r="P2802">
        <f t="shared" si="173"/>
        <v>29.17</v>
      </c>
      <c r="Q2802" s="12" t="s">
        <v>8323</v>
      </c>
      <c r="R2802" t="s">
        <v>8326</v>
      </c>
      <c r="S2802" s="16">
        <f t="shared" si="174"/>
        <v>42041.581307870365</v>
      </c>
      <c r="T2802" s="17">
        <f t="shared" si="175"/>
        <v>42071.539641203708</v>
      </c>
    </row>
    <row r="2803" spans="1:20" ht="43.5" hidden="1" x14ac:dyDescent="0.35">
      <c r="A2803">
        <v>1567</v>
      </c>
      <c r="B2803" s="3" t="s">
        <v>1568</v>
      </c>
      <c r="C2803" s="3" t="s">
        <v>5677</v>
      </c>
      <c r="D2803" s="6">
        <v>8500</v>
      </c>
      <c r="E2803" s="8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 s="10">
        <f t="shared" si="172"/>
        <v>4</v>
      </c>
      <c r="P2803">
        <f t="shared" si="173"/>
        <v>26.92</v>
      </c>
      <c r="Q2803" s="12" t="s">
        <v>8311</v>
      </c>
      <c r="R2803" t="s">
        <v>8349</v>
      </c>
      <c r="S2803" s="16">
        <f t="shared" si="174"/>
        <v>41671.936863425923</v>
      </c>
      <c r="T2803" s="17">
        <f t="shared" si="175"/>
        <v>41687</v>
      </c>
    </row>
    <row r="2804" spans="1:20" ht="43.5" hidden="1" x14ac:dyDescent="0.3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 s="10">
        <f t="shared" si="172"/>
        <v>0</v>
      </c>
      <c r="P2804">
        <f t="shared" si="173"/>
        <v>116.67</v>
      </c>
      <c r="Q2804" s="12" t="s">
        <v>8308</v>
      </c>
      <c r="R2804" t="s">
        <v>8342</v>
      </c>
      <c r="S2804" s="16">
        <f t="shared" si="174"/>
        <v>42474.637824074074</v>
      </c>
      <c r="T2804" s="17">
        <f t="shared" si="175"/>
        <v>42504.637824074074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>
        <f t="shared" si="173"/>
        <v>38.44</v>
      </c>
      <c r="Q2805" s="12" t="s">
        <v>8308</v>
      </c>
      <c r="R2805" t="s">
        <v>8342</v>
      </c>
      <c r="S2805" s="16">
        <f t="shared" si="174"/>
        <v>41963.050127314811</v>
      </c>
      <c r="T2805" s="17">
        <f t="shared" si="175"/>
        <v>42022.05</v>
      </c>
    </row>
    <row r="2806" spans="1:20" ht="58" hidden="1" x14ac:dyDescent="0.35">
      <c r="A2806">
        <v>930</v>
      </c>
      <c r="B2806" s="3" t="s">
        <v>931</v>
      </c>
      <c r="C2806" s="3" t="s">
        <v>5040</v>
      </c>
      <c r="D2806" s="6">
        <v>900</v>
      </c>
      <c r="E2806" s="8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 s="10">
        <f t="shared" si="172"/>
        <v>38</v>
      </c>
      <c r="P2806">
        <f t="shared" si="173"/>
        <v>69</v>
      </c>
      <c r="Q2806" s="12" t="s">
        <v>8327</v>
      </c>
      <c r="R2806" t="s">
        <v>8350</v>
      </c>
      <c r="S2806" s="16">
        <f t="shared" si="174"/>
        <v>40312.915578703702</v>
      </c>
      <c r="T2806" s="17">
        <f t="shared" si="175"/>
        <v>40354.897222222222</v>
      </c>
    </row>
    <row r="2807" spans="1:20" ht="43.5" hidden="1" x14ac:dyDescent="0.35">
      <c r="A2807">
        <v>189</v>
      </c>
      <c r="B2807" s="3" t="s">
        <v>191</v>
      </c>
      <c r="C2807" s="3" t="s">
        <v>4299</v>
      </c>
      <c r="D2807" s="6">
        <v>500000</v>
      </c>
      <c r="E2807" s="8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 s="10">
        <f t="shared" si="172"/>
        <v>0</v>
      </c>
      <c r="P2807">
        <f t="shared" si="173"/>
        <v>69</v>
      </c>
      <c r="Q2807" s="12" t="s">
        <v>8321</v>
      </c>
      <c r="R2807" t="s">
        <v>8325</v>
      </c>
      <c r="S2807" s="16">
        <f t="shared" si="174"/>
        <v>42556.690706018519</v>
      </c>
      <c r="T2807" s="17">
        <f t="shared" si="175"/>
        <v>42616.690706018519</v>
      </c>
    </row>
    <row r="2808" spans="1:20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>
        <f t="shared" si="173"/>
        <v>37.89</v>
      </c>
      <c r="Q2808" s="12" t="s">
        <v>8308</v>
      </c>
      <c r="R2808" t="s">
        <v>8342</v>
      </c>
      <c r="S2808" s="16">
        <f t="shared" si="174"/>
        <v>42532.774745370371</v>
      </c>
      <c r="T2808" s="17">
        <f t="shared" si="175"/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>
        <f t="shared" si="173"/>
        <v>20</v>
      </c>
      <c r="Q2809" s="12" t="s">
        <v>8323</v>
      </c>
      <c r="R2809" t="s">
        <v>8326</v>
      </c>
      <c r="S2809" s="16">
        <f t="shared" si="174"/>
        <v>41918.880833333329</v>
      </c>
      <c r="T2809" s="17">
        <f t="shared" si="175"/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>
        <f t="shared" si="173"/>
        <v>37.56</v>
      </c>
      <c r="Q2810" s="12" t="s">
        <v>8321</v>
      </c>
      <c r="R2810" t="s">
        <v>8337</v>
      </c>
      <c r="S2810" s="16">
        <f t="shared" si="174"/>
        <v>42200.542268518519</v>
      </c>
      <c r="T2810" s="17">
        <f t="shared" si="175"/>
        <v>42227.542268518519</v>
      </c>
    </row>
    <row r="2811" spans="1:20" ht="43.5" hidden="1" x14ac:dyDescent="0.35">
      <c r="A2811">
        <v>1776</v>
      </c>
      <c r="B2811" s="3" t="s">
        <v>1777</v>
      </c>
      <c r="C2811" s="3" t="s">
        <v>5886</v>
      </c>
      <c r="D2811" s="6">
        <v>5000</v>
      </c>
      <c r="E2811" s="8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 s="10">
        <f t="shared" si="172"/>
        <v>7</v>
      </c>
      <c r="P2811">
        <f t="shared" si="173"/>
        <v>83.75</v>
      </c>
      <c r="Q2811" s="12" t="s">
        <v>8313</v>
      </c>
      <c r="R2811" t="s">
        <v>8314</v>
      </c>
      <c r="S2811" s="16">
        <f t="shared" si="174"/>
        <v>41905.95684027778</v>
      </c>
      <c r="T2811" s="17">
        <f t="shared" si="175"/>
        <v>41941.95684027778</v>
      </c>
    </row>
    <row r="2812" spans="1:20" ht="43.5" hidden="1" x14ac:dyDescent="0.35">
      <c r="A2812">
        <v>504</v>
      </c>
      <c r="B2812" s="3" t="s">
        <v>505</v>
      </c>
      <c r="C2812" s="3" t="s">
        <v>4614</v>
      </c>
      <c r="D2812" s="6">
        <v>24500</v>
      </c>
      <c r="E2812" s="8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 s="10">
        <f t="shared" si="172"/>
        <v>1</v>
      </c>
      <c r="P2812">
        <f t="shared" si="173"/>
        <v>67</v>
      </c>
      <c r="Q2812" s="12" t="s">
        <v>8321</v>
      </c>
      <c r="R2812" t="s">
        <v>8339</v>
      </c>
      <c r="S2812" s="16">
        <f t="shared" si="174"/>
        <v>40949.98364583333</v>
      </c>
      <c r="T2812" s="17">
        <f t="shared" si="175"/>
        <v>41009.941979166666</v>
      </c>
    </row>
    <row r="2813" spans="1:20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72"/>
        <v>1</v>
      </c>
      <c r="P2813">
        <f t="shared" si="173"/>
        <v>55.83</v>
      </c>
      <c r="Q2813" s="12" t="s">
        <v>8319</v>
      </c>
      <c r="R2813" t="s">
        <v>8345</v>
      </c>
      <c r="S2813" s="16">
        <f t="shared" si="174"/>
        <v>42536.862800925926</v>
      </c>
      <c r="T2813" s="17">
        <f t="shared" si="175"/>
        <v>42566.862800925926</v>
      </c>
    </row>
    <row r="2814" spans="1:20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72"/>
        <v>0</v>
      </c>
      <c r="P2814">
        <f t="shared" si="173"/>
        <v>55.83</v>
      </c>
      <c r="Q2814" s="12" t="s">
        <v>8323</v>
      </c>
      <c r="R2814" t="s">
        <v>8324</v>
      </c>
      <c r="S2814" s="16">
        <f t="shared" si="174"/>
        <v>42245.274699074071</v>
      </c>
      <c r="T2814" s="17">
        <f t="shared" si="175"/>
        <v>42275.274699074071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>
        <f t="shared" si="173"/>
        <v>20.88</v>
      </c>
      <c r="Q2815" s="12" t="s">
        <v>8323</v>
      </c>
      <c r="R2815" t="s">
        <v>8324</v>
      </c>
      <c r="S2815" s="16">
        <f t="shared" si="174"/>
        <v>42690.733437499999</v>
      </c>
      <c r="T2815" s="17">
        <f t="shared" si="175"/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>
        <f t="shared" si="173"/>
        <v>55</v>
      </c>
      <c r="Q2816" s="12" t="s">
        <v>8327</v>
      </c>
      <c r="R2816" t="s">
        <v>8350</v>
      </c>
      <c r="S2816" s="16">
        <f t="shared" si="174"/>
        <v>41934.959756944445</v>
      </c>
      <c r="T2816" s="17">
        <f t="shared" si="175"/>
        <v>41965.001423611116</v>
      </c>
    </row>
    <row r="2817" spans="1:20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>
        <f t="shared" si="173"/>
        <v>21.8</v>
      </c>
      <c r="Q2817" s="12" t="s">
        <v>8327</v>
      </c>
      <c r="R2817" t="s">
        <v>8350</v>
      </c>
      <c r="S2817" s="16">
        <f t="shared" si="174"/>
        <v>41288.942928240744</v>
      </c>
      <c r="T2817" s="17">
        <f t="shared" si="175"/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2"/>
        <v>11</v>
      </c>
      <c r="P2818">
        <f t="shared" si="173"/>
        <v>81.58</v>
      </c>
      <c r="Q2818" s="12" t="s">
        <v>8308</v>
      </c>
      <c r="R2818" t="s">
        <v>8342</v>
      </c>
      <c r="S2818" s="16">
        <f t="shared" si="174"/>
        <v>42318.925532407404</v>
      </c>
      <c r="T2818" s="17">
        <f t="shared" si="175"/>
        <v>42348.925532407404</v>
      </c>
    </row>
    <row r="2819" spans="1:20" ht="43.5" hidden="1" x14ac:dyDescent="0.35">
      <c r="A2819">
        <v>1154</v>
      </c>
      <c r="B2819" s="3" t="s">
        <v>1155</v>
      </c>
      <c r="C2819" s="3" t="s">
        <v>5264</v>
      </c>
      <c r="D2819" s="6">
        <v>5000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 s="10">
        <f t="shared" ref="O2819:O2882" si="176">ROUND(E2819/D2819*100,0)</f>
        <v>7</v>
      </c>
      <c r="P2819">
        <f t="shared" ref="P2819:P2882" si="177">IFERROR(ROUND(E2819/L2819,2),0)</f>
        <v>108.33</v>
      </c>
      <c r="Q2819" s="12" t="s">
        <v>8319</v>
      </c>
      <c r="R2819" t="s">
        <v>8345</v>
      </c>
      <c r="S2819" s="16">
        <f t="shared" ref="S2819:S2882" si="178">(((J2819/60)/60)/24)+DATE(1970,1,1)</f>
        <v>42223.108865740738</v>
      </c>
      <c r="T2819" s="17">
        <f t="shared" ref="T2819:T2882" si="179">(((I2819/60)/60)/24)+DATE(1970,1,1)</f>
        <v>42253.108865740738</v>
      </c>
    </row>
    <row r="2820" spans="1:20" ht="43.5" hidden="1" x14ac:dyDescent="0.35">
      <c r="A2820">
        <v>871</v>
      </c>
      <c r="B2820" s="3" t="s">
        <v>872</v>
      </c>
      <c r="C2820" s="3" t="s">
        <v>4981</v>
      </c>
      <c r="D2820" s="6">
        <v>6000</v>
      </c>
      <c r="E2820" s="8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 s="10">
        <f t="shared" si="176"/>
        <v>5</v>
      </c>
      <c r="P2820">
        <f t="shared" si="177"/>
        <v>27.08</v>
      </c>
      <c r="Q2820" s="12" t="s">
        <v>8327</v>
      </c>
      <c r="R2820" t="s">
        <v>8350</v>
      </c>
      <c r="S2820" s="16">
        <f t="shared" si="178"/>
        <v>41577.561284722222</v>
      </c>
      <c r="T2820" s="17">
        <f t="shared" si="179"/>
        <v>41607.602951388886</v>
      </c>
    </row>
    <row r="2821" spans="1:20" ht="43.5" hidden="1" x14ac:dyDescent="0.35">
      <c r="A2821">
        <v>168</v>
      </c>
      <c r="B2821" s="3" t="s">
        <v>170</v>
      </c>
      <c r="C2821" s="3" t="s">
        <v>4278</v>
      </c>
      <c r="D2821" s="6">
        <v>8000</v>
      </c>
      <c r="E2821" s="8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 s="10">
        <f t="shared" si="176"/>
        <v>4</v>
      </c>
      <c r="P2821">
        <f t="shared" si="177"/>
        <v>108.33</v>
      </c>
      <c r="Q2821" s="12" t="s">
        <v>8321</v>
      </c>
      <c r="R2821" t="s">
        <v>8325</v>
      </c>
      <c r="S2821" s="16">
        <f t="shared" si="178"/>
        <v>42052.83530092593</v>
      </c>
      <c r="T2821" s="17">
        <f t="shared" si="179"/>
        <v>42082.793634259258</v>
      </c>
    </row>
    <row r="2822" spans="1:20" ht="58" hidden="1" x14ac:dyDescent="0.35">
      <c r="A2822">
        <v>170</v>
      </c>
      <c r="B2822" s="3" t="s">
        <v>172</v>
      </c>
      <c r="C2822" s="3" t="s">
        <v>4280</v>
      </c>
      <c r="D2822" s="6">
        <v>10000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 s="10">
        <f t="shared" si="176"/>
        <v>3</v>
      </c>
      <c r="P2822">
        <f t="shared" si="177"/>
        <v>32.5</v>
      </c>
      <c r="Q2822" s="12" t="s">
        <v>8321</v>
      </c>
      <c r="R2822" t="s">
        <v>8325</v>
      </c>
      <c r="S2822" s="16">
        <f t="shared" si="178"/>
        <v>42216.977812500001</v>
      </c>
      <c r="T2822" s="17">
        <f t="shared" si="179"/>
        <v>42246.227777777778</v>
      </c>
    </row>
    <row r="2823" spans="1:20" ht="43.5" hidden="1" x14ac:dyDescent="0.35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 s="10">
        <f t="shared" si="176"/>
        <v>160</v>
      </c>
      <c r="P2823">
        <f t="shared" si="177"/>
        <v>40</v>
      </c>
      <c r="Q2823" s="12" t="s">
        <v>8323</v>
      </c>
      <c r="R2823" t="s">
        <v>8326</v>
      </c>
      <c r="S2823" s="16">
        <f t="shared" si="178"/>
        <v>42460.94222222222</v>
      </c>
      <c r="T2823" s="17">
        <f t="shared" si="179"/>
        <v>42481.94222222222</v>
      </c>
    </row>
    <row r="2824" spans="1:20" ht="58" hidden="1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6"/>
        <v>32</v>
      </c>
      <c r="P2824">
        <f t="shared" si="177"/>
        <v>29.09</v>
      </c>
      <c r="Q2824" s="12" t="s">
        <v>8323</v>
      </c>
      <c r="R2824" t="s">
        <v>8326</v>
      </c>
      <c r="S2824" s="16">
        <f t="shared" si="178"/>
        <v>42493.546851851846</v>
      </c>
      <c r="T2824" s="17">
        <f t="shared" si="179"/>
        <v>42523.546851851846</v>
      </c>
    </row>
    <row r="2825" spans="1:20" ht="29" hidden="1" x14ac:dyDescent="0.3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0">
        <f t="shared" si="176"/>
        <v>5</v>
      </c>
      <c r="P2825">
        <f t="shared" si="177"/>
        <v>24.62</v>
      </c>
      <c r="Q2825" s="12" t="s">
        <v>8311</v>
      </c>
      <c r="R2825" t="s">
        <v>8348</v>
      </c>
      <c r="S2825" s="16">
        <f t="shared" si="178"/>
        <v>41947.063645833332</v>
      </c>
      <c r="T2825" s="17">
        <f t="shared" si="179"/>
        <v>41977.063645833332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>
        <f t="shared" si="177"/>
        <v>22.64</v>
      </c>
      <c r="Q2826" s="12" t="s">
        <v>8327</v>
      </c>
      <c r="R2826" t="s">
        <v>8329</v>
      </c>
      <c r="S2826" s="16">
        <f t="shared" si="178"/>
        <v>42194.751678240747</v>
      </c>
      <c r="T2826" s="17">
        <f t="shared" si="179"/>
        <v>42208.751678240747</v>
      </c>
    </row>
    <row r="2827" spans="1:20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>
        <f t="shared" si="177"/>
        <v>26.33</v>
      </c>
      <c r="Q2827" s="12" t="s">
        <v>8323</v>
      </c>
      <c r="R2827" t="s">
        <v>8326</v>
      </c>
      <c r="S2827" s="16">
        <f t="shared" si="178"/>
        <v>42278.664965277778</v>
      </c>
      <c r="T2827" s="17">
        <f t="shared" si="179"/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>
        <f t="shared" si="177"/>
        <v>52</v>
      </c>
      <c r="Q2828" s="12" t="s">
        <v>8323</v>
      </c>
      <c r="R2828" t="s">
        <v>8326</v>
      </c>
      <c r="S2828" s="16">
        <f t="shared" si="178"/>
        <v>41921.279976851853</v>
      </c>
      <c r="T2828" s="17">
        <f t="shared" si="179"/>
        <v>41939.125</v>
      </c>
    </row>
    <row r="2829" spans="1:20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>
        <f t="shared" si="177"/>
        <v>23.92</v>
      </c>
      <c r="Q2829" s="12" t="s">
        <v>8323</v>
      </c>
      <c r="R2829" t="s">
        <v>8326</v>
      </c>
      <c r="S2829" s="16">
        <f t="shared" si="178"/>
        <v>41858.007071759261</v>
      </c>
      <c r="T2829" s="17">
        <f t="shared" si="179"/>
        <v>41888.007071759261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76"/>
        <v>103</v>
      </c>
      <c r="P2830">
        <f t="shared" si="177"/>
        <v>28.18</v>
      </c>
      <c r="Q2830" s="12" t="s">
        <v>8327</v>
      </c>
      <c r="R2830" t="s">
        <v>8331</v>
      </c>
      <c r="S2830" s="16">
        <f t="shared" si="178"/>
        <v>40927.473460648151</v>
      </c>
      <c r="T2830" s="17">
        <f t="shared" si="179"/>
        <v>40953.825694444444</v>
      </c>
    </row>
    <row r="2831" spans="1:20" ht="43.5" hidden="1" x14ac:dyDescent="0.3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 s="10">
        <f t="shared" si="176"/>
        <v>103</v>
      </c>
      <c r="P2831">
        <f t="shared" si="177"/>
        <v>18.239999999999998</v>
      </c>
      <c r="Q2831" s="12" t="s">
        <v>8308</v>
      </c>
      <c r="R2831" t="s">
        <v>8309</v>
      </c>
      <c r="S2831" s="16">
        <f t="shared" si="178"/>
        <v>42045.031851851847</v>
      </c>
      <c r="T2831" s="17">
        <f t="shared" si="179"/>
        <v>42074.99018518519</v>
      </c>
    </row>
    <row r="2832" spans="1:20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76"/>
        <v>1</v>
      </c>
      <c r="P2832">
        <f t="shared" si="177"/>
        <v>34.44</v>
      </c>
      <c r="Q2832" s="12" t="s">
        <v>8319</v>
      </c>
      <c r="R2832" t="s">
        <v>8345</v>
      </c>
      <c r="S2832" s="16">
        <f t="shared" si="178"/>
        <v>41909.892453703702</v>
      </c>
      <c r="T2832" s="17">
        <f t="shared" si="179"/>
        <v>41939.892453703702</v>
      </c>
    </row>
    <row r="2833" spans="1:20" ht="43.5" hidden="1" x14ac:dyDescent="0.35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 s="10">
        <f t="shared" si="176"/>
        <v>0</v>
      </c>
      <c r="P2833">
        <f t="shared" si="177"/>
        <v>103.33</v>
      </c>
      <c r="Q2833" s="12" t="s">
        <v>8316</v>
      </c>
      <c r="R2833" t="s">
        <v>8334</v>
      </c>
      <c r="S2833" s="16">
        <f t="shared" si="178"/>
        <v>42712.300567129627</v>
      </c>
      <c r="T2833" s="17">
        <f t="shared" si="179"/>
        <v>42742.300567129627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>
        <f t="shared" si="177"/>
        <v>76.25</v>
      </c>
      <c r="Q2834" s="12" t="s">
        <v>8308</v>
      </c>
      <c r="R2834" t="s">
        <v>8310</v>
      </c>
      <c r="S2834" s="16">
        <f t="shared" si="178"/>
        <v>41857.854189814818</v>
      </c>
      <c r="T2834" s="17">
        <f t="shared" si="179"/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>
        <f t="shared" si="177"/>
        <v>21.57</v>
      </c>
      <c r="Q2835" s="12" t="s">
        <v>8327</v>
      </c>
      <c r="R2835" t="s">
        <v>8328</v>
      </c>
      <c r="S2835" s="16">
        <f t="shared" si="178"/>
        <v>40759.860532407409</v>
      </c>
      <c r="T2835" s="17">
        <f t="shared" si="179"/>
        <v>40792.860532407409</v>
      </c>
    </row>
    <row r="2836" spans="1:20" ht="43.5" hidden="1" x14ac:dyDescent="0.35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 s="10">
        <f t="shared" si="176"/>
        <v>241</v>
      </c>
      <c r="P2836">
        <f t="shared" si="177"/>
        <v>23.15</v>
      </c>
      <c r="Q2836" s="12" t="s">
        <v>8327</v>
      </c>
      <c r="R2836" t="s">
        <v>8328</v>
      </c>
      <c r="S2836" s="16">
        <f t="shared" si="178"/>
        <v>40772.848749999997</v>
      </c>
      <c r="T2836" s="17">
        <f t="shared" si="179"/>
        <v>40813.207638888889</v>
      </c>
    </row>
    <row r="2837" spans="1:20" ht="29" hidden="1" x14ac:dyDescent="0.35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 s="10">
        <f t="shared" si="176"/>
        <v>100</v>
      </c>
      <c r="P2837">
        <f t="shared" si="177"/>
        <v>37.630000000000003</v>
      </c>
      <c r="Q2837" s="12" t="s">
        <v>8327</v>
      </c>
      <c r="R2837" t="s">
        <v>8331</v>
      </c>
      <c r="S2837" s="16">
        <f t="shared" si="178"/>
        <v>41169.845590277779</v>
      </c>
      <c r="T2837" s="17">
        <f t="shared" si="179"/>
        <v>41199.845590277779</v>
      </c>
    </row>
    <row r="2838" spans="1:20" ht="43.5" hidden="1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6"/>
        <v>12</v>
      </c>
      <c r="P2838">
        <f t="shared" si="177"/>
        <v>75.25</v>
      </c>
      <c r="Q2838" s="12" t="s">
        <v>8323</v>
      </c>
      <c r="R2838" t="s">
        <v>8326</v>
      </c>
      <c r="S2838" s="16">
        <f t="shared" si="178"/>
        <v>41869.798726851855</v>
      </c>
      <c r="T2838" s="17">
        <f t="shared" si="179"/>
        <v>41929.798726851855</v>
      </c>
    </row>
    <row r="2839" spans="1:20" ht="43.5" hidden="1" x14ac:dyDescent="0.35">
      <c r="A2839">
        <v>588</v>
      </c>
      <c r="B2839" s="3" t="s">
        <v>589</v>
      </c>
      <c r="C2839" s="3" t="s">
        <v>4698</v>
      </c>
      <c r="D2839" s="6">
        <v>9000</v>
      </c>
      <c r="E2839" s="8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 s="10">
        <f t="shared" si="176"/>
        <v>3</v>
      </c>
      <c r="P2839">
        <f t="shared" si="177"/>
        <v>150.5</v>
      </c>
      <c r="Q2839" s="12" t="s">
        <v>8308</v>
      </c>
      <c r="R2839" t="s">
        <v>8342</v>
      </c>
      <c r="S2839" s="16">
        <f t="shared" si="178"/>
        <v>42631.769513888896</v>
      </c>
      <c r="T2839" s="17">
        <f t="shared" si="179"/>
        <v>42691.811180555553</v>
      </c>
    </row>
    <row r="2840" spans="1:20" ht="58" hidden="1" x14ac:dyDescent="0.35">
      <c r="A2840">
        <v>421</v>
      </c>
      <c r="B2840" s="3" t="s">
        <v>422</v>
      </c>
      <c r="C2840" s="3" t="s">
        <v>4531</v>
      </c>
      <c r="D2840" s="6">
        <v>15000</v>
      </c>
      <c r="E2840" s="8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 s="10">
        <f t="shared" si="176"/>
        <v>2</v>
      </c>
      <c r="P2840">
        <f t="shared" si="177"/>
        <v>50.17</v>
      </c>
      <c r="Q2840" s="12" t="s">
        <v>8321</v>
      </c>
      <c r="R2840" t="s">
        <v>8339</v>
      </c>
      <c r="S2840" s="16">
        <f t="shared" si="178"/>
        <v>42177.491388888884</v>
      </c>
      <c r="T2840" s="17">
        <f t="shared" si="179"/>
        <v>42237.491388888884</v>
      </c>
    </row>
    <row r="2841" spans="1:20" ht="43.5" hidden="1" x14ac:dyDescent="0.35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 s="10">
        <f t="shared" si="176"/>
        <v>100</v>
      </c>
      <c r="P2841">
        <f t="shared" si="177"/>
        <v>18.75</v>
      </c>
      <c r="Q2841" s="12" t="s">
        <v>8327</v>
      </c>
      <c r="R2841" t="s">
        <v>8336</v>
      </c>
      <c r="S2841" s="16">
        <f t="shared" si="178"/>
        <v>42078.792048611111</v>
      </c>
      <c r="T2841" s="17">
        <f t="shared" si="179"/>
        <v>42108.792048611111</v>
      </c>
    </row>
    <row r="2842" spans="1:20" ht="43.5" hidden="1" x14ac:dyDescent="0.35">
      <c r="A2842">
        <v>853</v>
      </c>
      <c r="B2842" s="3" t="s">
        <v>854</v>
      </c>
      <c r="C2842" s="3" t="s">
        <v>4963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 s="10">
        <f t="shared" si="176"/>
        <v>100</v>
      </c>
      <c r="P2842">
        <f t="shared" si="177"/>
        <v>30</v>
      </c>
      <c r="Q2842" s="12" t="s">
        <v>8327</v>
      </c>
      <c r="R2842" t="s">
        <v>8336</v>
      </c>
      <c r="S2842" s="16">
        <f t="shared" si="178"/>
        <v>42021.832280092596</v>
      </c>
      <c r="T2842" s="17">
        <f t="shared" si="179"/>
        <v>42051.832280092596</v>
      </c>
    </row>
    <row r="2843" spans="1:20" ht="29" hidden="1" x14ac:dyDescent="0.35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 s="10">
        <f t="shared" si="176"/>
        <v>100</v>
      </c>
      <c r="P2843">
        <f t="shared" si="177"/>
        <v>27.27</v>
      </c>
      <c r="Q2843" s="12" t="s">
        <v>8327</v>
      </c>
      <c r="R2843" t="s">
        <v>8331</v>
      </c>
      <c r="S2843" s="16">
        <f t="shared" si="178"/>
        <v>41634.797013888885</v>
      </c>
      <c r="T2843" s="17">
        <f t="shared" si="179"/>
        <v>41670.792361111111</v>
      </c>
    </row>
    <row r="2844" spans="1:20" ht="43.5" hidden="1" x14ac:dyDescent="0.35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 s="10">
        <f t="shared" si="176"/>
        <v>100</v>
      </c>
      <c r="P2844">
        <f t="shared" si="177"/>
        <v>27.27</v>
      </c>
      <c r="Q2844" s="12" t="s">
        <v>8327</v>
      </c>
      <c r="R2844" t="s">
        <v>8328</v>
      </c>
      <c r="S2844" s="16">
        <f t="shared" si="178"/>
        <v>41365.928159722222</v>
      </c>
      <c r="T2844" s="17">
        <f t="shared" si="179"/>
        <v>41379.928159722222</v>
      </c>
    </row>
    <row r="2845" spans="1:20" ht="43.5" hidden="1" x14ac:dyDescent="0.35">
      <c r="A2845">
        <v>2923</v>
      </c>
      <c r="B2845" s="3" t="s">
        <v>2923</v>
      </c>
      <c r="C2845" s="3" t="s">
        <v>7033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 s="10">
        <f t="shared" si="176"/>
        <v>100</v>
      </c>
      <c r="P2845">
        <f t="shared" si="177"/>
        <v>30</v>
      </c>
      <c r="Q2845" s="12" t="s">
        <v>8323</v>
      </c>
      <c r="R2845" t="s">
        <v>8335</v>
      </c>
      <c r="S2845" s="16">
        <f t="shared" si="178"/>
        <v>42013.15253472222</v>
      </c>
      <c r="T2845" s="17">
        <f t="shared" si="179"/>
        <v>42028.125</v>
      </c>
    </row>
    <row r="2846" spans="1:20" ht="43.5" hidden="1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6"/>
        <v>60</v>
      </c>
      <c r="P2846">
        <f t="shared" si="177"/>
        <v>60</v>
      </c>
      <c r="Q2846" s="12" t="s">
        <v>8323</v>
      </c>
      <c r="R2846" t="s">
        <v>8326</v>
      </c>
      <c r="S2846" s="16">
        <f t="shared" si="178"/>
        <v>42305.670914351853</v>
      </c>
      <c r="T2846" s="17">
        <f t="shared" si="179"/>
        <v>42339.249305555553</v>
      </c>
    </row>
    <row r="2847" spans="1:20" ht="58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76"/>
        <v>50</v>
      </c>
      <c r="P2847">
        <f t="shared" si="177"/>
        <v>60</v>
      </c>
      <c r="Q2847" s="12" t="s">
        <v>8323</v>
      </c>
      <c r="R2847" t="s">
        <v>8326</v>
      </c>
      <c r="S2847" s="16">
        <f t="shared" si="178"/>
        <v>42370.007766203707</v>
      </c>
      <c r="T2847" s="17">
        <f t="shared" si="179"/>
        <v>42398.981944444444</v>
      </c>
    </row>
    <row r="2848" spans="1:20" ht="58" hidden="1" x14ac:dyDescent="0.35">
      <c r="A2848">
        <v>3101</v>
      </c>
      <c r="B2848" s="3" t="s">
        <v>3101</v>
      </c>
      <c r="C2848" s="3" t="s">
        <v>7211</v>
      </c>
      <c r="D2848" s="6">
        <v>2500</v>
      </c>
      <c r="E2848" s="8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 s="10">
        <f t="shared" si="176"/>
        <v>12</v>
      </c>
      <c r="P2848">
        <f t="shared" si="177"/>
        <v>25</v>
      </c>
      <c r="Q2848" s="12" t="s">
        <v>8323</v>
      </c>
      <c r="R2848" t="s">
        <v>8324</v>
      </c>
      <c r="S2848" s="16">
        <f t="shared" si="178"/>
        <v>42171.383530092593</v>
      </c>
      <c r="T2848" s="17">
        <f t="shared" si="179"/>
        <v>42201.330555555556</v>
      </c>
    </row>
    <row r="2849" spans="1:20" ht="58" hidden="1" x14ac:dyDescent="0.35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 s="10">
        <f t="shared" si="176"/>
        <v>3</v>
      </c>
      <c r="P2849">
        <f t="shared" si="177"/>
        <v>300</v>
      </c>
      <c r="Q2849" s="12" t="s">
        <v>8308</v>
      </c>
      <c r="R2849" t="s">
        <v>8342</v>
      </c>
      <c r="S2849" s="16">
        <f t="shared" si="178"/>
        <v>42327.825289351851</v>
      </c>
      <c r="T2849" s="17">
        <f t="shared" si="179"/>
        <v>42377.82430555555</v>
      </c>
    </row>
    <row r="2850" spans="1:20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76"/>
        <v>3</v>
      </c>
      <c r="P2850">
        <f t="shared" si="177"/>
        <v>300</v>
      </c>
      <c r="Q2850" s="12" t="s">
        <v>8323</v>
      </c>
      <c r="R2850" t="s">
        <v>8324</v>
      </c>
      <c r="S2850" s="16">
        <f t="shared" si="178"/>
        <v>42496.447071759263</v>
      </c>
      <c r="T2850" s="17">
        <f t="shared" si="179"/>
        <v>42526.447071759263</v>
      </c>
    </row>
    <row r="2851" spans="1:20" ht="43.5" hidden="1" x14ac:dyDescent="0.35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 s="10">
        <f t="shared" si="176"/>
        <v>1</v>
      </c>
      <c r="P2851">
        <f t="shared" si="177"/>
        <v>300</v>
      </c>
      <c r="Q2851" s="12" t="s">
        <v>8308</v>
      </c>
      <c r="R2851" t="s">
        <v>8342</v>
      </c>
      <c r="S2851" s="16">
        <f t="shared" si="178"/>
        <v>41831.716874999998</v>
      </c>
      <c r="T2851" s="17">
        <f t="shared" si="179"/>
        <v>41876.716874999998</v>
      </c>
    </row>
    <row r="2852" spans="1:20" ht="43.5" hidden="1" x14ac:dyDescent="0.35">
      <c r="A2852">
        <v>965</v>
      </c>
      <c r="B2852" s="3" t="s">
        <v>966</v>
      </c>
      <c r="C2852" s="3" t="s">
        <v>5075</v>
      </c>
      <c r="D2852" s="6">
        <v>25000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 s="10">
        <f t="shared" si="176"/>
        <v>1</v>
      </c>
      <c r="P2852">
        <f t="shared" si="177"/>
        <v>49.67</v>
      </c>
      <c r="Q2852" s="12" t="s">
        <v>8308</v>
      </c>
      <c r="R2852" t="s">
        <v>8310</v>
      </c>
      <c r="S2852" s="16">
        <f t="shared" si="178"/>
        <v>42637.016736111109</v>
      </c>
      <c r="T2852" s="17">
        <f t="shared" si="179"/>
        <v>42669.165972222225</v>
      </c>
    </row>
    <row r="2853" spans="1:20" ht="43.5" hidden="1" x14ac:dyDescent="0.35">
      <c r="A2853">
        <v>683</v>
      </c>
      <c r="B2853" s="3" t="s">
        <v>684</v>
      </c>
      <c r="C2853" s="3" t="s">
        <v>4793</v>
      </c>
      <c r="D2853" s="6">
        <v>35000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 s="10">
        <f t="shared" si="176"/>
        <v>1</v>
      </c>
      <c r="P2853">
        <f t="shared" si="177"/>
        <v>99.33</v>
      </c>
      <c r="Q2853" s="12" t="s">
        <v>8308</v>
      </c>
      <c r="R2853" t="s">
        <v>8310</v>
      </c>
      <c r="S2853" s="16">
        <f t="shared" si="178"/>
        <v>42634.900046296301</v>
      </c>
      <c r="T2853" s="17">
        <f t="shared" si="179"/>
        <v>42674.900046296301</v>
      </c>
    </row>
    <row r="2854" spans="1:20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>
        <f t="shared" si="177"/>
        <v>24.33</v>
      </c>
      <c r="Q2854" s="12" t="s">
        <v>8323</v>
      </c>
      <c r="R2854" t="s">
        <v>8326</v>
      </c>
      <c r="S2854" s="16">
        <f t="shared" si="178"/>
        <v>41880.788842592592</v>
      </c>
      <c r="T2854" s="17">
        <f t="shared" si="179"/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>
        <f t="shared" si="177"/>
        <v>19.329999999999998</v>
      </c>
      <c r="Q2855" s="12" t="s">
        <v>8313</v>
      </c>
      <c r="R2855" t="s">
        <v>8314</v>
      </c>
      <c r="S2855" s="16">
        <f t="shared" si="178"/>
        <v>42747.506689814814</v>
      </c>
      <c r="T2855" s="17">
        <f t="shared" si="179"/>
        <v>42777.506689814814</v>
      </c>
    </row>
    <row r="2856" spans="1:20" ht="43.5" hidden="1" x14ac:dyDescent="0.35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 s="10">
        <f t="shared" si="176"/>
        <v>286</v>
      </c>
      <c r="P2856">
        <f t="shared" si="177"/>
        <v>19.27</v>
      </c>
      <c r="Q2856" s="12" t="s">
        <v>8323</v>
      </c>
      <c r="R2856" t="s">
        <v>8326</v>
      </c>
      <c r="S2856" s="16">
        <f t="shared" si="178"/>
        <v>42282.770231481481</v>
      </c>
      <c r="T2856" s="17">
        <f t="shared" si="179"/>
        <v>42342.811898148153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>
        <f t="shared" si="177"/>
        <v>26.27</v>
      </c>
      <c r="Q2857" s="12" t="s">
        <v>8313</v>
      </c>
      <c r="R2857" t="s">
        <v>8355</v>
      </c>
      <c r="S2857" s="16">
        <f t="shared" si="178"/>
        <v>41839.212951388887</v>
      </c>
      <c r="T2857" s="17">
        <f t="shared" si="179"/>
        <v>41899.212951388887</v>
      </c>
    </row>
    <row r="2858" spans="1:20" ht="29" hidden="1" x14ac:dyDescent="0.35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 s="10">
        <f t="shared" si="176"/>
        <v>10</v>
      </c>
      <c r="P2858">
        <f t="shared" si="177"/>
        <v>24.08</v>
      </c>
      <c r="Q2858" s="12" t="s">
        <v>8308</v>
      </c>
      <c r="R2858" t="s">
        <v>8310</v>
      </c>
      <c r="S2858" s="16">
        <f t="shared" si="178"/>
        <v>42673.66788194445</v>
      </c>
      <c r="T2858" s="17">
        <f t="shared" si="179"/>
        <v>42703.709548611107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>
        <f t="shared" si="177"/>
        <v>57.2</v>
      </c>
      <c r="Q2859" s="12" t="s">
        <v>8308</v>
      </c>
      <c r="R2859" t="s">
        <v>8310</v>
      </c>
      <c r="S2859" s="16">
        <f t="shared" si="178"/>
        <v>42592.750555555554</v>
      </c>
      <c r="T2859" s="17">
        <f t="shared" si="179"/>
        <v>42622.750555555554</v>
      </c>
    </row>
    <row r="2860" spans="1:20" ht="58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6"/>
        <v>14</v>
      </c>
      <c r="P2860">
        <f t="shared" si="177"/>
        <v>71.25</v>
      </c>
      <c r="Q2860" s="12" t="s">
        <v>8323</v>
      </c>
      <c r="R2860" t="s">
        <v>8326</v>
      </c>
      <c r="S2860" s="16">
        <f t="shared" si="178"/>
        <v>42414.235879629632</v>
      </c>
      <c r="T2860" s="17">
        <f t="shared" si="179"/>
        <v>42474.194212962961</v>
      </c>
    </row>
    <row r="2861" spans="1:20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76"/>
        <v>3</v>
      </c>
      <c r="P2861">
        <f t="shared" si="177"/>
        <v>57</v>
      </c>
      <c r="Q2861" s="12" t="s">
        <v>8323</v>
      </c>
      <c r="R2861" t="s">
        <v>8326</v>
      </c>
      <c r="S2861" s="16">
        <f t="shared" si="178"/>
        <v>41779.695092592592</v>
      </c>
      <c r="T2861" s="17">
        <f t="shared" si="179"/>
        <v>41813.666666666664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>
        <f t="shared" si="177"/>
        <v>28.4</v>
      </c>
      <c r="Q2862" s="12" t="s">
        <v>8316</v>
      </c>
      <c r="R2862" t="s">
        <v>8334</v>
      </c>
      <c r="S2862" s="16">
        <f t="shared" si="178"/>
        <v>42716.7424537037</v>
      </c>
      <c r="T2862" s="17">
        <f t="shared" si="179"/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>
        <f t="shared" si="177"/>
        <v>40.14</v>
      </c>
      <c r="Q2863" s="12" t="s">
        <v>8319</v>
      </c>
      <c r="R2863" t="s">
        <v>8357</v>
      </c>
      <c r="S2863" s="16">
        <f t="shared" si="178"/>
        <v>42244.776666666665</v>
      </c>
      <c r="T2863" s="17">
        <f t="shared" si="179"/>
        <v>42274.776666666665</v>
      </c>
    </row>
    <row r="2864" spans="1:20" ht="29" hidden="1" x14ac:dyDescent="0.35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 s="10">
        <f t="shared" si="176"/>
        <v>112</v>
      </c>
      <c r="P2864">
        <f t="shared" si="177"/>
        <v>11.67</v>
      </c>
      <c r="Q2864" s="12" t="s">
        <v>8323</v>
      </c>
      <c r="R2864" t="s">
        <v>8326</v>
      </c>
      <c r="S2864" s="16">
        <f t="shared" si="178"/>
        <v>42378.478344907402</v>
      </c>
      <c r="T2864" s="17">
        <f t="shared" si="179"/>
        <v>42418.916666666672</v>
      </c>
    </row>
    <row r="2865" spans="1:20" ht="43.5" hidden="1" x14ac:dyDescent="0.35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 s="10">
        <f t="shared" si="176"/>
        <v>37</v>
      </c>
      <c r="P2865">
        <f t="shared" si="177"/>
        <v>35</v>
      </c>
      <c r="Q2865" s="12" t="s">
        <v>8327</v>
      </c>
      <c r="R2865" t="s">
        <v>8328</v>
      </c>
      <c r="S2865" s="16">
        <f t="shared" si="178"/>
        <v>40646.099097222221</v>
      </c>
      <c r="T2865" s="17">
        <f t="shared" si="179"/>
        <v>40691.099097222221</v>
      </c>
    </row>
    <row r="2866" spans="1:20" ht="43.5" hidden="1" x14ac:dyDescent="0.35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 s="10">
        <f t="shared" si="176"/>
        <v>9</v>
      </c>
      <c r="P2866">
        <f t="shared" si="177"/>
        <v>35</v>
      </c>
      <c r="Q2866" s="12" t="s">
        <v>8327</v>
      </c>
      <c r="R2866" t="s">
        <v>8330</v>
      </c>
      <c r="S2866" s="16">
        <f t="shared" si="178"/>
        <v>42803.920277777783</v>
      </c>
      <c r="T2866" s="17">
        <f t="shared" si="179"/>
        <v>42834.833333333328</v>
      </c>
    </row>
    <row r="2867" spans="1:20" ht="43.5" hidden="1" x14ac:dyDescent="0.35">
      <c r="A2867">
        <v>2957</v>
      </c>
      <c r="B2867" s="3" t="s">
        <v>2957</v>
      </c>
      <c r="C2867" s="3" t="s">
        <v>7067</v>
      </c>
      <c r="D2867" s="6">
        <v>15000</v>
      </c>
      <c r="E2867" s="8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 s="10">
        <f t="shared" si="176"/>
        <v>2</v>
      </c>
      <c r="P2867">
        <f t="shared" si="177"/>
        <v>93.33</v>
      </c>
      <c r="Q2867" s="12" t="s">
        <v>8323</v>
      </c>
      <c r="R2867" t="s">
        <v>8324</v>
      </c>
      <c r="S2867" s="16">
        <f t="shared" si="178"/>
        <v>42031.011249999996</v>
      </c>
      <c r="T2867" s="17">
        <f t="shared" si="179"/>
        <v>42090.969583333332</v>
      </c>
    </row>
    <row r="2868" spans="1:20" ht="43.5" hidden="1" x14ac:dyDescent="0.35">
      <c r="A2868">
        <v>974</v>
      </c>
      <c r="B2868" s="3" t="s">
        <v>975</v>
      </c>
      <c r="C2868" s="3" t="s">
        <v>5084</v>
      </c>
      <c r="D2868" s="6">
        <v>50000</v>
      </c>
      <c r="E2868" s="8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 s="10">
        <f t="shared" si="176"/>
        <v>1</v>
      </c>
      <c r="P2868">
        <f t="shared" si="177"/>
        <v>93.33</v>
      </c>
      <c r="Q2868" s="12" t="s">
        <v>8308</v>
      </c>
      <c r="R2868" t="s">
        <v>8310</v>
      </c>
      <c r="S2868" s="16">
        <f t="shared" si="178"/>
        <v>42424.749490740738</v>
      </c>
      <c r="T2868" s="17">
        <f t="shared" si="179"/>
        <v>42454.707824074074</v>
      </c>
    </row>
    <row r="2869" spans="1:20" ht="43.5" hidden="1" x14ac:dyDescent="0.35">
      <c r="A2869">
        <v>1595</v>
      </c>
      <c r="B2869" s="3" t="s">
        <v>1596</v>
      </c>
      <c r="C2869" s="3" t="s">
        <v>5705</v>
      </c>
      <c r="D2869" s="6">
        <v>100000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 s="10">
        <f t="shared" si="176"/>
        <v>0</v>
      </c>
      <c r="P2869">
        <f t="shared" si="177"/>
        <v>40</v>
      </c>
      <c r="Q2869" s="12" t="s">
        <v>8313</v>
      </c>
      <c r="R2869" t="s">
        <v>8351</v>
      </c>
      <c r="S2869" s="16">
        <f t="shared" si="178"/>
        <v>41780.050092592595</v>
      </c>
      <c r="T2869" s="17">
        <f t="shared" si="179"/>
        <v>41808.842361111114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>
        <f t="shared" si="177"/>
        <v>46.5</v>
      </c>
      <c r="Q2870" s="12" t="s">
        <v>8321</v>
      </c>
      <c r="R2870" t="s">
        <v>8325</v>
      </c>
      <c r="S2870" s="16">
        <f t="shared" si="178"/>
        <v>41887.383356481485</v>
      </c>
      <c r="T2870" s="17">
        <f t="shared" si="179"/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>
        <f t="shared" si="177"/>
        <v>55.6</v>
      </c>
      <c r="Q2871" s="12" t="s">
        <v>8323</v>
      </c>
      <c r="R2871" t="s">
        <v>8324</v>
      </c>
      <c r="S2871" s="16">
        <f t="shared" si="178"/>
        <v>42382.189710648148</v>
      </c>
      <c r="T2871" s="17">
        <f t="shared" si="179"/>
        <v>42412.189710648148</v>
      </c>
    </row>
    <row r="2872" spans="1:20" ht="29" hidden="1" x14ac:dyDescent="0.35">
      <c r="A2872">
        <v>3371</v>
      </c>
      <c r="B2872" s="3" t="s">
        <v>3370</v>
      </c>
      <c r="C2872" s="3" t="s">
        <v>7481</v>
      </c>
      <c r="D2872" s="6">
        <v>200</v>
      </c>
      <c r="E2872" s="8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 s="10">
        <f t="shared" si="176"/>
        <v>139</v>
      </c>
      <c r="P2872">
        <f t="shared" si="177"/>
        <v>30.78</v>
      </c>
      <c r="Q2872" s="12" t="s">
        <v>8323</v>
      </c>
      <c r="R2872" t="s">
        <v>8326</v>
      </c>
      <c r="S2872" s="16">
        <f t="shared" si="178"/>
        <v>42312.874594907407</v>
      </c>
      <c r="T2872" s="17">
        <f t="shared" si="179"/>
        <v>42340.874594907407</v>
      </c>
    </row>
    <row r="2873" spans="1:20" ht="43.5" hidden="1" x14ac:dyDescent="0.35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 s="10">
        <f t="shared" si="176"/>
        <v>0</v>
      </c>
      <c r="P2873">
        <f t="shared" si="177"/>
        <v>23.08</v>
      </c>
      <c r="Q2873" s="12" t="s">
        <v>8319</v>
      </c>
      <c r="R2873" t="s">
        <v>8345</v>
      </c>
      <c r="S2873" s="16">
        <f t="shared" si="178"/>
        <v>41837.829895833333</v>
      </c>
      <c r="T2873" s="17">
        <f t="shared" si="179"/>
        <v>41897.829895833333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>
        <f t="shared" si="177"/>
        <v>69</v>
      </c>
      <c r="Q2874" s="12" t="s">
        <v>8308</v>
      </c>
      <c r="R2874" t="s">
        <v>8340</v>
      </c>
      <c r="S2874" s="16">
        <f t="shared" si="178"/>
        <v>42436.211701388893</v>
      </c>
      <c r="T2874" s="17">
        <f t="shared" si="179"/>
        <v>42466.170034722221</v>
      </c>
    </row>
    <row r="2875" spans="1:20" ht="43.5" x14ac:dyDescent="0.35">
      <c r="A2875">
        <v>3205</v>
      </c>
      <c r="B2875" s="3" t="s">
        <v>3205</v>
      </c>
      <c r="C2875" s="3" t="s">
        <v>7315</v>
      </c>
      <c r="D2875" s="6">
        <v>8000</v>
      </c>
      <c r="E2875" s="8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 s="10">
        <f t="shared" si="176"/>
        <v>3</v>
      </c>
      <c r="P2875">
        <f t="shared" si="177"/>
        <v>22.75</v>
      </c>
      <c r="Q2875" s="12" t="s">
        <v>8323</v>
      </c>
      <c r="R2875" t="s">
        <v>8335</v>
      </c>
      <c r="S2875" s="16">
        <f t="shared" si="178"/>
        <v>42095.374675925923</v>
      </c>
      <c r="T2875" s="17">
        <f t="shared" si="179"/>
        <v>42125.374675925923</v>
      </c>
    </row>
    <row r="2876" spans="1:20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>
        <f t="shared" si="177"/>
        <v>27.3</v>
      </c>
      <c r="Q2876" s="12" t="s">
        <v>8323</v>
      </c>
      <c r="R2876" t="s">
        <v>8326</v>
      </c>
      <c r="S2876" s="16">
        <f t="shared" si="178"/>
        <v>42415.883425925931</v>
      </c>
      <c r="T2876" s="17">
        <f t="shared" si="179"/>
        <v>42475.84175925926</v>
      </c>
    </row>
    <row r="2877" spans="1:20" ht="43.5" hidden="1" x14ac:dyDescent="0.35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 s="10">
        <f t="shared" si="176"/>
        <v>1</v>
      </c>
      <c r="P2877">
        <f t="shared" si="177"/>
        <v>39</v>
      </c>
      <c r="Q2877" s="12" t="s">
        <v>8308</v>
      </c>
      <c r="R2877" t="s">
        <v>8310</v>
      </c>
      <c r="S2877" s="16">
        <f t="shared" si="178"/>
        <v>42361.043703703705</v>
      </c>
      <c r="T2877" s="17">
        <f t="shared" si="179"/>
        <v>42421.043703703705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>
        <f t="shared" si="177"/>
        <v>13.6</v>
      </c>
      <c r="Q2878" s="12" t="s">
        <v>8323</v>
      </c>
      <c r="R2878" t="s">
        <v>8326</v>
      </c>
      <c r="S2878" s="16">
        <f t="shared" si="178"/>
        <v>42401.610983796301</v>
      </c>
      <c r="T2878" s="17">
        <f t="shared" si="179"/>
        <v>42426</v>
      </c>
    </row>
    <row r="2879" spans="1:20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>
        <f t="shared" si="177"/>
        <v>90.33</v>
      </c>
      <c r="Q2879" s="12" t="s">
        <v>8323</v>
      </c>
      <c r="R2879" t="s">
        <v>8326</v>
      </c>
      <c r="S2879" s="16">
        <f t="shared" si="178"/>
        <v>42722.84474537037</v>
      </c>
      <c r="T2879" s="17">
        <f t="shared" si="179"/>
        <v>42752.84474537037</v>
      </c>
    </row>
    <row r="2880" spans="1:20" ht="43.5" hidden="1" x14ac:dyDescent="0.35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 s="10">
        <f t="shared" si="176"/>
        <v>108</v>
      </c>
      <c r="P2880">
        <f t="shared" si="177"/>
        <v>38.57</v>
      </c>
      <c r="Q2880" s="12" t="s">
        <v>8323</v>
      </c>
      <c r="R2880" t="s">
        <v>8326</v>
      </c>
      <c r="S2880" s="16">
        <f t="shared" si="178"/>
        <v>42571.626192129625</v>
      </c>
      <c r="T2880" s="17">
        <f t="shared" si="179"/>
        <v>42583.570138888885</v>
      </c>
    </row>
    <row r="2881" spans="1:20" ht="43.5" hidden="1" x14ac:dyDescent="0.35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 s="10">
        <f t="shared" si="176"/>
        <v>18</v>
      </c>
      <c r="P2881">
        <f t="shared" si="177"/>
        <v>45</v>
      </c>
      <c r="Q2881" s="12" t="s">
        <v>8323</v>
      </c>
      <c r="R2881" t="s">
        <v>8326</v>
      </c>
      <c r="S2881" s="16">
        <f t="shared" si="178"/>
        <v>41813.938715277778</v>
      </c>
      <c r="T2881" s="17">
        <f t="shared" si="179"/>
        <v>41835.916666666664</v>
      </c>
    </row>
    <row r="2882" spans="1:20" ht="43.5" hidden="1" x14ac:dyDescent="0.35">
      <c r="A2882">
        <v>1136</v>
      </c>
      <c r="B2882" s="3" t="s">
        <v>1137</v>
      </c>
      <c r="C2882" s="3" t="s">
        <v>5246</v>
      </c>
      <c r="D2882" s="6">
        <v>4190</v>
      </c>
      <c r="E2882" s="8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 s="10">
        <f t="shared" si="176"/>
        <v>6</v>
      </c>
      <c r="P2882">
        <f t="shared" si="177"/>
        <v>45</v>
      </c>
      <c r="Q2882" s="12" t="s">
        <v>8316</v>
      </c>
      <c r="R2882" t="s">
        <v>8344</v>
      </c>
      <c r="S2882" s="16">
        <f t="shared" si="178"/>
        <v>42327.671631944439</v>
      </c>
      <c r="T2882" s="17">
        <f t="shared" si="179"/>
        <v>42357.671631944439</v>
      </c>
    </row>
    <row r="2883" spans="1:20" ht="43.5" hidden="1" x14ac:dyDescent="0.3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 s="10">
        <f t="shared" ref="O2883:O2946" si="180">ROUND(E2883/D2883*100,0)</f>
        <v>0</v>
      </c>
      <c r="P2883">
        <f t="shared" ref="P2883:P2946" si="181">IFERROR(ROUND(E2883/L2883,2),0)</f>
        <v>54</v>
      </c>
      <c r="Q2883" s="12" t="s">
        <v>8308</v>
      </c>
      <c r="R2883" t="s">
        <v>8342</v>
      </c>
      <c r="S2883" s="16">
        <f t="shared" ref="S2883:S2946" si="182">(((J2883/60)/60)/24)+DATE(1970,1,1)</f>
        <v>42360.932152777779</v>
      </c>
      <c r="T2883" s="17">
        <f t="shared" ref="T2883:T2946" si="183">(((I2883/60)/60)/24)+DATE(1970,1,1)</f>
        <v>42420.932152777779</v>
      </c>
    </row>
    <row r="2884" spans="1:20" ht="58" hidden="1" x14ac:dyDescent="0.35">
      <c r="A2884">
        <v>2860</v>
      </c>
      <c r="B2884" s="3" t="s">
        <v>2860</v>
      </c>
      <c r="C2884" s="3" t="s">
        <v>6970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 s="10">
        <f t="shared" si="180"/>
        <v>7</v>
      </c>
      <c r="P2884">
        <f t="shared" si="181"/>
        <v>29.56</v>
      </c>
      <c r="Q2884" s="12" t="s">
        <v>8323</v>
      </c>
      <c r="R2884" t="s">
        <v>8326</v>
      </c>
      <c r="S2884" s="16">
        <f t="shared" si="182"/>
        <v>42480.800648148142</v>
      </c>
      <c r="T2884" s="17">
        <f t="shared" si="183"/>
        <v>42540.800648148142</v>
      </c>
    </row>
    <row r="2885" spans="1:20" ht="43.5" hidden="1" x14ac:dyDescent="0.35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 s="10">
        <f t="shared" si="180"/>
        <v>3</v>
      </c>
      <c r="P2885">
        <f t="shared" si="181"/>
        <v>33.25</v>
      </c>
      <c r="Q2885" s="12" t="s">
        <v>8346</v>
      </c>
      <c r="R2885" t="s">
        <v>8347</v>
      </c>
      <c r="S2885" s="16">
        <f t="shared" si="182"/>
        <v>41844.874421296299</v>
      </c>
      <c r="T2885" s="17">
        <f t="shared" si="183"/>
        <v>41874.874421296299</v>
      </c>
    </row>
    <row r="2886" spans="1:20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>
        <f t="shared" si="181"/>
        <v>52.8</v>
      </c>
      <c r="Q2886" s="12" t="s">
        <v>8323</v>
      </c>
      <c r="R2886" t="s">
        <v>8326</v>
      </c>
      <c r="S2886" s="16">
        <f t="shared" si="182"/>
        <v>42499.731701388882</v>
      </c>
      <c r="T2886" s="17">
        <f t="shared" si="183"/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>
        <f t="shared" si="181"/>
        <v>32.75</v>
      </c>
      <c r="Q2887" s="12" t="s">
        <v>8321</v>
      </c>
      <c r="R2887" t="s">
        <v>8325</v>
      </c>
      <c r="S2887" s="16">
        <f t="shared" si="182"/>
        <v>42741.848379629635</v>
      </c>
      <c r="T2887" s="17">
        <f t="shared" si="183"/>
        <v>42783.875</v>
      </c>
    </row>
    <row r="2888" spans="1:20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>
        <f t="shared" si="181"/>
        <v>87</v>
      </c>
      <c r="Q2888" s="12" t="s">
        <v>8308</v>
      </c>
      <c r="R2888" t="s">
        <v>8342</v>
      </c>
      <c r="S2888" s="16">
        <f t="shared" si="182"/>
        <v>42528.987696759257</v>
      </c>
      <c r="T2888" s="17">
        <f t="shared" si="183"/>
        <v>42558.987696759257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80"/>
        <v>104</v>
      </c>
      <c r="P2889">
        <f t="shared" si="181"/>
        <v>21.67</v>
      </c>
      <c r="Q2889" s="12" t="s">
        <v>8321</v>
      </c>
      <c r="R2889" t="s">
        <v>8343</v>
      </c>
      <c r="S2889" s="16">
        <f t="shared" si="182"/>
        <v>41716.717847222222</v>
      </c>
      <c r="T2889" s="17">
        <f t="shared" si="183"/>
        <v>41736.717847222222</v>
      </c>
    </row>
    <row r="2890" spans="1:20" ht="43.5" hidden="1" x14ac:dyDescent="0.35">
      <c r="A2890">
        <v>2755</v>
      </c>
      <c r="B2890" s="3" t="s">
        <v>2755</v>
      </c>
      <c r="C2890" s="3" t="s">
        <v>6865</v>
      </c>
      <c r="D2890" s="6">
        <v>500</v>
      </c>
      <c r="E2890" s="8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 s="10">
        <f t="shared" si="180"/>
        <v>52</v>
      </c>
      <c r="P2890">
        <f t="shared" si="181"/>
        <v>17.329999999999998</v>
      </c>
      <c r="Q2890" s="12" t="s">
        <v>8311</v>
      </c>
      <c r="R2890" t="s">
        <v>8356</v>
      </c>
      <c r="S2890" s="16">
        <f t="shared" si="182"/>
        <v>42072.790821759263</v>
      </c>
      <c r="T2890" s="17">
        <f t="shared" si="183"/>
        <v>42102.790821759263</v>
      </c>
    </row>
    <row r="2891" spans="1:20" ht="29" hidden="1" x14ac:dyDescent="0.35">
      <c r="A2891">
        <v>3891</v>
      </c>
      <c r="B2891" s="3" t="s">
        <v>3888</v>
      </c>
      <c r="C2891" s="3" t="s">
        <v>7999</v>
      </c>
      <c r="D2891" s="6">
        <v>800</v>
      </c>
      <c r="E2891" s="8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 s="10">
        <f t="shared" si="180"/>
        <v>33</v>
      </c>
      <c r="P2891">
        <f t="shared" si="181"/>
        <v>37.14</v>
      </c>
      <c r="Q2891" s="12" t="s">
        <v>8323</v>
      </c>
      <c r="R2891" t="s">
        <v>8326</v>
      </c>
      <c r="S2891" s="16">
        <f t="shared" si="182"/>
        <v>42056.1324537037</v>
      </c>
      <c r="T2891" s="17">
        <f t="shared" si="183"/>
        <v>42086.207638888889</v>
      </c>
    </row>
    <row r="2892" spans="1:20" ht="43.5" hidden="1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0"/>
        <v>5</v>
      </c>
      <c r="P2892">
        <f t="shared" si="181"/>
        <v>65</v>
      </c>
      <c r="Q2892" s="12" t="s">
        <v>8323</v>
      </c>
      <c r="R2892" t="s">
        <v>8326</v>
      </c>
      <c r="S2892" s="16">
        <f t="shared" si="182"/>
        <v>41829.73715277778</v>
      </c>
      <c r="T2892" s="17">
        <f t="shared" si="183"/>
        <v>41852.716666666667</v>
      </c>
    </row>
    <row r="2893" spans="1:20" ht="43.5" hidden="1" x14ac:dyDescent="0.35">
      <c r="A2893">
        <v>891</v>
      </c>
      <c r="B2893" s="3" t="s">
        <v>892</v>
      </c>
      <c r="C2893" s="3" t="s">
        <v>5001</v>
      </c>
      <c r="D2893" s="6">
        <v>8000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 s="10">
        <f t="shared" si="180"/>
        <v>3</v>
      </c>
      <c r="P2893">
        <f t="shared" si="181"/>
        <v>28.89</v>
      </c>
      <c r="Q2893" s="12" t="s">
        <v>8327</v>
      </c>
      <c r="R2893" t="s">
        <v>8328</v>
      </c>
      <c r="S2893" s="16">
        <f t="shared" si="182"/>
        <v>41842.031597222223</v>
      </c>
      <c r="T2893" s="17">
        <f t="shared" si="183"/>
        <v>41872.031597222223</v>
      </c>
    </row>
    <row r="2894" spans="1:20" ht="43.5" hidden="1" x14ac:dyDescent="0.35">
      <c r="A2894">
        <v>1918</v>
      </c>
      <c r="B2894" s="3" t="s">
        <v>1919</v>
      </c>
      <c r="C2894" s="3" t="s">
        <v>6028</v>
      </c>
      <c r="D2894" s="6">
        <v>25000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8292</v>
      </c>
      <c r="O2894" s="10">
        <f t="shared" si="180"/>
        <v>1</v>
      </c>
      <c r="P2894">
        <f t="shared" si="181"/>
        <v>28.89</v>
      </c>
      <c r="Q2894" s="12" t="s">
        <v>8308</v>
      </c>
      <c r="R2894" t="s">
        <v>8318</v>
      </c>
      <c r="S2894" s="16">
        <f t="shared" si="182"/>
        <v>41828.789942129632</v>
      </c>
      <c r="T2894" s="17">
        <f t="shared" si="183"/>
        <v>41863.789942129632</v>
      </c>
    </row>
    <row r="2895" spans="1:20" ht="43.5" hidden="1" x14ac:dyDescent="0.35">
      <c r="A2895">
        <v>691</v>
      </c>
      <c r="B2895" s="3" t="s">
        <v>692</v>
      </c>
      <c r="C2895" s="3" t="s">
        <v>4801</v>
      </c>
      <c r="D2895" s="6">
        <v>50000</v>
      </c>
      <c r="E2895" s="8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 s="10">
        <f t="shared" si="180"/>
        <v>1</v>
      </c>
      <c r="P2895">
        <f t="shared" si="181"/>
        <v>26</v>
      </c>
      <c r="Q2895" s="12" t="s">
        <v>8308</v>
      </c>
      <c r="R2895" t="s">
        <v>8310</v>
      </c>
      <c r="S2895" s="16">
        <f t="shared" si="182"/>
        <v>42158.028310185182</v>
      </c>
      <c r="T2895" s="17">
        <f t="shared" si="183"/>
        <v>42186.028310185182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>
        <f t="shared" si="181"/>
        <v>64.75</v>
      </c>
      <c r="Q2896" s="12" t="s">
        <v>8308</v>
      </c>
      <c r="R2896" t="s">
        <v>8342</v>
      </c>
      <c r="S2896" s="16">
        <f t="shared" si="182"/>
        <v>42138.692627314813</v>
      </c>
      <c r="T2896" s="17">
        <f t="shared" si="183"/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>
        <f t="shared" si="181"/>
        <v>32.25</v>
      </c>
      <c r="Q2897" s="12" t="s">
        <v>8323</v>
      </c>
      <c r="R2897" t="s">
        <v>8326</v>
      </c>
      <c r="S2897" s="16">
        <f t="shared" si="182"/>
        <v>42800.753333333334</v>
      </c>
      <c r="T2897" s="17">
        <f t="shared" si="183"/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>
        <f t="shared" si="181"/>
        <v>23.18</v>
      </c>
      <c r="Q2898" s="12" t="s">
        <v>8316</v>
      </c>
      <c r="R2898" t="s">
        <v>8334</v>
      </c>
      <c r="S2898" s="16">
        <f t="shared" si="182"/>
        <v>41220.933124999996</v>
      </c>
      <c r="T2898" s="17">
        <f t="shared" si="183"/>
        <v>41250.933124999996</v>
      </c>
    </row>
    <row r="2899" spans="1:20" ht="43.5" hidden="1" x14ac:dyDescent="0.35">
      <c r="A2899">
        <v>2882</v>
      </c>
      <c r="B2899" s="3" t="s">
        <v>2882</v>
      </c>
      <c r="C2899" s="3" t="s">
        <v>6992</v>
      </c>
      <c r="D2899" s="6">
        <v>750</v>
      </c>
      <c r="E2899" s="8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 s="10">
        <f t="shared" si="180"/>
        <v>34</v>
      </c>
      <c r="P2899">
        <f t="shared" si="181"/>
        <v>63</v>
      </c>
      <c r="Q2899" s="12" t="s">
        <v>8323</v>
      </c>
      <c r="R2899" t="s">
        <v>8326</v>
      </c>
      <c r="S2899" s="16">
        <f t="shared" si="182"/>
        <v>42461.596273148149</v>
      </c>
      <c r="T2899" s="17">
        <f t="shared" si="183"/>
        <v>42491.596273148149</v>
      </c>
    </row>
    <row r="2900" spans="1:20" ht="29" hidden="1" x14ac:dyDescent="0.35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0">
        <f t="shared" si="180"/>
        <v>10</v>
      </c>
      <c r="P2900">
        <f t="shared" si="181"/>
        <v>42</v>
      </c>
      <c r="Q2900" s="12" t="s">
        <v>8319</v>
      </c>
      <c r="R2900" t="s">
        <v>8345</v>
      </c>
      <c r="S2900" s="16">
        <f t="shared" si="182"/>
        <v>42317.954571759255</v>
      </c>
      <c r="T2900" s="17">
        <f t="shared" si="183"/>
        <v>42377.954571759255</v>
      </c>
    </row>
    <row r="2901" spans="1:20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80"/>
        <v>100</v>
      </c>
      <c r="P2901">
        <f t="shared" si="181"/>
        <v>31.38</v>
      </c>
      <c r="Q2901" s="12" t="s">
        <v>8323</v>
      </c>
      <c r="R2901" t="s">
        <v>8326</v>
      </c>
      <c r="S2901" s="16">
        <f t="shared" si="182"/>
        <v>42075.807395833333</v>
      </c>
      <c r="T2901" s="17">
        <f t="shared" si="183"/>
        <v>42105.807395833333</v>
      </c>
    </row>
    <row r="2902" spans="1:20" ht="43.5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80"/>
        <v>13</v>
      </c>
      <c r="P2902">
        <f t="shared" si="181"/>
        <v>50.2</v>
      </c>
      <c r="Q2902" s="12" t="s">
        <v>8323</v>
      </c>
      <c r="R2902" t="s">
        <v>8326</v>
      </c>
      <c r="S2902" s="16">
        <f t="shared" si="182"/>
        <v>42509.814108796301</v>
      </c>
      <c r="T2902" s="17">
        <f t="shared" si="183"/>
        <v>42539.814108796301</v>
      </c>
    </row>
    <row r="2903" spans="1:20" ht="43.5" hidden="1" x14ac:dyDescent="0.35">
      <c r="A2903">
        <v>3336</v>
      </c>
      <c r="B2903" s="3" t="s">
        <v>3336</v>
      </c>
      <c r="C2903" s="3" t="s">
        <v>7446</v>
      </c>
      <c r="D2903" s="6">
        <v>250</v>
      </c>
      <c r="E2903" s="8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 s="10">
        <f t="shared" si="180"/>
        <v>100</v>
      </c>
      <c r="P2903">
        <f t="shared" si="181"/>
        <v>27.78</v>
      </c>
      <c r="Q2903" s="12" t="s">
        <v>8323</v>
      </c>
      <c r="R2903" t="s">
        <v>8326</v>
      </c>
      <c r="S2903" s="16">
        <f t="shared" si="182"/>
        <v>42437.398680555561</v>
      </c>
      <c r="T2903" s="17">
        <f t="shared" si="183"/>
        <v>42465.35701388889</v>
      </c>
    </row>
    <row r="2904" spans="1:20" ht="43.5" hidden="1" x14ac:dyDescent="0.35">
      <c r="A2904">
        <v>3442</v>
      </c>
      <c r="B2904" s="3" t="s">
        <v>3441</v>
      </c>
      <c r="C2904" s="3" t="s">
        <v>7552</v>
      </c>
      <c r="D2904" s="6">
        <v>250</v>
      </c>
      <c r="E2904" s="8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 s="10">
        <f t="shared" si="180"/>
        <v>100</v>
      </c>
      <c r="P2904">
        <f t="shared" si="181"/>
        <v>31.25</v>
      </c>
      <c r="Q2904" s="12" t="s">
        <v>8323</v>
      </c>
      <c r="R2904" t="s">
        <v>8326</v>
      </c>
      <c r="S2904" s="16">
        <f t="shared" si="182"/>
        <v>42124.841111111105</v>
      </c>
      <c r="T2904" s="17">
        <f t="shared" si="183"/>
        <v>42154.841111111105</v>
      </c>
    </row>
    <row r="2905" spans="1:20" ht="58" hidden="1" x14ac:dyDescent="0.35">
      <c r="A2905">
        <v>3660</v>
      </c>
      <c r="B2905" s="3" t="s">
        <v>3657</v>
      </c>
      <c r="C2905" s="3" t="s">
        <v>7770</v>
      </c>
      <c r="D2905" s="6">
        <v>250</v>
      </c>
      <c r="E2905" s="8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 s="10">
        <f t="shared" si="180"/>
        <v>100</v>
      </c>
      <c r="P2905">
        <f t="shared" si="181"/>
        <v>11.36</v>
      </c>
      <c r="Q2905" s="12" t="s">
        <v>8323</v>
      </c>
      <c r="R2905" t="s">
        <v>8326</v>
      </c>
      <c r="S2905" s="16">
        <f t="shared" si="182"/>
        <v>41971.881076388891</v>
      </c>
      <c r="T2905" s="17">
        <f t="shared" si="183"/>
        <v>41996.881076388891</v>
      </c>
    </row>
    <row r="2906" spans="1:20" ht="43.5" hidden="1" x14ac:dyDescent="0.35">
      <c r="A2906">
        <v>239</v>
      </c>
      <c r="B2906" s="3" t="s">
        <v>241</v>
      </c>
      <c r="C2906" s="3" t="s">
        <v>4349</v>
      </c>
      <c r="D2906" s="6">
        <v>1000</v>
      </c>
      <c r="E2906" s="8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 s="10">
        <f t="shared" si="180"/>
        <v>25</v>
      </c>
      <c r="P2906">
        <f t="shared" si="181"/>
        <v>50</v>
      </c>
      <c r="Q2906" s="12" t="s">
        <v>8321</v>
      </c>
      <c r="R2906" t="s">
        <v>8325</v>
      </c>
      <c r="S2906" s="16">
        <f t="shared" si="182"/>
        <v>42297.110300925924</v>
      </c>
      <c r="T2906" s="17">
        <f t="shared" si="183"/>
        <v>42316.5</v>
      </c>
    </row>
    <row r="2907" spans="1:20" ht="43.5" hidden="1" x14ac:dyDescent="0.35">
      <c r="A2907">
        <v>3203</v>
      </c>
      <c r="B2907" s="3" t="s">
        <v>3203</v>
      </c>
      <c r="C2907" s="3" t="s">
        <v>7313</v>
      </c>
      <c r="D2907" s="6">
        <v>1000</v>
      </c>
      <c r="E2907" s="8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 s="10">
        <f t="shared" si="180"/>
        <v>25</v>
      </c>
      <c r="P2907">
        <f t="shared" si="181"/>
        <v>41.67</v>
      </c>
      <c r="Q2907" s="12" t="s">
        <v>8323</v>
      </c>
      <c r="R2907" t="s">
        <v>8335</v>
      </c>
      <c r="S2907" s="16">
        <f t="shared" si="182"/>
        <v>42242.988680555558</v>
      </c>
      <c r="T2907" s="17">
        <f t="shared" si="183"/>
        <v>42272.988680555558</v>
      </c>
    </row>
    <row r="2908" spans="1:20" ht="43.5" hidden="1" x14ac:dyDescent="0.35">
      <c r="A2908">
        <v>191</v>
      </c>
      <c r="B2908" s="3" t="s">
        <v>193</v>
      </c>
      <c r="C2908" s="3" t="s">
        <v>4301</v>
      </c>
      <c r="D2908" s="6">
        <v>5000</v>
      </c>
      <c r="E2908" s="8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 s="10">
        <f t="shared" si="180"/>
        <v>5</v>
      </c>
      <c r="P2908">
        <f t="shared" si="181"/>
        <v>83.33</v>
      </c>
      <c r="Q2908" s="12" t="s">
        <v>8321</v>
      </c>
      <c r="R2908" t="s">
        <v>8325</v>
      </c>
      <c r="S2908" s="16">
        <f t="shared" si="182"/>
        <v>42239.441412037035</v>
      </c>
      <c r="T2908" s="17">
        <f t="shared" si="183"/>
        <v>42279.441412037035</v>
      </c>
    </row>
    <row r="2909" spans="1:20" ht="58" hidden="1" x14ac:dyDescent="0.35">
      <c r="A2909">
        <v>4025</v>
      </c>
      <c r="B2909" s="3" t="s">
        <v>4021</v>
      </c>
      <c r="C2909" s="3" t="s">
        <v>8130</v>
      </c>
      <c r="D2909" s="6">
        <v>5000</v>
      </c>
      <c r="E2909" s="8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 s="10">
        <f t="shared" si="180"/>
        <v>5</v>
      </c>
      <c r="P2909">
        <f t="shared" si="181"/>
        <v>62.5</v>
      </c>
      <c r="Q2909" s="12" t="s">
        <v>8323</v>
      </c>
      <c r="R2909" t="s">
        <v>8326</v>
      </c>
      <c r="S2909" s="16">
        <f t="shared" si="182"/>
        <v>42151.237685185188</v>
      </c>
      <c r="T2909" s="17">
        <f t="shared" si="183"/>
        <v>42211.237685185188</v>
      </c>
    </row>
    <row r="2910" spans="1:20" ht="58" hidden="1" x14ac:dyDescent="0.35">
      <c r="A2910">
        <v>592</v>
      </c>
      <c r="B2910" s="3" t="s">
        <v>593</v>
      </c>
      <c r="C2910" s="3" t="s">
        <v>4702</v>
      </c>
      <c r="D2910" s="6">
        <v>7500</v>
      </c>
      <c r="E2910" s="8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 s="10">
        <f t="shared" si="180"/>
        <v>3</v>
      </c>
      <c r="P2910">
        <f t="shared" si="181"/>
        <v>250</v>
      </c>
      <c r="Q2910" s="12" t="s">
        <v>8308</v>
      </c>
      <c r="R2910" t="s">
        <v>8342</v>
      </c>
      <c r="S2910" s="16">
        <f t="shared" si="182"/>
        <v>41946.232175925928</v>
      </c>
      <c r="T2910" s="17">
        <f t="shared" si="183"/>
        <v>41976.232175925921</v>
      </c>
    </row>
    <row r="2911" spans="1:20" ht="43.5" hidden="1" x14ac:dyDescent="0.35">
      <c r="A2911">
        <v>4059</v>
      </c>
      <c r="B2911" s="3" t="s">
        <v>4055</v>
      </c>
      <c r="C2911" s="3" t="s">
        <v>8163</v>
      </c>
      <c r="D2911" s="6">
        <v>10000</v>
      </c>
      <c r="E2911" s="8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 s="10">
        <f t="shared" si="180"/>
        <v>3</v>
      </c>
      <c r="P2911">
        <f t="shared" si="181"/>
        <v>35.71</v>
      </c>
      <c r="Q2911" s="12" t="s">
        <v>8323</v>
      </c>
      <c r="R2911" t="s">
        <v>8326</v>
      </c>
      <c r="S2911" s="16">
        <f t="shared" si="182"/>
        <v>41866.640648148146</v>
      </c>
      <c r="T2911" s="17">
        <f t="shared" si="183"/>
        <v>41898.125</v>
      </c>
    </row>
    <row r="2912" spans="1:20" ht="43.5" hidden="1" x14ac:dyDescent="0.35">
      <c r="A2912">
        <v>226</v>
      </c>
      <c r="B2912" s="3" t="s">
        <v>228</v>
      </c>
      <c r="C2912" s="3" t="s">
        <v>4336</v>
      </c>
      <c r="D2912" s="6">
        <v>29000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 s="10">
        <f t="shared" si="180"/>
        <v>1</v>
      </c>
      <c r="P2912">
        <f t="shared" si="181"/>
        <v>125</v>
      </c>
      <c r="Q2912" s="12" t="s">
        <v>8321</v>
      </c>
      <c r="R2912" t="s">
        <v>8325</v>
      </c>
      <c r="S2912" s="16">
        <f t="shared" si="182"/>
        <v>42106.666018518517</v>
      </c>
      <c r="T2912" s="17">
        <f t="shared" si="183"/>
        <v>42155.395138888889</v>
      </c>
    </row>
    <row r="2913" spans="1:20" ht="43.5" hidden="1" x14ac:dyDescent="0.35">
      <c r="A2913">
        <v>1040</v>
      </c>
      <c r="B2913" s="3" t="s">
        <v>1041</v>
      </c>
      <c r="C2913" s="3" t="s">
        <v>5150</v>
      </c>
      <c r="D2913" s="6">
        <v>85000</v>
      </c>
      <c r="E2913" s="8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8279</v>
      </c>
      <c r="O2913" s="10">
        <f t="shared" si="180"/>
        <v>0</v>
      </c>
      <c r="P2913">
        <f t="shared" si="181"/>
        <v>250</v>
      </c>
      <c r="Q2913" s="12" t="s">
        <v>8346</v>
      </c>
      <c r="R2913" t="s">
        <v>8347</v>
      </c>
      <c r="S2913" s="16">
        <f t="shared" si="182"/>
        <v>42579.708437499998</v>
      </c>
      <c r="T2913" s="17">
        <f t="shared" si="183"/>
        <v>42609.708437499998</v>
      </c>
    </row>
    <row r="2914" spans="1:20" ht="43.5" hidden="1" x14ac:dyDescent="0.35">
      <c r="A2914">
        <v>1008</v>
      </c>
      <c r="B2914" s="3" t="s">
        <v>1009</v>
      </c>
      <c r="C2914" s="3" t="s">
        <v>5118</v>
      </c>
      <c r="D2914" s="6">
        <v>93500</v>
      </c>
      <c r="E2914" s="8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 s="10">
        <f t="shared" si="180"/>
        <v>0</v>
      </c>
      <c r="P2914">
        <f t="shared" si="181"/>
        <v>250</v>
      </c>
      <c r="Q2914" s="12" t="s">
        <v>8308</v>
      </c>
      <c r="R2914" t="s">
        <v>8310</v>
      </c>
      <c r="S2914" s="16">
        <f t="shared" si="182"/>
        <v>42702.809201388889</v>
      </c>
      <c r="T2914" s="17">
        <f t="shared" si="183"/>
        <v>42732.809201388889</v>
      </c>
    </row>
    <row r="2915" spans="1:20" ht="43.5" hidden="1" x14ac:dyDescent="0.35">
      <c r="A2915">
        <v>2571</v>
      </c>
      <c r="B2915" s="3" t="s">
        <v>2571</v>
      </c>
      <c r="C2915" s="3" t="s">
        <v>6681</v>
      </c>
      <c r="D2915" s="6">
        <v>100000</v>
      </c>
      <c r="E2915" s="8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8282</v>
      </c>
      <c r="O2915" s="10">
        <f t="shared" si="180"/>
        <v>0</v>
      </c>
      <c r="P2915">
        <f t="shared" si="181"/>
        <v>62.5</v>
      </c>
      <c r="Q2915" s="12" t="s">
        <v>8319</v>
      </c>
      <c r="R2915" t="s">
        <v>8345</v>
      </c>
      <c r="S2915" s="16">
        <f t="shared" si="182"/>
        <v>42449.341678240744</v>
      </c>
      <c r="T2915" s="17">
        <f t="shared" si="183"/>
        <v>42509.341678240744</v>
      </c>
    </row>
    <row r="2916" spans="1:20" ht="43.5" hidden="1" x14ac:dyDescent="0.35">
      <c r="A2916">
        <v>506</v>
      </c>
      <c r="B2916" s="3" t="s">
        <v>507</v>
      </c>
      <c r="C2916" s="3" t="s">
        <v>4616</v>
      </c>
      <c r="D2916" s="6">
        <v>200000</v>
      </c>
      <c r="E2916" s="8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0"/>
        <v>0</v>
      </c>
      <c r="P2916">
        <f t="shared" si="181"/>
        <v>250</v>
      </c>
      <c r="Q2916" s="12" t="s">
        <v>8321</v>
      </c>
      <c r="R2916" t="s">
        <v>8339</v>
      </c>
      <c r="S2916" s="16">
        <f t="shared" si="182"/>
        <v>41466.552314814813</v>
      </c>
      <c r="T2916" s="17">
        <f t="shared" si="183"/>
        <v>41496.552314814813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>
        <f t="shared" si="181"/>
        <v>49</v>
      </c>
      <c r="Q2917" s="12" t="s">
        <v>8308</v>
      </c>
      <c r="R2917" t="s">
        <v>8342</v>
      </c>
      <c r="S2917" s="16">
        <f t="shared" si="182"/>
        <v>42348.9215625</v>
      </c>
      <c r="T2917" s="17">
        <f t="shared" si="183"/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>
        <f t="shared" si="181"/>
        <v>16.2</v>
      </c>
      <c r="Q2918" s="12" t="s">
        <v>8316</v>
      </c>
      <c r="R2918" t="s">
        <v>8334</v>
      </c>
      <c r="S2918" s="16">
        <f t="shared" si="182"/>
        <v>42479.22210648148</v>
      </c>
      <c r="T2918" s="17">
        <f t="shared" si="183"/>
        <v>42539.22210648148</v>
      </c>
    </row>
    <row r="2919" spans="1:20" ht="43.5" hidden="1" x14ac:dyDescent="0.3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 s="10">
        <f t="shared" si="180"/>
        <v>110</v>
      </c>
      <c r="P2919">
        <f t="shared" si="181"/>
        <v>20.079999999999998</v>
      </c>
      <c r="Q2919" s="12" t="s">
        <v>8323</v>
      </c>
      <c r="R2919" t="s">
        <v>8326</v>
      </c>
      <c r="S2919" s="16">
        <f t="shared" si="182"/>
        <v>42142.514016203699</v>
      </c>
      <c r="T2919" s="17">
        <f t="shared" si="183"/>
        <v>42155.958333333328</v>
      </c>
    </row>
    <row r="2920" spans="1:20" ht="43.5" hidden="1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0"/>
        <v>3</v>
      </c>
      <c r="P2920">
        <f t="shared" si="181"/>
        <v>30.13</v>
      </c>
      <c r="Q2920" s="12" t="s">
        <v>8327</v>
      </c>
      <c r="R2920" t="s">
        <v>8354</v>
      </c>
      <c r="S2920" s="16">
        <f t="shared" si="182"/>
        <v>41409.040011574078</v>
      </c>
      <c r="T2920" s="17">
        <f t="shared" si="183"/>
        <v>41467.910416666666</v>
      </c>
    </row>
    <row r="2921" spans="1:20" ht="43.5" hidden="1" x14ac:dyDescent="0.35">
      <c r="A2921">
        <v>1404</v>
      </c>
      <c r="B2921" s="3" t="s">
        <v>1405</v>
      </c>
      <c r="C2921" s="3" t="s">
        <v>5514</v>
      </c>
      <c r="D2921" s="6">
        <v>14500</v>
      </c>
      <c r="E2921" s="8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 s="10">
        <f t="shared" si="180"/>
        <v>2</v>
      </c>
      <c r="P2921">
        <f t="shared" si="181"/>
        <v>48.2</v>
      </c>
      <c r="Q2921" s="12" t="s">
        <v>8311</v>
      </c>
      <c r="R2921" t="s">
        <v>8348</v>
      </c>
      <c r="S2921" s="16">
        <f t="shared" si="182"/>
        <v>42032.510243055556</v>
      </c>
      <c r="T2921" s="17">
        <f t="shared" si="183"/>
        <v>42057.510243055556</v>
      </c>
    </row>
    <row r="2922" spans="1:20" ht="58" hidden="1" x14ac:dyDescent="0.35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 s="10">
        <f t="shared" si="180"/>
        <v>5</v>
      </c>
      <c r="P2922">
        <f t="shared" si="181"/>
        <v>30</v>
      </c>
      <c r="Q2922" s="12" t="s">
        <v>8323</v>
      </c>
      <c r="R2922" t="s">
        <v>8326</v>
      </c>
      <c r="S2922" s="16">
        <f t="shared" si="182"/>
        <v>42122.732499999998</v>
      </c>
      <c r="T2922" s="17">
        <f t="shared" si="183"/>
        <v>42155.732638888891</v>
      </c>
    </row>
    <row r="2923" spans="1:20" ht="29" hidden="1" x14ac:dyDescent="0.3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 s="10">
        <f t="shared" si="180"/>
        <v>3</v>
      </c>
      <c r="P2923">
        <f t="shared" si="181"/>
        <v>40</v>
      </c>
      <c r="Q2923" s="12" t="s">
        <v>8308</v>
      </c>
      <c r="R2923" t="s">
        <v>8310</v>
      </c>
      <c r="S2923" s="16">
        <f t="shared" si="182"/>
        <v>42303.878414351857</v>
      </c>
      <c r="T2923" s="17">
        <f t="shared" si="183"/>
        <v>42333.920081018514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>
        <f t="shared" si="181"/>
        <v>29.63</v>
      </c>
      <c r="Q2924" s="12" t="s">
        <v>8308</v>
      </c>
      <c r="R2924" t="s">
        <v>8318</v>
      </c>
      <c r="S2924" s="16">
        <f t="shared" si="182"/>
        <v>42113.875567129624</v>
      </c>
      <c r="T2924" s="17">
        <f t="shared" si="183"/>
        <v>42143.875567129624</v>
      </c>
    </row>
    <row r="2925" spans="1:20" ht="43.5" hidden="1" x14ac:dyDescent="0.35">
      <c r="A2925">
        <v>2129</v>
      </c>
      <c r="B2925" s="3" t="s">
        <v>2130</v>
      </c>
      <c r="C2925" s="3" t="s">
        <v>6239</v>
      </c>
      <c r="D2925" s="6">
        <v>2000</v>
      </c>
      <c r="E2925" s="8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 s="10">
        <f t="shared" si="180"/>
        <v>12</v>
      </c>
      <c r="P2925">
        <f t="shared" si="181"/>
        <v>19.670000000000002</v>
      </c>
      <c r="Q2925" s="12" t="s">
        <v>8316</v>
      </c>
      <c r="R2925" t="s">
        <v>8334</v>
      </c>
      <c r="S2925" s="16">
        <f t="shared" si="182"/>
        <v>42409.024305555555</v>
      </c>
      <c r="T2925" s="17">
        <f t="shared" si="183"/>
        <v>42439.024305555555</v>
      </c>
    </row>
    <row r="2926" spans="1:20" ht="43.5" hidden="1" x14ac:dyDescent="0.35">
      <c r="A2926">
        <v>1999</v>
      </c>
      <c r="B2926" s="3" t="s">
        <v>2000</v>
      </c>
      <c r="C2926" s="3" t="s">
        <v>6109</v>
      </c>
      <c r="D2926" s="6">
        <v>31000</v>
      </c>
      <c r="E2926" s="8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 s="10">
        <f t="shared" si="180"/>
        <v>1</v>
      </c>
      <c r="P2926">
        <f t="shared" si="181"/>
        <v>33.71</v>
      </c>
      <c r="Q2926" s="12" t="s">
        <v>8313</v>
      </c>
      <c r="R2926" t="s">
        <v>8353</v>
      </c>
      <c r="S2926" s="16">
        <f t="shared" si="182"/>
        <v>41926.482731481483</v>
      </c>
      <c r="T2926" s="17">
        <f t="shared" si="183"/>
        <v>41956.524398148147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>
        <f t="shared" si="181"/>
        <v>39.17</v>
      </c>
      <c r="Q2927" s="12" t="s">
        <v>8311</v>
      </c>
      <c r="R2927" t="s">
        <v>8352</v>
      </c>
      <c r="S2927" s="16">
        <f t="shared" si="182"/>
        <v>41642.751458333332</v>
      </c>
      <c r="T2927" s="17">
        <f t="shared" si="183"/>
        <v>41672.751458333332</v>
      </c>
    </row>
    <row r="2928" spans="1:20" ht="43.5" hidden="1" x14ac:dyDescent="0.35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 s="10">
        <f t="shared" si="180"/>
        <v>104</v>
      </c>
      <c r="P2928">
        <f t="shared" si="181"/>
        <v>26</v>
      </c>
      <c r="Q2928" s="12" t="s">
        <v>8323</v>
      </c>
      <c r="R2928" t="s">
        <v>8326</v>
      </c>
      <c r="S2928" s="16">
        <f t="shared" si="182"/>
        <v>42665.451736111107</v>
      </c>
      <c r="T2928" s="17">
        <f t="shared" si="183"/>
        <v>42725.493402777778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>
        <f t="shared" si="181"/>
        <v>39</v>
      </c>
      <c r="Q2929" s="12" t="s">
        <v>8311</v>
      </c>
      <c r="R2929" t="s">
        <v>8356</v>
      </c>
      <c r="S2929" s="16">
        <f t="shared" si="182"/>
        <v>42639.441932870366</v>
      </c>
      <c r="T2929" s="17">
        <f t="shared" si="183"/>
        <v>42653.441932870366</v>
      </c>
    </row>
    <row r="2930" spans="1:20" ht="43.5" hidden="1" x14ac:dyDescent="0.3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 s="10">
        <f t="shared" si="180"/>
        <v>6</v>
      </c>
      <c r="P2930">
        <f t="shared" si="181"/>
        <v>29.25</v>
      </c>
      <c r="Q2930" s="12" t="s">
        <v>8308</v>
      </c>
      <c r="R2930" t="s">
        <v>8310</v>
      </c>
      <c r="S2930" s="16">
        <f t="shared" si="182"/>
        <v>41977.040185185186</v>
      </c>
      <c r="T2930" s="17">
        <f t="shared" si="183"/>
        <v>41985.299305555556</v>
      </c>
    </row>
    <row r="2931" spans="1:20" ht="58" hidden="1" x14ac:dyDescent="0.35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 s="10">
        <f t="shared" si="180"/>
        <v>4</v>
      </c>
      <c r="P2931">
        <f t="shared" si="181"/>
        <v>29.13</v>
      </c>
      <c r="Q2931" s="12" t="s">
        <v>8319</v>
      </c>
      <c r="R2931" t="s">
        <v>8345</v>
      </c>
      <c r="S2931" s="16">
        <f t="shared" si="182"/>
        <v>42042.676226851851</v>
      </c>
      <c r="T2931" s="17">
        <f t="shared" si="183"/>
        <v>42094.551388888889</v>
      </c>
    </row>
    <row r="2932" spans="1:20" ht="29" hidden="1" x14ac:dyDescent="0.35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 s="10">
        <f t="shared" si="180"/>
        <v>2</v>
      </c>
      <c r="P2932">
        <f t="shared" si="181"/>
        <v>33.29</v>
      </c>
      <c r="Q2932" s="12" t="s">
        <v>8308</v>
      </c>
      <c r="R2932" t="s">
        <v>8310</v>
      </c>
      <c r="S2932" s="16">
        <f t="shared" si="182"/>
        <v>42660.552465277782</v>
      </c>
      <c r="T2932" s="17">
        <f t="shared" si="183"/>
        <v>42691.594131944439</v>
      </c>
    </row>
    <row r="2933" spans="1:20" ht="43.5" hidden="1" x14ac:dyDescent="0.35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 s="10">
        <f t="shared" si="180"/>
        <v>153</v>
      </c>
      <c r="P2933">
        <f t="shared" si="181"/>
        <v>13.53</v>
      </c>
      <c r="Q2933" s="12" t="s">
        <v>8323</v>
      </c>
      <c r="R2933" t="s">
        <v>8326</v>
      </c>
      <c r="S2933" s="16">
        <f t="shared" si="182"/>
        <v>42328.727141203708</v>
      </c>
      <c r="T2933" s="17">
        <f t="shared" si="183"/>
        <v>42358.499305555553</v>
      </c>
    </row>
    <row r="2934" spans="1:20" ht="58" hidden="1" x14ac:dyDescent="0.35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 s="10">
        <f t="shared" si="180"/>
        <v>1</v>
      </c>
      <c r="P2934">
        <f t="shared" si="181"/>
        <v>57.5</v>
      </c>
      <c r="Q2934" s="12" t="s">
        <v>8321</v>
      </c>
      <c r="R2934" t="s">
        <v>8339</v>
      </c>
      <c r="S2934" s="16">
        <f t="shared" si="182"/>
        <v>40956.553530092591</v>
      </c>
      <c r="T2934" s="17">
        <f t="shared" si="183"/>
        <v>40986.511863425927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>
        <f t="shared" si="181"/>
        <v>45.2</v>
      </c>
      <c r="Q2935" s="12" t="s">
        <v>8308</v>
      </c>
      <c r="R2935" t="s">
        <v>8310</v>
      </c>
      <c r="S2935" s="16">
        <f t="shared" si="182"/>
        <v>42111.709027777775</v>
      </c>
      <c r="T2935" s="17">
        <f t="shared" si="183"/>
        <v>42156.709027777775</v>
      </c>
    </row>
    <row r="2936" spans="1:20" ht="43.5" hidden="1" x14ac:dyDescent="0.35">
      <c r="A2936">
        <v>3830</v>
      </c>
      <c r="B2936" s="3" t="s">
        <v>3827</v>
      </c>
      <c r="C2936" s="3" t="s">
        <v>7939</v>
      </c>
      <c r="D2936" s="6">
        <v>100</v>
      </c>
      <c r="E2936" s="8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 s="10">
        <f t="shared" si="180"/>
        <v>225</v>
      </c>
      <c r="P2936">
        <f t="shared" si="181"/>
        <v>75</v>
      </c>
      <c r="Q2936" s="12" t="s">
        <v>8323</v>
      </c>
      <c r="R2936" t="s">
        <v>8326</v>
      </c>
      <c r="S2936" s="16">
        <f t="shared" si="182"/>
        <v>42503.740868055553</v>
      </c>
      <c r="T2936" s="17">
        <f t="shared" si="183"/>
        <v>42517.740868055553</v>
      </c>
    </row>
    <row r="2937" spans="1:20" ht="43.5" hidden="1" x14ac:dyDescent="0.35">
      <c r="A2937">
        <v>4044</v>
      </c>
      <c r="B2937" s="3" t="s">
        <v>4040</v>
      </c>
      <c r="C2937" s="3" t="s">
        <v>8148</v>
      </c>
      <c r="D2937" s="6">
        <v>600</v>
      </c>
      <c r="E2937" s="8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 s="10">
        <f t="shared" si="180"/>
        <v>38</v>
      </c>
      <c r="P2937">
        <f t="shared" si="181"/>
        <v>56.25</v>
      </c>
      <c r="Q2937" s="12" t="s">
        <v>8323</v>
      </c>
      <c r="R2937" t="s">
        <v>8326</v>
      </c>
      <c r="S2937" s="16">
        <f t="shared" si="182"/>
        <v>42074.219699074078</v>
      </c>
      <c r="T2937" s="17">
        <f t="shared" si="183"/>
        <v>42104.208333333328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>
        <f t="shared" si="181"/>
        <v>18.75</v>
      </c>
      <c r="Q2938" s="12" t="s">
        <v>8323</v>
      </c>
      <c r="R2938" t="s">
        <v>8326</v>
      </c>
      <c r="S2938" s="16">
        <f t="shared" si="182"/>
        <v>42800.720127314817</v>
      </c>
      <c r="T2938" s="17">
        <f t="shared" si="183"/>
        <v>42821.678460648152</v>
      </c>
    </row>
    <row r="2939" spans="1:20" ht="43.5" hidden="1" x14ac:dyDescent="0.35">
      <c r="A2939">
        <v>2143</v>
      </c>
      <c r="B2939" s="3" t="s">
        <v>2144</v>
      </c>
      <c r="C2939" s="3" t="s">
        <v>6253</v>
      </c>
      <c r="D2939" s="6">
        <v>2000</v>
      </c>
      <c r="E2939" s="8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 s="10">
        <f t="shared" si="180"/>
        <v>11</v>
      </c>
      <c r="P2939">
        <f t="shared" si="181"/>
        <v>45</v>
      </c>
      <c r="Q2939" s="12" t="s">
        <v>8316</v>
      </c>
      <c r="R2939" t="s">
        <v>8334</v>
      </c>
      <c r="S2939" s="16">
        <f t="shared" si="182"/>
        <v>40332.886712962965</v>
      </c>
      <c r="T2939" s="17">
        <f t="shared" si="183"/>
        <v>40380.791666666664</v>
      </c>
    </row>
    <row r="2940" spans="1:20" ht="43.5" hidden="1" x14ac:dyDescent="0.35">
      <c r="A2940">
        <v>1720</v>
      </c>
      <c r="B2940" s="3" t="s">
        <v>1721</v>
      </c>
      <c r="C2940" s="3" t="s">
        <v>5830</v>
      </c>
      <c r="D2940" s="6">
        <v>4000</v>
      </c>
      <c r="E2940" s="8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 s="10">
        <f t="shared" si="180"/>
        <v>6</v>
      </c>
      <c r="P2940">
        <f t="shared" si="181"/>
        <v>28.13</v>
      </c>
      <c r="Q2940" s="12" t="s">
        <v>8327</v>
      </c>
      <c r="R2940" t="s">
        <v>8330</v>
      </c>
      <c r="S2940" s="16">
        <f t="shared" si="182"/>
        <v>41922.783229166671</v>
      </c>
      <c r="T2940" s="17">
        <f t="shared" si="183"/>
        <v>41952.824895833335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80"/>
        <v>4</v>
      </c>
      <c r="P2941">
        <f t="shared" si="181"/>
        <v>24.78</v>
      </c>
      <c r="Q2941" s="12" t="s">
        <v>8308</v>
      </c>
      <c r="R2941" t="s">
        <v>8342</v>
      </c>
      <c r="S2941" s="16">
        <f t="shared" si="182"/>
        <v>42377.554756944446</v>
      </c>
      <c r="T2941" s="17">
        <f t="shared" si="183"/>
        <v>42408.542361111111</v>
      </c>
    </row>
    <row r="2942" spans="1:20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80"/>
        <v>2</v>
      </c>
      <c r="P2942">
        <f t="shared" si="181"/>
        <v>74.33</v>
      </c>
      <c r="Q2942" s="12" t="s">
        <v>8311</v>
      </c>
      <c r="R2942" t="s">
        <v>8349</v>
      </c>
      <c r="S2942" s="16">
        <f t="shared" si="182"/>
        <v>42786.000023148154</v>
      </c>
      <c r="T2942" s="17">
        <f t="shared" si="183"/>
        <v>42826.165972222225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>
        <f t="shared" si="181"/>
        <v>55</v>
      </c>
      <c r="Q2943" s="12" t="s">
        <v>8308</v>
      </c>
      <c r="R2943" t="s">
        <v>8310</v>
      </c>
      <c r="S2943" s="16">
        <f t="shared" si="182"/>
        <v>42561.829421296294</v>
      </c>
      <c r="T2943" s="17">
        <f t="shared" si="183"/>
        <v>42618.124305555553</v>
      </c>
    </row>
    <row r="2944" spans="1:20" ht="43.5" hidden="1" x14ac:dyDescent="0.35">
      <c r="A2944">
        <v>4088</v>
      </c>
      <c r="B2944" s="3" t="s">
        <v>4084</v>
      </c>
      <c r="C2944" s="3" t="s">
        <v>8191</v>
      </c>
      <c r="D2944" s="6">
        <v>2000</v>
      </c>
      <c r="E2944" s="8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 s="10">
        <f t="shared" si="180"/>
        <v>11</v>
      </c>
      <c r="P2944">
        <f t="shared" si="181"/>
        <v>72</v>
      </c>
      <c r="Q2944" s="12" t="s">
        <v>8323</v>
      </c>
      <c r="R2944" t="s">
        <v>8326</v>
      </c>
      <c r="S2944" s="16">
        <f t="shared" si="182"/>
        <v>41990.612546296295</v>
      </c>
      <c r="T2944" s="17">
        <f t="shared" si="183"/>
        <v>42020.434722222228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>
        <f t="shared" si="181"/>
        <v>108</v>
      </c>
      <c r="Q2945" s="12" t="s">
        <v>8323</v>
      </c>
      <c r="R2945" t="s">
        <v>8335</v>
      </c>
      <c r="S2945" s="16">
        <f t="shared" si="182"/>
        <v>42053.672824074078</v>
      </c>
      <c r="T2945" s="17">
        <f t="shared" si="183"/>
        <v>42113.631157407406</v>
      </c>
    </row>
    <row r="2946" spans="1:20" ht="58" hidden="1" x14ac:dyDescent="0.35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 s="10">
        <f t="shared" si="180"/>
        <v>4</v>
      </c>
      <c r="P2946">
        <f t="shared" si="181"/>
        <v>54</v>
      </c>
      <c r="Q2946" s="12" t="s">
        <v>8327</v>
      </c>
      <c r="R2946" t="s">
        <v>8330</v>
      </c>
      <c r="S2946" s="16">
        <f t="shared" si="182"/>
        <v>42806.863946759258</v>
      </c>
      <c r="T2946" s="17">
        <f t="shared" si="183"/>
        <v>42836.863946759258</v>
      </c>
    </row>
    <row r="2947" spans="1:20" ht="58" hidden="1" x14ac:dyDescent="0.35">
      <c r="A2947">
        <v>4027</v>
      </c>
      <c r="B2947" s="3" t="s">
        <v>4023</v>
      </c>
      <c r="C2947" s="3" t="s">
        <v>8132</v>
      </c>
      <c r="D2947" s="6">
        <v>3000</v>
      </c>
      <c r="E2947" s="8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 s="10">
        <f t="shared" ref="O2947:O3010" si="184">ROUND(E2947/D2947*100,0)</f>
        <v>7</v>
      </c>
      <c r="P2947">
        <f t="shared" ref="P2947:P3010" si="185">IFERROR(ROUND(E2947/L2947,2),0)</f>
        <v>30.71</v>
      </c>
      <c r="Q2947" s="12" t="s">
        <v>8323</v>
      </c>
      <c r="R2947" t="s">
        <v>8326</v>
      </c>
      <c r="S2947" s="16">
        <f t="shared" ref="S2947:S3010" si="186">(((J2947/60)/60)/24)+DATE(1970,1,1)</f>
        <v>42768.97084490741</v>
      </c>
      <c r="T2947" s="17">
        <f t="shared" ref="T2947:T3010" si="187">(((I2947/60)/60)/24)+DATE(1970,1,1)</f>
        <v>42789.041666666672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>
        <f t="shared" si="185"/>
        <v>53.75</v>
      </c>
      <c r="Q2948" s="12" t="s">
        <v>8321</v>
      </c>
      <c r="R2948" t="s">
        <v>8339</v>
      </c>
      <c r="S2948" s="16">
        <f t="shared" si="186"/>
        <v>40247.886006944449</v>
      </c>
      <c r="T2948" s="17">
        <f t="shared" si="187"/>
        <v>40306.927777777775</v>
      </c>
    </row>
    <row r="2949" spans="1:20" ht="43.5" hidden="1" x14ac:dyDescent="0.35">
      <c r="A2949">
        <v>489</v>
      </c>
      <c r="B2949" s="3" t="s">
        <v>490</v>
      </c>
      <c r="C2949" s="3" t="s">
        <v>4599</v>
      </c>
      <c r="D2949" s="6">
        <v>74997</v>
      </c>
      <c r="E2949" s="8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 s="10">
        <f t="shared" si="184"/>
        <v>0</v>
      </c>
      <c r="P2949">
        <f t="shared" si="185"/>
        <v>71.67</v>
      </c>
      <c r="Q2949" s="12" t="s">
        <v>8321</v>
      </c>
      <c r="R2949" t="s">
        <v>8339</v>
      </c>
      <c r="S2949" s="16">
        <f t="shared" si="186"/>
        <v>40882.481666666667</v>
      </c>
      <c r="T2949" s="17">
        <f t="shared" si="187"/>
        <v>40913.481249999997</v>
      </c>
    </row>
    <row r="2950" spans="1:20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>
        <f t="shared" si="185"/>
        <v>26.75</v>
      </c>
      <c r="Q2950" s="12" t="s">
        <v>8323</v>
      </c>
      <c r="R2950" t="s">
        <v>8326</v>
      </c>
      <c r="S2950" s="16">
        <f t="shared" si="186"/>
        <v>41975.642974537041</v>
      </c>
      <c r="T2950" s="17">
        <f t="shared" si="187"/>
        <v>42035.642974537041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84"/>
        <v>4</v>
      </c>
      <c r="P2951">
        <f t="shared" si="185"/>
        <v>30.29</v>
      </c>
      <c r="Q2951" s="12" t="s">
        <v>8308</v>
      </c>
      <c r="R2951" t="s">
        <v>8310</v>
      </c>
      <c r="S2951" s="16">
        <f t="shared" si="186"/>
        <v>42538.75680555556</v>
      </c>
      <c r="T2951" s="17">
        <f t="shared" si="187"/>
        <v>42563.785416666666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>
        <f t="shared" si="185"/>
        <v>53</v>
      </c>
      <c r="Q2952" s="12" t="s">
        <v>8346</v>
      </c>
      <c r="R2952" t="s">
        <v>8347</v>
      </c>
      <c r="S2952" s="16">
        <f t="shared" si="186"/>
        <v>42598.053113425922</v>
      </c>
      <c r="T2952" s="17">
        <f t="shared" si="187"/>
        <v>42638.053113425922</v>
      </c>
    </row>
    <row r="2953" spans="1:20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84"/>
        <v>1</v>
      </c>
      <c r="P2953">
        <f t="shared" si="185"/>
        <v>16.309999999999999</v>
      </c>
      <c r="Q2953" s="12" t="s">
        <v>8316</v>
      </c>
      <c r="R2953" t="s">
        <v>8344</v>
      </c>
      <c r="S2953" s="16">
        <f t="shared" si="186"/>
        <v>42155.129652777774</v>
      </c>
      <c r="T2953" s="17">
        <f t="shared" si="187"/>
        <v>42185.129652777774</v>
      </c>
    </row>
    <row r="2954" spans="1:20" ht="43.5" hidden="1" x14ac:dyDescent="0.35">
      <c r="A2954">
        <v>3972</v>
      </c>
      <c r="B2954" s="3" t="s">
        <v>3969</v>
      </c>
      <c r="C2954" s="3" t="s">
        <v>8079</v>
      </c>
      <c r="D2954" s="6">
        <v>1000</v>
      </c>
      <c r="E2954" s="8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 s="10">
        <f t="shared" si="184"/>
        <v>21</v>
      </c>
      <c r="P2954">
        <f t="shared" si="185"/>
        <v>26.38</v>
      </c>
      <c r="Q2954" s="12" t="s">
        <v>8323</v>
      </c>
      <c r="R2954" t="s">
        <v>8326</v>
      </c>
      <c r="S2954" s="16">
        <f t="shared" si="186"/>
        <v>41981.067523148144</v>
      </c>
      <c r="T2954" s="17">
        <f t="shared" si="187"/>
        <v>42041.067523148144</v>
      </c>
    </row>
    <row r="2955" spans="1:20" ht="58" hidden="1" x14ac:dyDescent="0.35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10">
        <f t="shared" si="184"/>
        <v>7</v>
      </c>
      <c r="P2955">
        <f t="shared" si="185"/>
        <v>35.17</v>
      </c>
      <c r="Q2955" s="12" t="s">
        <v>8323</v>
      </c>
      <c r="R2955" t="s">
        <v>8326</v>
      </c>
      <c r="S2955" s="16">
        <f t="shared" si="186"/>
        <v>42601.854699074072</v>
      </c>
      <c r="T2955" s="17">
        <f t="shared" si="187"/>
        <v>42611.163194444445</v>
      </c>
    </row>
    <row r="2956" spans="1:20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84"/>
        <v>3</v>
      </c>
      <c r="P2956">
        <f t="shared" si="185"/>
        <v>35</v>
      </c>
      <c r="Q2956" s="12" t="s">
        <v>8327</v>
      </c>
      <c r="R2956" t="s">
        <v>8354</v>
      </c>
      <c r="S2956" s="16">
        <f t="shared" si="186"/>
        <v>41583.135405092595</v>
      </c>
      <c r="T2956" s="17">
        <f t="shared" si="187"/>
        <v>41623.135405092595</v>
      </c>
    </row>
    <row r="2957" spans="1:20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84"/>
        <v>2</v>
      </c>
      <c r="P2957">
        <f t="shared" si="185"/>
        <v>52.5</v>
      </c>
      <c r="Q2957" s="12" t="s">
        <v>8319</v>
      </c>
      <c r="R2957" t="s">
        <v>8357</v>
      </c>
      <c r="S2957" s="16">
        <f t="shared" si="186"/>
        <v>41854.389780092592</v>
      </c>
      <c r="T2957" s="17">
        <f t="shared" si="187"/>
        <v>41871.389780092592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84"/>
        <v>103</v>
      </c>
      <c r="P2958">
        <f t="shared" si="185"/>
        <v>15.77</v>
      </c>
      <c r="Q2958" s="12" t="s">
        <v>8321</v>
      </c>
      <c r="R2958" t="s">
        <v>8343</v>
      </c>
      <c r="S2958" s="16">
        <f t="shared" si="186"/>
        <v>42042.615613425922</v>
      </c>
      <c r="T2958" s="17">
        <f t="shared" si="187"/>
        <v>42057.479166666672</v>
      </c>
    </row>
    <row r="2959" spans="1:20" ht="58" hidden="1" x14ac:dyDescent="0.35">
      <c r="A2959">
        <v>886</v>
      </c>
      <c r="B2959" s="3" t="s">
        <v>887</v>
      </c>
      <c r="C2959" s="3" t="s">
        <v>4996</v>
      </c>
      <c r="D2959" s="6">
        <v>500</v>
      </c>
      <c r="E2959" s="8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 s="10">
        <f t="shared" si="184"/>
        <v>41</v>
      </c>
      <c r="P2959">
        <f t="shared" si="185"/>
        <v>29.29</v>
      </c>
      <c r="Q2959" s="12" t="s">
        <v>8327</v>
      </c>
      <c r="R2959" t="s">
        <v>8328</v>
      </c>
      <c r="S2959" s="16">
        <f t="shared" si="186"/>
        <v>42603.870520833334</v>
      </c>
      <c r="T2959" s="17">
        <f t="shared" si="187"/>
        <v>42628.870520833334</v>
      </c>
    </row>
    <row r="2960" spans="1:20" ht="29" hidden="1" x14ac:dyDescent="0.35">
      <c r="A2960">
        <v>1594</v>
      </c>
      <c r="B2960" s="3" t="s">
        <v>1595</v>
      </c>
      <c r="C2960" s="3" t="s">
        <v>5704</v>
      </c>
      <c r="D2960" s="6">
        <v>1000</v>
      </c>
      <c r="E2960" s="8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 s="10">
        <f t="shared" si="184"/>
        <v>21</v>
      </c>
      <c r="P2960">
        <f t="shared" si="185"/>
        <v>20.5</v>
      </c>
      <c r="Q2960" s="12" t="s">
        <v>8313</v>
      </c>
      <c r="R2960" t="s">
        <v>8351</v>
      </c>
      <c r="S2960" s="16">
        <f t="shared" si="186"/>
        <v>42445.712754629625</v>
      </c>
      <c r="T2960" s="17">
        <f t="shared" si="187"/>
        <v>42505.681249999994</v>
      </c>
    </row>
    <row r="2961" spans="1:20" ht="58" hidden="1" x14ac:dyDescent="0.35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 s="10">
        <f t="shared" si="184"/>
        <v>11</v>
      </c>
      <c r="P2961">
        <f t="shared" si="185"/>
        <v>51.25</v>
      </c>
      <c r="Q2961" s="12" t="s">
        <v>8311</v>
      </c>
      <c r="R2961" t="s">
        <v>8349</v>
      </c>
      <c r="S2961" s="16">
        <f t="shared" si="186"/>
        <v>40399.065868055557</v>
      </c>
      <c r="T2961" s="17">
        <f t="shared" si="187"/>
        <v>40423.083333333336</v>
      </c>
    </row>
    <row r="2962" spans="1:20" ht="43.5" hidden="1" x14ac:dyDescent="0.35">
      <c r="A2962">
        <v>517</v>
      </c>
      <c r="B2962" s="3" t="s">
        <v>518</v>
      </c>
      <c r="C2962" s="3" t="s">
        <v>4627</v>
      </c>
      <c r="D2962" s="6">
        <v>15000</v>
      </c>
      <c r="E2962" s="8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 s="10">
        <f t="shared" si="184"/>
        <v>1</v>
      </c>
      <c r="P2962">
        <f t="shared" si="185"/>
        <v>68.33</v>
      </c>
      <c r="Q2962" s="12" t="s">
        <v>8321</v>
      </c>
      <c r="R2962" t="s">
        <v>8339</v>
      </c>
      <c r="S2962" s="16">
        <f t="shared" si="186"/>
        <v>42738.615289351852</v>
      </c>
      <c r="T2962" s="17">
        <f t="shared" si="187"/>
        <v>42768.615289351852</v>
      </c>
    </row>
    <row r="2963" spans="1:20" ht="58" hidden="1" x14ac:dyDescent="0.35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 s="10">
        <f t="shared" si="184"/>
        <v>0</v>
      </c>
      <c r="P2963">
        <f t="shared" si="185"/>
        <v>68.33</v>
      </c>
      <c r="Q2963" s="12" t="s">
        <v>8308</v>
      </c>
      <c r="R2963" t="s">
        <v>8310</v>
      </c>
      <c r="S2963" s="16">
        <f t="shared" si="186"/>
        <v>41838.840474537035</v>
      </c>
      <c r="T2963" s="17">
        <f t="shared" si="187"/>
        <v>41883.840474537035</v>
      </c>
    </row>
    <row r="2964" spans="1:20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>
        <f t="shared" si="185"/>
        <v>25.5</v>
      </c>
      <c r="Q2964" s="12" t="s">
        <v>8323</v>
      </c>
      <c r="R2964" t="s">
        <v>8326</v>
      </c>
      <c r="S2964" s="16">
        <f t="shared" si="186"/>
        <v>41990.506377314814</v>
      </c>
      <c r="T2964" s="17">
        <f t="shared" si="187"/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>
        <f t="shared" si="185"/>
        <v>40.78</v>
      </c>
      <c r="Q2965" s="12" t="s">
        <v>8321</v>
      </c>
      <c r="R2965" t="s">
        <v>8339</v>
      </c>
      <c r="S2965" s="16">
        <f t="shared" si="186"/>
        <v>40934.376145833332</v>
      </c>
      <c r="T2965" s="17">
        <f t="shared" si="187"/>
        <v>40994.334479166668</v>
      </c>
    </row>
    <row r="2966" spans="1:20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84"/>
        <v>17</v>
      </c>
      <c r="P2966">
        <f t="shared" si="185"/>
        <v>16.829999999999998</v>
      </c>
      <c r="Q2966" s="12" t="s">
        <v>8319</v>
      </c>
      <c r="R2966" t="s">
        <v>8345</v>
      </c>
      <c r="S2966" s="16">
        <f t="shared" si="186"/>
        <v>42399.882615740738</v>
      </c>
      <c r="T2966" s="17">
        <f t="shared" si="187"/>
        <v>42459.840949074074</v>
      </c>
    </row>
    <row r="2967" spans="1:20" ht="29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84"/>
        <v>2</v>
      </c>
      <c r="P2967">
        <f t="shared" si="185"/>
        <v>202</v>
      </c>
      <c r="Q2967" s="12" t="s">
        <v>8323</v>
      </c>
      <c r="R2967" t="s">
        <v>8326</v>
      </c>
      <c r="S2967" s="16">
        <f t="shared" si="186"/>
        <v>42621.389340277776</v>
      </c>
      <c r="T2967" s="17">
        <f t="shared" si="187"/>
        <v>42651.389340277776</v>
      </c>
    </row>
    <row r="2968" spans="1:20" ht="43.5" hidden="1" x14ac:dyDescent="0.35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 s="10">
        <f t="shared" si="184"/>
        <v>101</v>
      </c>
      <c r="P2968">
        <f t="shared" si="185"/>
        <v>18.27</v>
      </c>
      <c r="Q2968" s="12" t="s">
        <v>8323</v>
      </c>
      <c r="R2968" t="s">
        <v>8326</v>
      </c>
      <c r="S2968" s="16">
        <f t="shared" si="186"/>
        <v>42101.828819444447</v>
      </c>
      <c r="T2968" s="17">
        <f t="shared" si="187"/>
        <v>42123.958333333328</v>
      </c>
    </row>
    <row r="2969" spans="1:20" ht="43.5" hidden="1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4"/>
        <v>10</v>
      </c>
      <c r="P2969">
        <f t="shared" si="185"/>
        <v>100.5</v>
      </c>
      <c r="Q2969" s="12" t="s">
        <v>8323</v>
      </c>
      <c r="R2969" t="s">
        <v>8326</v>
      </c>
      <c r="S2969" s="16">
        <f t="shared" si="186"/>
        <v>42020.587349537032</v>
      </c>
      <c r="T2969" s="17">
        <f t="shared" si="187"/>
        <v>42050.587349537032</v>
      </c>
    </row>
    <row r="2970" spans="1:20" ht="43.5" hidden="1" x14ac:dyDescent="0.35">
      <c r="A2970">
        <v>2401</v>
      </c>
      <c r="B2970" s="3" t="s">
        <v>2402</v>
      </c>
      <c r="C2970" s="3" t="s">
        <v>6511</v>
      </c>
      <c r="D2970" s="6">
        <v>28000</v>
      </c>
      <c r="E2970" s="8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 s="10">
        <f t="shared" si="184"/>
        <v>1</v>
      </c>
      <c r="P2970">
        <f t="shared" si="185"/>
        <v>22.33</v>
      </c>
      <c r="Q2970" s="12" t="s">
        <v>8319</v>
      </c>
      <c r="R2970" t="s">
        <v>8345</v>
      </c>
      <c r="S2970" s="16">
        <f t="shared" si="186"/>
        <v>42374.822870370372</v>
      </c>
      <c r="T2970" s="17">
        <f t="shared" si="187"/>
        <v>42434.822870370372</v>
      </c>
    </row>
    <row r="2971" spans="1:20" ht="43.5" hidden="1" x14ac:dyDescent="0.35">
      <c r="A2971">
        <v>1363</v>
      </c>
      <c r="B2971" s="3" t="s">
        <v>1364</v>
      </c>
      <c r="C2971" s="3" t="s">
        <v>5473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 s="10">
        <f t="shared" si="184"/>
        <v>100</v>
      </c>
      <c r="P2971">
        <f t="shared" si="185"/>
        <v>40</v>
      </c>
      <c r="Q2971" s="12" t="s">
        <v>8311</v>
      </c>
      <c r="R2971" t="s">
        <v>8333</v>
      </c>
      <c r="S2971" s="16">
        <f t="shared" si="186"/>
        <v>42396.8440625</v>
      </c>
      <c r="T2971" s="17">
        <f t="shared" si="187"/>
        <v>42415.332638888889</v>
      </c>
    </row>
    <row r="2972" spans="1:20" ht="43.5" hidden="1" x14ac:dyDescent="0.35">
      <c r="A2972">
        <v>3415</v>
      </c>
      <c r="B2972" s="3" t="s">
        <v>3414</v>
      </c>
      <c r="C2972" s="3" t="s">
        <v>7525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 s="10">
        <f t="shared" si="184"/>
        <v>100</v>
      </c>
      <c r="P2972">
        <f t="shared" si="185"/>
        <v>22.22</v>
      </c>
      <c r="Q2972" s="12" t="s">
        <v>8323</v>
      </c>
      <c r="R2972" t="s">
        <v>8326</v>
      </c>
      <c r="S2972" s="16">
        <f t="shared" si="186"/>
        <v>42467.144166666665</v>
      </c>
      <c r="T2972" s="17">
        <f t="shared" si="187"/>
        <v>42477.979166666672</v>
      </c>
    </row>
    <row r="2973" spans="1:20" ht="29" hidden="1" x14ac:dyDescent="0.35">
      <c r="A2973">
        <v>179</v>
      </c>
      <c r="B2973" s="3" t="s">
        <v>181</v>
      </c>
      <c r="C2973" s="3" t="s">
        <v>4289</v>
      </c>
      <c r="D2973" s="6">
        <v>1000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 s="10">
        <f t="shared" si="184"/>
        <v>20</v>
      </c>
      <c r="P2973">
        <f t="shared" si="185"/>
        <v>100</v>
      </c>
      <c r="Q2973" s="12" t="s">
        <v>8321</v>
      </c>
      <c r="R2973" t="s">
        <v>8325</v>
      </c>
      <c r="S2973" s="16">
        <f t="shared" si="186"/>
        <v>42403.080497685187</v>
      </c>
      <c r="T2973" s="17">
        <f t="shared" si="187"/>
        <v>42433.080497685187</v>
      </c>
    </row>
    <row r="2974" spans="1:20" ht="43.5" hidden="1" x14ac:dyDescent="0.35">
      <c r="A2974">
        <v>893</v>
      </c>
      <c r="B2974" s="3" t="s">
        <v>894</v>
      </c>
      <c r="C2974" s="3" t="s">
        <v>5003</v>
      </c>
      <c r="D2974" s="6">
        <v>2000</v>
      </c>
      <c r="E2974" s="8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 s="10">
        <f t="shared" si="184"/>
        <v>10</v>
      </c>
      <c r="P2974">
        <f t="shared" si="185"/>
        <v>40</v>
      </c>
      <c r="Q2974" s="12" t="s">
        <v>8327</v>
      </c>
      <c r="R2974" t="s">
        <v>8328</v>
      </c>
      <c r="S2974" s="16">
        <f t="shared" si="186"/>
        <v>42065.897719907407</v>
      </c>
      <c r="T2974" s="17">
        <f t="shared" si="187"/>
        <v>42095.856053240743</v>
      </c>
    </row>
    <row r="2975" spans="1:20" ht="29" hidden="1" x14ac:dyDescent="0.35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 s="10">
        <f t="shared" si="184"/>
        <v>3</v>
      </c>
      <c r="P2975">
        <f t="shared" si="185"/>
        <v>200</v>
      </c>
      <c r="Q2975" s="12" t="s">
        <v>8308</v>
      </c>
      <c r="R2975" t="s">
        <v>8342</v>
      </c>
      <c r="S2975" s="16">
        <f t="shared" si="186"/>
        <v>42345.860150462962</v>
      </c>
      <c r="T2975" s="17">
        <f t="shared" si="187"/>
        <v>42375.860150462962</v>
      </c>
    </row>
    <row r="2976" spans="1:20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84"/>
        <v>3</v>
      </c>
      <c r="P2976">
        <f t="shared" si="185"/>
        <v>200</v>
      </c>
      <c r="Q2976" s="12" t="s">
        <v>8323</v>
      </c>
      <c r="R2976" t="s">
        <v>8324</v>
      </c>
      <c r="S2976" s="16">
        <f t="shared" si="186"/>
        <v>42226.938414351855</v>
      </c>
      <c r="T2976" s="17">
        <f t="shared" si="187"/>
        <v>42256.938414351855</v>
      </c>
    </row>
    <row r="2977" spans="1:20" ht="43.5" hidden="1" x14ac:dyDescent="0.35">
      <c r="A2977">
        <v>4034</v>
      </c>
      <c r="B2977" s="3" t="s">
        <v>4030</v>
      </c>
      <c r="C2977" s="3" t="s">
        <v>8139</v>
      </c>
      <c r="D2977" s="6">
        <v>13500</v>
      </c>
      <c r="E2977" s="8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 s="10">
        <f t="shared" si="184"/>
        <v>1</v>
      </c>
      <c r="P2977">
        <f t="shared" si="185"/>
        <v>100</v>
      </c>
      <c r="Q2977" s="12" t="s">
        <v>8323</v>
      </c>
      <c r="R2977" t="s">
        <v>8326</v>
      </c>
      <c r="S2977" s="16">
        <f t="shared" si="186"/>
        <v>42067.947337962964</v>
      </c>
      <c r="T2977" s="17">
        <f t="shared" si="187"/>
        <v>42097.905671296292</v>
      </c>
    </row>
    <row r="2978" spans="1:20" ht="58" hidden="1" x14ac:dyDescent="0.35">
      <c r="A2978">
        <v>1421</v>
      </c>
      <c r="B2978" s="3" t="s">
        <v>1422</v>
      </c>
      <c r="C2978" s="3" t="s">
        <v>5531</v>
      </c>
      <c r="D2978" s="6">
        <v>200000</v>
      </c>
      <c r="E2978" s="8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 s="10">
        <f t="shared" si="184"/>
        <v>0</v>
      </c>
      <c r="P2978">
        <f t="shared" si="185"/>
        <v>100</v>
      </c>
      <c r="Q2978" s="12" t="s">
        <v>8311</v>
      </c>
      <c r="R2978" t="s">
        <v>8348</v>
      </c>
      <c r="S2978" s="16">
        <f t="shared" si="186"/>
        <v>42013.915613425925</v>
      </c>
      <c r="T2978" s="17">
        <f t="shared" si="187"/>
        <v>42043.915613425925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>
        <f t="shared" si="185"/>
        <v>199</v>
      </c>
      <c r="Q2979" s="12" t="s">
        <v>8308</v>
      </c>
      <c r="R2979" t="s">
        <v>8310</v>
      </c>
      <c r="S2979" s="16">
        <f t="shared" si="186"/>
        <v>42496.529305555552</v>
      </c>
      <c r="T2979" s="17">
        <f t="shared" si="187"/>
        <v>42526.529305555552</v>
      </c>
    </row>
    <row r="2980" spans="1:20" ht="58" hidden="1" x14ac:dyDescent="0.35">
      <c r="A2980">
        <v>918</v>
      </c>
      <c r="B2980" s="3" t="s">
        <v>919</v>
      </c>
      <c r="C2980" s="3" t="s">
        <v>5028</v>
      </c>
      <c r="D2980" s="6">
        <v>3900</v>
      </c>
      <c r="E2980" s="8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 s="10">
        <f t="shared" si="184"/>
        <v>5</v>
      </c>
      <c r="P2980">
        <f t="shared" si="185"/>
        <v>19.600000000000001</v>
      </c>
      <c r="Q2980" s="12" t="s">
        <v>8327</v>
      </c>
      <c r="R2980" t="s">
        <v>8350</v>
      </c>
      <c r="S2980" s="16">
        <f t="shared" si="186"/>
        <v>41944.916215277779</v>
      </c>
      <c r="T2980" s="17">
        <f t="shared" si="187"/>
        <v>41974.957881944443</v>
      </c>
    </row>
    <row r="2981" spans="1:20" ht="43.5" hidden="1" x14ac:dyDescent="0.35">
      <c r="A2981">
        <v>905</v>
      </c>
      <c r="B2981" s="3" t="s">
        <v>906</v>
      </c>
      <c r="C2981" s="3" t="s">
        <v>5015</v>
      </c>
      <c r="D2981" s="6">
        <v>6500</v>
      </c>
      <c r="E2981" s="8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 s="10">
        <f t="shared" si="184"/>
        <v>3</v>
      </c>
      <c r="P2981">
        <f t="shared" si="185"/>
        <v>32.67</v>
      </c>
      <c r="Q2981" s="12" t="s">
        <v>8327</v>
      </c>
      <c r="R2981" t="s">
        <v>8350</v>
      </c>
      <c r="S2981" s="16">
        <f t="shared" si="186"/>
        <v>40507.239884259259</v>
      </c>
      <c r="T2981" s="17">
        <f t="shared" si="187"/>
        <v>40567.239884259259</v>
      </c>
    </row>
    <row r="2982" spans="1:20" ht="43.5" hidden="1" x14ac:dyDescent="0.35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 s="10">
        <f t="shared" si="184"/>
        <v>130</v>
      </c>
      <c r="P2982">
        <f t="shared" si="185"/>
        <v>16.25</v>
      </c>
      <c r="Q2982" s="12" t="s">
        <v>8323</v>
      </c>
      <c r="R2982" t="s">
        <v>8326</v>
      </c>
      <c r="S2982" s="16">
        <f t="shared" si="186"/>
        <v>42662.021539351852</v>
      </c>
      <c r="T2982" s="17">
        <f t="shared" si="187"/>
        <v>42676.021539351852</v>
      </c>
    </row>
    <row r="2983" spans="1:20" ht="29" hidden="1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4"/>
        <v>3</v>
      </c>
      <c r="P2983">
        <f t="shared" si="185"/>
        <v>39</v>
      </c>
      <c r="Q2983" s="12" t="s">
        <v>8323</v>
      </c>
      <c r="R2983" t="s">
        <v>8326</v>
      </c>
      <c r="S2983" s="16">
        <f t="shared" si="186"/>
        <v>42031.833587962959</v>
      </c>
      <c r="T2983" s="17">
        <f t="shared" si="187"/>
        <v>42063.333333333328</v>
      </c>
    </row>
    <row r="2984" spans="1:20" ht="58" hidden="1" x14ac:dyDescent="0.35">
      <c r="A2984">
        <v>895</v>
      </c>
      <c r="B2984" s="3" t="s">
        <v>896</v>
      </c>
      <c r="C2984" s="3" t="s">
        <v>5005</v>
      </c>
      <c r="D2984" s="6">
        <v>8000</v>
      </c>
      <c r="E2984" s="8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 s="10">
        <f t="shared" si="184"/>
        <v>2</v>
      </c>
      <c r="P2984">
        <f t="shared" si="185"/>
        <v>27.86</v>
      </c>
      <c r="Q2984" s="12" t="s">
        <v>8327</v>
      </c>
      <c r="R2984" t="s">
        <v>8328</v>
      </c>
      <c r="S2984" s="16">
        <f t="shared" si="186"/>
        <v>40431.127650462964</v>
      </c>
      <c r="T2984" s="17">
        <f t="shared" si="187"/>
        <v>40476.127650462964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>
        <f t="shared" si="185"/>
        <v>19.399999999999999</v>
      </c>
      <c r="Q2985" s="12" t="s">
        <v>8308</v>
      </c>
      <c r="R2985" t="s">
        <v>8310</v>
      </c>
      <c r="S2985" s="16">
        <f t="shared" si="186"/>
        <v>42409.040231481486</v>
      </c>
      <c r="T2985" s="17">
        <f t="shared" si="187"/>
        <v>42423.040231481486</v>
      </c>
    </row>
    <row r="2986" spans="1:20" hidden="1" x14ac:dyDescent="0.3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 s="10">
        <f t="shared" si="184"/>
        <v>95</v>
      </c>
      <c r="P2986">
        <f t="shared" si="185"/>
        <v>47.5</v>
      </c>
      <c r="Q2986" s="12" t="s">
        <v>8346</v>
      </c>
      <c r="R2986" t="s">
        <v>8347</v>
      </c>
      <c r="S2986" s="16">
        <f t="shared" si="186"/>
        <v>42556.807187500002</v>
      </c>
      <c r="T2986" s="17">
        <f t="shared" si="187"/>
        <v>42563.807187500002</v>
      </c>
    </row>
    <row r="2987" spans="1:20" ht="43.5" hidden="1" x14ac:dyDescent="0.3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 s="10">
        <f t="shared" si="184"/>
        <v>2</v>
      </c>
      <c r="P2987">
        <f t="shared" si="185"/>
        <v>47.5</v>
      </c>
      <c r="Q2987" s="12" t="s">
        <v>8321</v>
      </c>
      <c r="R2987" t="s">
        <v>8337</v>
      </c>
      <c r="S2987" s="16">
        <f t="shared" si="186"/>
        <v>42067.62431712963</v>
      </c>
      <c r="T2987" s="17">
        <f t="shared" si="187"/>
        <v>42097.582650462966</v>
      </c>
    </row>
    <row r="2988" spans="1:20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>
        <f t="shared" si="185"/>
        <v>23.63</v>
      </c>
      <c r="Q2988" s="12" t="s">
        <v>8323</v>
      </c>
      <c r="R2988" t="s">
        <v>8326</v>
      </c>
      <c r="S2988" s="16">
        <f t="shared" si="186"/>
        <v>41885.221550925926</v>
      </c>
      <c r="T2988" s="17">
        <f t="shared" si="187"/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>
        <f t="shared" si="185"/>
        <v>23.5</v>
      </c>
      <c r="Q2989" s="12" t="s">
        <v>8319</v>
      </c>
      <c r="R2989" t="s">
        <v>8345</v>
      </c>
      <c r="S2989" s="16">
        <f t="shared" si="186"/>
        <v>41835.763981481483</v>
      </c>
      <c r="T2989" s="17">
        <f t="shared" si="187"/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>
        <f t="shared" si="185"/>
        <v>12.47</v>
      </c>
      <c r="Q2990" s="12" t="s">
        <v>8313</v>
      </c>
      <c r="R2990" t="s">
        <v>8314</v>
      </c>
      <c r="S2990" s="16">
        <f t="shared" si="186"/>
        <v>41849.560694444444</v>
      </c>
      <c r="T2990" s="17">
        <f t="shared" si="187"/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>
        <f t="shared" si="185"/>
        <v>23.25</v>
      </c>
      <c r="Q2991" s="12" t="s">
        <v>8316</v>
      </c>
      <c r="R2991" t="s">
        <v>8344</v>
      </c>
      <c r="S2991" s="16">
        <f t="shared" si="186"/>
        <v>42325.19358796296</v>
      </c>
      <c r="T2991" s="17">
        <f t="shared" si="187"/>
        <v>42355.19358796296</v>
      </c>
    </row>
    <row r="2992" spans="1:20" ht="43.5" hidden="1" x14ac:dyDescent="0.35">
      <c r="A2992">
        <v>3910</v>
      </c>
      <c r="B2992" s="3" t="s">
        <v>3907</v>
      </c>
      <c r="C2992" s="3" t="s">
        <v>8018</v>
      </c>
      <c r="D2992" s="6">
        <v>6000</v>
      </c>
      <c r="E2992" s="8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 s="10">
        <f t="shared" si="184"/>
        <v>3</v>
      </c>
      <c r="P2992">
        <f t="shared" si="185"/>
        <v>61.67</v>
      </c>
      <c r="Q2992" s="12" t="s">
        <v>8323</v>
      </c>
      <c r="R2992" t="s">
        <v>8326</v>
      </c>
      <c r="S2992" s="16">
        <f t="shared" si="186"/>
        <v>42224.756909722222</v>
      </c>
      <c r="T2992" s="17">
        <f t="shared" si="187"/>
        <v>42254.756909722222</v>
      </c>
    </row>
    <row r="2993" spans="1:20" ht="29" hidden="1" x14ac:dyDescent="0.35">
      <c r="A2993">
        <v>2884</v>
      </c>
      <c r="B2993" s="3" t="s">
        <v>2884</v>
      </c>
      <c r="C2993" s="3" t="s">
        <v>6994</v>
      </c>
      <c r="D2993" s="6">
        <v>45000</v>
      </c>
      <c r="E2993" s="8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 s="10">
        <f t="shared" si="184"/>
        <v>0</v>
      </c>
      <c r="P2993">
        <f t="shared" si="185"/>
        <v>46.25</v>
      </c>
      <c r="Q2993" s="12" t="s">
        <v>8323</v>
      </c>
      <c r="R2993" t="s">
        <v>8326</v>
      </c>
      <c r="S2993" s="16">
        <f t="shared" si="186"/>
        <v>41948.727256944447</v>
      </c>
      <c r="T2993" s="17">
        <f t="shared" si="187"/>
        <v>41978.727256944447</v>
      </c>
    </row>
    <row r="2994" spans="1:20" ht="43.5" hidden="1" x14ac:dyDescent="0.35">
      <c r="A2994">
        <v>3508</v>
      </c>
      <c r="B2994" s="3" t="s">
        <v>3507</v>
      </c>
      <c r="C2994" s="3" t="s">
        <v>7618</v>
      </c>
      <c r="D2994" s="6">
        <v>100</v>
      </c>
      <c r="E2994" s="8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 s="10">
        <f t="shared" si="184"/>
        <v>180</v>
      </c>
      <c r="P2994">
        <f t="shared" si="185"/>
        <v>12</v>
      </c>
      <c r="Q2994" s="12" t="s">
        <v>8323</v>
      </c>
      <c r="R2994" t="s">
        <v>8326</v>
      </c>
      <c r="S2994" s="16">
        <f t="shared" si="186"/>
        <v>42477.729780092588</v>
      </c>
      <c r="T2994" s="17">
        <f t="shared" si="187"/>
        <v>42500.875</v>
      </c>
    </row>
    <row r="2995" spans="1:20" ht="29" hidden="1" x14ac:dyDescent="0.35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 s="10">
        <f t="shared" si="184"/>
        <v>120</v>
      </c>
      <c r="P2995">
        <f t="shared" si="185"/>
        <v>22.5</v>
      </c>
      <c r="Q2995" s="12" t="s">
        <v>8327</v>
      </c>
      <c r="R2995" t="s">
        <v>8331</v>
      </c>
      <c r="S2995" s="16">
        <f t="shared" si="186"/>
        <v>41153.066400462965</v>
      </c>
      <c r="T2995" s="17">
        <f t="shared" si="187"/>
        <v>41167.066400462965</v>
      </c>
    </row>
    <row r="2996" spans="1:20" ht="29" hidden="1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4"/>
        <v>40</v>
      </c>
      <c r="P2996">
        <f t="shared" si="185"/>
        <v>25.71</v>
      </c>
      <c r="Q2996" s="12" t="s">
        <v>8321</v>
      </c>
      <c r="R2996" t="s">
        <v>8325</v>
      </c>
      <c r="S2996" s="16">
        <f t="shared" si="186"/>
        <v>42070.047754629632</v>
      </c>
      <c r="T2996" s="17">
        <f t="shared" si="187"/>
        <v>42087.00608796296</v>
      </c>
    </row>
    <row r="2997" spans="1:20" ht="43.5" hidden="1" x14ac:dyDescent="0.35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 s="10">
        <f t="shared" si="184"/>
        <v>7</v>
      </c>
      <c r="P2997">
        <f t="shared" si="185"/>
        <v>30</v>
      </c>
      <c r="Q2997" s="12" t="s">
        <v>8311</v>
      </c>
      <c r="R2997" t="s">
        <v>8348</v>
      </c>
      <c r="S2997" s="16">
        <f t="shared" si="186"/>
        <v>42040.829872685179</v>
      </c>
      <c r="T2997" s="17">
        <f t="shared" si="187"/>
        <v>42070.829872685179</v>
      </c>
    </row>
    <row r="2998" spans="1:20" ht="43.5" hidden="1" x14ac:dyDescent="0.3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 s="10">
        <f t="shared" si="184"/>
        <v>3</v>
      </c>
      <c r="P2998">
        <f t="shared" si="185"/>
        <v>30</v>
      </c>
      <c r="Q2998" s="12" t="s">
        <v>8308</v>
      </c>
      <c r="R2998" t="s">
        <v>8342</v>
      </c>
      <c r="S2998" s="16">
        <f t="shared" si="186"/>
        <v>42088.069108796291</v>
      </c>
      <c r="T2998" s="17">
        <f t="shared" si="187"/>
        <v>42118.069108796291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>
        <f t="shared" si="185"/>
        <v>17.850000000000001</v>
      </c>
      <c r="Q2999" s="12" t="s">
        <v>8316</v>
      </c>
      <c r="R2999" t="s">
        <v>8334</v>
      </c>
      <c r="S2999" s="16">
        <f t="shared" si="186"/>
        <v>41009.847314814811</v>
      </c>
      <c r="T2999" s="17">
        <f t="shared" si="187"/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>
        <f t="shared" si="185"/>
        <v>59.33</v>
      </c>
      <c r="Q3000" s="12" t="s">
        <v>8327</v>
      </c>
      <c r="R3000" t="s">
        <v>8354</v>
      </c>
      <c r="S3000" s="16">
        <f t="shared" si="186"/>
        <v>40731.61037037037</v>
      </c>
      <c r="T3000" s="17">
        <f t="shared" si="187"/>
        <v>40761.61037037037</v>
      </c>
    </row>
    <row r="3001" spans="1:20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84"/>
        <v>4</v>
      </c>
      <c r="P3001">
        <f t="shared" si="185"/>
        <v>59</v>
      </c>
      <c r="Q3001" s="12" t="s">
        <v>8311</v>
      </c>
      <c r="R3001" t="s">
        <v>8352</v>
      </c>
      <c r="S3001" s="16">
        <f t="shared" si="186"/>
        <v>42115.143634259264</v>
      </c>
      <c r="T3001" s="17">
        <f t="shared" si="187"/>
        <v>42145.143634259264</v>
      </c>
    </row>
    <row r="3002" spans="1:20" ht="58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84"/>
        <v>1</v>
      </c>
      <c r="P3002">
        <f t="shared" si="185"/>
        <v>35.4</v>
      </c>
      <c r="Q3002" s="12" t="s">
        <v>8323</v>
      </c>
      <c r="R3002" t="s">
        <v>8326</v>
      </c>
      <c r="S3002" s="16">
        <f t="shared" si="186"/>
        <v>42540.593530092592</v>
      </c>
      <c r="T3002" s="17">
        <f t="shared" si="187"/>
        <v>42570.593530092592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84"/>
        <v>1</v>
      </c>
      <c r="P3003">
        <f t="shared" si="185"/>
        <v>35</v>
      </c>
      <c r="Q3003" s="12" t="s">
        <v>8308</v>
      </c>
      <c r="R3003" t="s">
        <v>8342</v>
      </c>
      <c r="S3003" s="16">
        <f t="shared" si="186"/>
        <v>41968.852118055554</v>
      </c>
      <c r="T3003" s="17">
        <f t="shared" si="187"/>
        <v>41998.852118055554</v>
      </c>
    </row>
    <row r="3004" spans="1:20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84"/>
        <v>0</v>
      </c>
      <c r="P3004">
        <f t="shared" si="185"/>
        <v>87.5</v>
      </c>
      <c r="Q3004" s="12" t="s">
        <v>8323</v>
      </c>
      <c r="R3004" t="s">
        <v>8324</v>
      </c>
      <c r="S3004" s="16">
        <f t="shared" si="186"/>
        <v>42263.691574074073</v>
      </c>
      <c r="T3004" s="17">
        <f t="shared" si="187"/>
        <v>42293.691574074073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>
        <f t="shared" si="185"/>
        <v>24.71</v>
      </c>
      <c r="Q3005" s="12" t="s">
        <v>8323</v>
      </c>
      <c r="R3005" t="s">
        <v>8326</v>
      </c>
      <c r="S3005" s="16">
        <f t="shared" si="186"/>
        <v>42124.623877314814</v>
      </c>
      <c r="T3005" s="17">
        <f t="shared" si="187"/>
        <v>42166.958333333328</v>
      </c>
    </row>
    <row r="3006" spans="1:20" ht="43.5" hidden="1" x14ac:dyDescent="0.35">
      <c r="A3006">
        <v>1549</v>
      </c>
      <c r="B3006" s="3" t="s">
        <v>1550</v>
      </c>
      <c r="C3006" s="3" t="s">
        <v>5659</v>
      </c>
      <c r="D3006" s="6">
        <v>500</v>
      </c>
      <c r="E3006" s="8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 s="10">
        <f t="shared" si="184"/>
        <v>34</v>
      </c>
      <c r="P3006">
        <f t="shared" si="185"/>
        <v>28.33</v>
      </c>
      <c r="Q3006" s="12" t="s">
        <v>8313</v>
      </c>
      <c r="R3006" t="s">
        <v>8355</v>
      </c>
      <c r="S3006" s="16">
        <f t="shared" si="186"/>
        <v>42281.136099537034</v>
      </c>
      <c r="T3006" s="17">
        <f t="shared" si="187"/>
        <v>42311.177766203706</v>
      </c>
    </row>
    <row r="3007" spans="1:20" ht="58" hidden="1" x14ac:dyDescent="0.35">
      <c r="A3007">
        <v>3982</v>
      </c>
      <c r="B3007" s="3" t="s">
        <v>3978</v>
      </c>
      <c r="C3007" s="3" t="s">
        <v>8088</v>
      </c>
      <c r="D3007" s="6">
        <v>850</v>
      </c>
      <c r="E3007" s="8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 s="10">
        <f t="shared" si="184"/>
        <v>20</v>
      </c>
      <c r="P3007">
        <f t="shared" si="185"/>
        <v>34</v>
      </c>
      <c r="Q3007" s="12" t="s">
        <v>8323</v>
      </c>
      <c r="R3007" t="s">
        <v>8326</v>
      </c>
      <c r="S3007" s="16">
        <f t="shared" si="186"/>
        <v>42132.809953703705</v>
      </c>
      <c r="T3007" s="17">
        <f t="shared" si="187"/>
        <v>42192.809953703705</v>
      </c>
    </row>
    <row r="3008" spans="1:20" ht="43.5" hidden="1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4"/>
        <v>11</v>
      </c>
      <c r="P3008">
        <f t="shared" si="185"/>
        <v>42.5</v>
      </c>
      <c r="Q3008" s="12" t="s">
        <v>8323</v>
      </c>
      <c r="R3008" t="s">
        <v>8326</v>
      </c>
      <c r="S3008" s="16">
        <f t="shared" si="186"/>
        <v>41793.191875000004</v>
      </c>
      <c r="T3008" s="17">
        <f t="shared" si="187"/>
        <v>41807.191875000004</v>
      </c>
    </row>
    <row r="3009" spans="1:20" ht="43.5" hidden="1" x14ac:dyDescent="0.35">
      <c r="A3009">
        <v>775</v>
      </c>
      <c r="B3009" s="3" t="s">
        <v>776</v>
      </c>
      <c r="C3009" s="3" t="s">
        <v>4885</v>
      </c>
      <c r="D3009" s="6">
        <v>10000</v>
      </c>
      <c r="E3009" s="8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 s="10">
        <f t="shared" si="184"/>
        <v>2</v>
      </c>
      <c r="P3009">
        <f t="shared" si="185"/>
        <v>34</v>
      </c>
      <c r="Q3009" s="12" t="s">
        <v>8311</v>
      </c>
      <c r="R3009" t="s">
        <v>8352</v>
      </c>
      <c r="S3009" s="16">
        <f t="shared" si="186"/>
        <v>40863.060127314813</v>
      </c>
      <c r="T3009" s="17">
        <f t="shared" si="187"/>
        <v>40893.060127314813</v>
      </c>
    </row>
    <row r="3010" spans="1:20" ht="43.5" hidden="1" x14ac:dyDescent="0.35">
      <c r="A3010">
        <v>862</v>
      </c>
      <c r="B3010" s="3" t="s">
        <v>863</v>
      </c>
      <c r="C3010" s="3" t="s">
        <v>4972</v>
      </c>
      <c r="D3010" s="6">
        <v>50000</v>
      </c>
      <c r="E3010" s="8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 s="10">
        <f t="shared" si="184"/>
        <v>0</v>
      </c>
      <c r="P3010">
        <f t="shared" si="185"/>
        <v>42.5</v>
      </c>
      <c r="Q3010" s="12" t="s">
        <v>8327</v>
      </c>
      <c r="R3010" t="s">
        <v>8350</v>
      </c>
      <c r="S3010" s="16">
        <f t="shared" si="186"/>
        <v>41559.5549537037</v>
      </c>
      <c r="T3010" s="17">
        <f t="shared" si="187"/>
        <v>41589.596620370372</v>
      </c>
    </row>
    <row r="3011" spans="1:20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188">ROUND(E3011/D3011*100,0)</f>
        <v>41</v>
      </c>
      <c r="P3011">
        <f t="shared" ref="P3011:P3074" si="189">IFERROR(ROUND(E3011/L3011,2),0)</f>
        <v>23.57</v>
      </c>
      <c r="Q3011" s="12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43.5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88"/>
        <v>17</v>
      </c>
      <c r="P3012">
        <f t="shared" si="189"/>
        <v>27.5</v>
      </c>
      <c r="Q3012" s="12" t="s">
        <v>8323</v>
      </c>
      <c r="R3012" t="s">
        <v>8326</v>
      </c>
      <c r="S3012" s="16">
        <f t="shared" si="190"/>
        <v>42031.666898148149</v>
      </c>
      <c r="T3012" s="17">
        <f t="shared" si="191"/>
        <v>42064.125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>
        <f t="shared" si="189"/>
        <v>23.14</v>
      </c>
      <c r="Q3013" s="12" t="s">
        <v>8323</v>
      </c>
      <c r="R3013" t="s">
        <v>8326</v>
      </c>
      <c r="S3013" s="16">
        <f t="shared" si="190"/>
        <v>42807.151863425926</v>
      </c>
      <c r="T3013" s="17">
        <f t="shared" si="191"/>
        <v>42829.151863425926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88"/>
        <v>3</v>
      </c>
      <c r="P3014">
        <f t="shared" si="189"/>
        <v>40</v>
      </c>
      <c r="Q3014" s="12" t="s">
        <v>8327</v>
      </c>
      <c r="R3014" t="s">
        <v>8350</v>
      </c>
      <c r="S3014" s="16">
        <f t="shared" si="190"/>
        <v>41149.796064814815</v>
      </c>
      <c r="T3014" s="17">
        <f t="shared" si="191"/>
        <v>41175.100694444445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88"/>
        <v>3</v>
      </c>
      <c r="P3015">
        <f t="shared" si="189"/>
        <v>32</v>
      </c>
      <c r="Q3015" s="12" t="s">
        <v>8327</v>
      </c>
      <c r="R3015" t="s">
        <v>8350</v>
      </c>
      <c r="S3015" s="16">
        <f t="shared" si="190"/>
        <v>41575.880914351852</v>
      </c>
      <c r="T3015" s="17">
        <f t="shared" si="191"/>
        <v>41605.922581018516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>
        <f t="shared" si="189"/>
        <v>39</v>
      </c>
      <c r="Q3016" s="12" t="s">
        <v>8308</v>
      </c>
      <c r="R3016" t="s">
        <v>8310</v>
      </c>
      <c r="S3016" s="16">
        <f t="shared" si="190"/>
        <v>41990.438043981485</v>
      </c>
      <c r="T3016" s="17">
        <f t="shared" si="191"/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>
        <f t="shared" si="189"/>
        <v>51.67</v>
      </c>
      <c r="Q3017" s="12" t="s">
        <v>8313</v>
      </c>
      <c r="R3017" t="s">
        <v>8314</v>
      </c>
      <c r="S3017" s="16">
        <f t="shared" si="190"/>
        <v>42209.567824074074</v>
      </c>
      <c r="T3017" s="17">
        <f t="shared" si="191"/>
        <v>42259.567824074074</v>
      </c>
    </row>
    <row r="3018" spans="1:20" ht="58" hidden="1" x14ac:dyDescent="0.35">
      <c r="A3018">
        <v>2169</v>
      </c>
      <c r="B3018" s="3" t="s">
        <v>2170</v>
      </c>
      <c r="C3018" s="3" t="s">
        <v>6279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 s="10">
        <f t="shared" si="188"/>
        <v>100</v>
      </c>
      <c r="P3018">
        <f t="shared" si="189"/>
        <v>21.86</v>
      </c>
      <c r="Q3018" s="12" t="s">
        <v>8327</v>
      </c>
      <c r="R3018" t="s">
        <v>8331</v>
      </c>
      <c r="S3018" s="16">
        <f t="shared" si="190"/>
        <v>42793.700821759259</v>
      </c>
      <c r="T3018" s="17">
        <f t="shared" si="191"/>
        <v>42796.700821759259</v>
      </c>
    </row>
    <row r="3019" spans="1:20" ht="43.5" hidden="1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88"/>
        <v>15</v>
      </c>
      <c r="P3019">
        <f t="shared" si="189"/>
        <v>38.25</v>
      </c>
      <c r="Q3019" s="12" t="s">
        <v>8323</v>
      </c>
      <c r="R3019" t="s">
        <v>8326</v>
      </c>
      <c r="S3019" s="16">
        <f t="shared" si="190"/>
        <v>41906.819513888891</v>
      </c>
      <c r="T3019" s="17">
        <f t="shared" si="191"/>
        <v>41938.838888888888</v>
      </c>
    </row>
    <row r="3020" spans="1:20" ht="43.5" hidden="1" x14ac:dyDescent="0.35">
      <c r="A3020">
        <v>423</v>
      </c>
      <c r="B3020" s="3" t="s">
        <v>424</v>
      </c>
      <c r="C3020" s="3" t="s">
        <v>4533</v>
      </c>
      <c r="D3020" s="6">
        <v>20000</v>
      </c>
      <c r="E3020" s="8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 s="10">
        <f t="shared" si="188"/>
        <v>1</v>
      </c>
      <c r="P3020">
        <f t="shared" si="189"/>
        <v>11.77</v>
      </c>
      <c r="Q3020" s="12" t="s">
        <v>8321</v>
      </c>
      <c r="R3020" t="s">
        <v>8339</v>
      </c>
      <c r="S3020" s="16">
        <f t="shared" si="190"/>
        <v>41400.92627314815</v>
      </c>
      <c r="T3020" s="17">
        <f t="shared" si="191"/>
        <v>41430.92627314815</v>
      </c>
    </row>
    <row r="3021" spans="1:20" ht="43.5" hidden="1" x14ac:dyDescent="0.35">
      <c r="A3021">
        <v>3987</v>
      </c>
      <c r="B3021" s="3" t="s">
        <v>3983</v>
      </c>
      <c r="C3021" s="3" t="s">
        <v>8093</v>
      </c>
      <c r="D3021" s="6">
        <v>400</v>
      </c>
      <c r="E3021" s="8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 s="10">
        <f t="shared" si="188"/>
        <v>38</v>
      </c>
      <c r="P3021">
        <f t="shared" si="189"/>
        <v>11.62</v>
      </c>
      <c r="Q3021" s="12" t="s">
        <v>8323</v>
      </c>
      <c r="R3021" t="s">
        <v>8326</v>
      </c>
      <c r="S3021" s="16">
        <f t="shared" si="190"/>
        <v>41765.92465277778</v>
      </c>
      <c r="T3021" s="17">
        <f t="shared" si="191"/>
        <v>41775.92465277778</v>
      </c>
    </row>
    <row r="3022" spans="1:20" ht="43.5" hidden="1" x14ac:dyDescent="0.35">
      <c r="A3022">
        <v>3191</v>
      </c>
      <c r="B3022" s="3" t="s">
        <v>3191</v>
      </c>
      <c r="C3022" s="3" t="s">
        <v>7301</v>
      </c>
      <c r="D3022" s="6">
        <v>3750</v>
      </c>
      <c r="E3022" s="8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 s="10">
        <f t="shared" si="188"/>
        <v>4</v>
      </c>
      <c r="P3022">
        <f t="shared" si="189"/>
        <v>37.75</v>
      </c>
      <c r="Q3022" s="12" t="s">
        <v>8323</v>
      </c>
      <c r="R3022" t="s">
        <v>8335</v>
      </c>
      <c r="S3022" s="16">
        <f t="shared" si="190"/>
        <v>42538.755428240736</v>
      </c>
      <c r="T3022" s="17">
        <f t="shared" si="191"/>
        <v>42598.755428240736</v>
      </c>
    </row>
    <row r="3023" spans="1:20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2</v>
      </c>
      <c r="P3023">
        <f t="shared" si="189"/>
        <v>50.33</v>
      </c>
      <c r="Q3023" s="12" t="s">
        <v>8319</v>
      </c>
      <c r="R3023" t="s">
        <v>8345</v>
      </c>
      <c r="S3023" s="16">
        <f t="shared" si="190"/>
        <v>41918.628240740742</v>
      </c>
      <c r="T3023" s="17">
        <f t="shared" si="191"/>
        <v>41978.669907407413</v>
      </c>
    </row>
    <row r="3024" spans="1:20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1</v>
      </c>
      <c r="P3024">
        <f t="shared" si="189"/>
        <v>50.33</v>
      </c>
      <c r="Q3024" s="12" t="s">
        <v>8319</v>
      </c>
      <c r="R3024" t="s">
        <v>8345</v>
      </c>
      <c r="S3024" s="16">
        <f t="shared" si="190"/>
        <v>42211.732430555552</v>
      </c>
      <c r="T3024" s="17">
        <f t="shared" si="191"/>
        <v>42241.732430555552</v>
      </c>
    </row>
    <row r="3025" spans="1:20" ht="43.5" hidden="1" x14ac:dyDescent="0.35">
      <c r="A3025">
        <v>904</v>
      </c>
      <c r="B3025" s="3" t="s">
        <v>905</v>
      </c>
      <c r="C3025" s="3" t="s">
        <v>5014</v>
      </c>
      <c r="D3025" s="6">
        <v>50000</v>
      </c>
      <c r="E3025" s="8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 s="10">
        <f t="shared" si="188"/>
        <v>0</v>
      </c>
      <c r="P3025">
        <f t="shared" si="189"/>
        <v>50.33</v>
      </c>
      <c r="Q3025" s="12" t="s">
        <v>8327</v>
      </c>
      <c r="R3025" t="s">
        <v>8350</v>
      </c>
      <c r="S3025" s="16">
        <f t="shared" si="190"/>
        <v>42342.080289351856</v>
      </c>
      <c r="T3025" s="17">
        <f t="shared" si="191"/>
        <v>42372.080289351856</v>
      </c>
    </row>
    <row r="3026" spans="1:20" ht="58" hidden="1" x14ac:dyDescent="0.35">
      <c r="A3026">
        <v>123</v>
      </c>
      <c r="B3026" s="3" t="s">
        <v>125</v>
      </c>
      <c r="C3026" s="3" t="s">
        <v>4234</v>
      </c>
      <c r="D3026" s="6">
        <v>55000</v>
      </c>
      <c r="E3026" s="8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 s="10">
        <f t="shared" si="188"/>
        <v>0</v>
      </c>
      <c r="P3026">
        <f t="shared" si="189"/>
        <v>25.17</v>
      </c>
      <c r="Q3026" s="12" t="s">
        <v>8321</v>
      </c>
      <c r="R3026" t="s">
        <v>8337</v>
      </c>
      <c r="S3026" s="16">
        <f t="shared" si="190"/>
        <v>41904.781990740739</v>
      </c>
      <c r="T3026" s="17">
        <f t="shared" si="191"/>
        <v>41940.916666666664</v>
      </c>
    </row>
    <row r="3027" spans="1:20" ht="43.5" hidden="1" x14ac:dyDescent="0.35">
      <c r="A3027">
        <v>3737</v>
      </c>
      <c r="B3027" s="3" t="s">
        <v>3734</v>
      </c>
      <c r="C3027" s="3" t="s">
        <v>7847</v>
      </c>
      <c r="D3027" s="6">
        <v>700</v>
      </c>
      <c r="E3027" s="8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 s="10">
        <f t="shared" si="188"/>
        <v>21</v>
      </c>
      <c r="P3027">
        <f t="shared" si="189"/>
        <v>37.5</v>
      </c>
      <c r="Q3027" s="12" t="s">
        <v>8323</v>
      </c>
      <c r="R3027" t="s">
        <v>8326</v>
      </c>
      <c r="S3027" s="16">
        <f t="shared" si="190"/>
        <v>42297.691006944442</v>
      </c>
      <c r="T3027" s="17">
        <f t="shared" si="191"/>
        <v>42320.290972222225</v>
      </c>
    </row>
    <row r="3028" spans="1:20" ht="58" hidden="1" x14ac:dyDescent="0.35">
      <c r="A3028">
        <v>1716</v>
      </c>
      <c r="B3028" s="3" t="s">
        <v>1717</v>
      </c>
      <c r="C3028" s="3" t="s">
        <v>5826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 s="10">
        <f t="shared" si="188"/>
        <v>8</v>
      </c>
      <c r="P3028">
        <f t="shared" si="189"/>
        <v>50</v>
      </c>
      <c r="Q3028" s="12" t="s">
        <v>8327</v>
      </c>
      <c r="R3028" t="s">
        <v>8330</v>
      </c>
      <c r="S3028" s="16">
        <f t="shared" si="190"/>
        <v>42673.577534722222</v>
      </c>
      <c r="T3028" s="17">
        <f t="shared" si="191"/>
        <v>42713.619201388887</v>
      </c>
    </row>
    <row r="3029" spans="1:20" ht="43.5" hidden="1" x14ac:dyDescent="0.35">
      <c r="A3029">
        <v>511</v>
      </c>
      <c r="B3029" s="3" t="s">
        <v>512</v>
      </c>
      <c r="C3029" s="3" t="s">
        <v>4621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 s="10">
        <f t="shared" si="188"/>
        <v>3</v>
      </c>
      <c r="P3029">
        <f t="shared" si="189"/>
        <v>30</v>
      </c>
      <c r="Q3029" s="12" t="s">
        <v>8321</v>
      </c>
      <c r="R3029" t="s">
        <v>8339</v>
      </c>
      <c r="S3029" s="16">
        <f t="shared" si="190"/>
        <v>41340.303032407406</v>
      </c>
      <c r="T3029" s="17">
        <f t="shared" si="191"/>
        <v>41370.261365740742</v>
      </c>
    </row>
    <row r="3030" spans="1:20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88"/>
        <v>3</v>
      </c>
      <c r="P3030">
        <f t="shared" si="189"/>
        <v>75</v>
      </c>
      <c r="Q3030" s="12" t="s">
        <v>8311</v>
      </c>
      <c r="R3030" t="s">
        <v>8356</v>
      </c>
      <c r="S3030" s="16">
        <f t="shared" si="190"/>
        <v>40863.013356481482</v>
      </c>
      <c r="T3030" s="17">
        <f t="shared" si="191"/>
        <v>40893.013356481482</v>
      </c>
    </row>
    <row r="3031" spans="1:20" ht="43.5" hidden="1" x14ac:dyDescent="0.35">
      <c r="A3031">
        <v>1485</v>
      </c>
      <c r="B3031" s="3" t="s">
        <v>1486</v>
      </c>
      <c r="C3031" s="3" t="s">
        <v>5595</v>
      </c>
      <c r="D3031" s="6">
        <v>6700</v>
      </c>
      <c r="E3031" s="8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 s="10">
        <f t="shared" si="188"/>
        <v>2</v>
      </c>
      <c r="P3031">
        <f t="shared" si="189"/>
        <v>50</v>
      </c>
      <c r="Q3031" s="12" t="s">
        <v>8311</v>
      </c>
      <c r="R3031" t="s">
        <v>8352</v>
      </c>
      <c r="S3031" s="16">
        <f t="shared" si="190"/>
        <v>42130.795983796299</v>
      </c>
      <c r="T3031" s="17">
        <f t="shared" si="191"/>
        <v>42175.795983796299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>
        <f t="shared" si="189"/>
        <v>13.55</v>
      </c>
      <c r="Q3032" s="12" t="s">
        <v>8321</v>
      </c>
      <c r="R3032" t="s">
        <v>8339</v>
      </c>
      <c r="S3032" s="16">
        <f t="shared" si="190"/>
        <v>42272.93949074074</v>
      </c>
      <c r="T3032" s="17">
        <f t="shared" si="191"/>
        <v>42313.981157407412</v>
      </c>
    </row>
    <row r="3033" spans="1:20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>
        <f t="shared" si="189"/>
        <v>24.33</v>
      </c>
      <c r="Q3033" s="12" t="s">
        <v>8323</v>
      </c>
      <c r="R3033" t="s">
        <v>8326</v>
      </c>
      <c r="S3033" s="16">
        <f t="shared" si="190"/>
        <v>42165.037581018521</v>
      </c>
      <c r="T3033" s="17">
        <f t="shared" si="191"/>
        <v>42224.898611111115</v>
      </c>
    </row>
    <row r="3034" spans="1:20" ht="43.5" hidden="1" x14ac:dyDescent="0.35">
      <c r="A3034">
        <v>2916</v>
      </c>
      <c r="B3034" s="3" t="s">
        <v>2916</v>
      </c>
      <c r="C3034" s="3" t="s">
        <v>7026</v>
      </c>
      <c r="D3034" s="6">
        <v>1850</v>
      </c>
      <c r="E3034" s="8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 s="10">
        <f t="shared" si="188"/>
        <v>8</v>
      </c>
      <c r="P3034">
        <f t="shared" si="189"/>
        <v>20.71</v>
      </c>
      <c r="Q3034" s="12" t="s">
        <v>8323</v>
      </c>
      <c r="R3034" t="s">
        <v>8326</v>
      </c>
      <c r="S3034" s="16">
        <f t="shared" si="190"/>
        <v>41755.476724537039</v>
      </c>
      <c r="T3034" s="17">
        <f t="shared" si="191"/>
        <v>41778.476724537039</v>
      </c>
    </row>
    <row r="3035" spans="1:20" hidden="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88"/>
        <v>3</v>
      </c>
      <c r="P3035">
        <f t="shared" si="189"/>
        <v>48.33</v>
      </c>
      <c r="Q3035" s="12" t="s">
        <v>8311</v>
      </c>
      <c r="R3035" t="s">
        <v>8348</v>
      </c>
      <c r="S3035" s="16">
        <f t="shared" si="190"/>
        <v>42708.668576388889</v>
      </c>
      <c r="T3035" s="17">
        <f t="shared" si="191"/>
        <v>42738.668576388889</v>
      </c>
    </row>
    <row r="3036" spans="1:20" ht="43.5" hidden="1" x14ac:dyDescent="0.35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10">
        <f t="shared" si="188"/>
        <v>2</v>
      </c>
      <c r="P3036">
        <f t="shared" si="189"/>
        <v>72.5</v>
      </c>
      <c r="Q3036" s="12" t="s">
        <v>8319</v>
      </c>
      <c r="R3036" t="s">
        <v>8345</v>
      </c>
      <c r="S3036" s="16">
        <f t="shared" si="190"/>
        <v>42234.105462962965</v>
      </c>
      <c r="T3036" s="17">
        <f t="shared" si="191"/>
        <v>42264.105462962965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>
        <f t="shared" si="189"/>
        <v>142</v>
      </c>
      <c r="Q3037" s="12" t="s">
        <v>8308</v>
      </c>
      <c r="R3037" t="s">
        <v>8342</v>
      </c>
      <c r="S3037" s="16">
        <f t="shared" si="190"/>
        <v>42388.798252314817</v>
      </c>
      <c r="T3037" s="17">
        <f t="shared" si="191"/>
        <v>42418.798252314817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88"/>
        <v>18</v>
      </c>
      <c r="P3038">
        <f t="shared" si="189"/>
        <v>28.2</v>
      </c>
      <c r="Q3038" s="12" t="s">
        <v>8321</v>
      </c>
      <c r="R3038" t="s">
        <v>8339</v>
      </c>
      <c r="S3038" s="16">
        <f t="shared" si="190"/>
        <v>41844.922662037039</v>
      </c>
      <c r="T3038" s="17">
        <f t="shared" si="191"/>
        <v>41874.922662037039</v>
      </c>
    </row>
    <row r="3039" spans="1:20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88"/>
        <v>14</v>
      </c>
      <c r="P3039">
        <f t="shared" si="189"/>
        <v>20.14</v>
      </c>
      <c r="Q3039" s="12" t="s">
        <v>8323</v>
      </c>
      <c r="R3039" t="s">
        <v>8324</v>
      </c>
      <c r="S3039" s="16">
        <f t="shared" si="190"/>
        <v>41957.833726851852</v>
      </c>
      <c r="T3039" s="17">
        <f t="shared" si="191"/>
        <v>41987.833726851852</v>
      </c>
    </row>
    <row r="3040" spans="1:20" ht="43.5" hidden="1" x14ac:dyDescent="0.35">
      <c r="A3040">
        <v>2747</v>
      </c>
      <c r="B3040" s="3" t="s">
        <v>2747</v>
      </c>
      <c r="C3040" s="3" t="s">
        <v>6857</v>
      </c>
      <c r="D3040" s="6">
        <v>500</v>
      </c>
      <c r="E3040" s="8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 s="10">
        <f t="shared" si="188"/>
        <v>28</v>
      </c>
      <c r="P3040">
        <f t="shared" si="189"/>
        <v>35</v>
      </c>
      <c r="Q3040" s="12" t="s">
        <v>8311</v>
      </c>
      <c r="R3040" t="s">
        <v>8356</v>
      </c>
      <c r="S3040" s="16">
        <f t="shared" si="190"/>
        <v>41044.64811342593</v>
      </c>
      <c r="T3040" s="17">
        <f t="shared" si="191"/>
        <v>41076.131944444445</v>
      </c>
    </row>
    <row r="3041" spans="1:20" ht="29" hidden="1" x14ac:dyDescent="0.35">
      <c r="A3041">
        <v>1991</v>
      </c>
      <c r="B3041" s="3" t="s">
        <v>1992</v>
      </c>
      <c r="C3041" s="3" t="s">
        <v>6101</v>
      </c>
      <c r="D3041" s="6">
        <v>2000</v>
      </c>
      <c r="E3041" s="8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 s="10">
        <f t="shared" si="188"/>
        <v>7</v>
      </c>
      <c r="P3041">
        <f t="shared" si="189"/>
        <v>46.67</v>
      </c>
      <c r="Q3041" s="12" t="s">
        <v>8313</v>
      </c>
      <c r="R3041" t="s">
        <v>8353</v>
      </c>
      <c r="S3041" s="16">
        <f t="shared" si="190"/>
        <v>42167.89335648148</v>
      </c>
      <c r="T3041" s="17">
        <f t="shared" si="191"/>
        <v>42188.89335648148</v>
      </c>
    </row>
    <row r="3042" spans="1:20" ht="43.5" hidden="1" x14ac:dyDescent="0.35">
      <c r="A3042">
        <v>601</v>
      </c>
      <c r="B3042" s="3" t="s">
        <v>602</v>
      </c>
      <c r="C3042" s="3" t="s">
        <v>4711</v>
      </c>
      <c r="D3042" s="6">
        <v>10000</v>
      </c>
      <c r="E3042" s="8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 s="10">
        <f t="shared" si="188"/>
        <v>1</v>
      </c>
      <c r="P3042">
        <f t="shared" si="189"/>
        <v>23.33</v>
      </c>
      <c r="Q3042" s="12" t="s">
        <v>8308</v>
      </c>
      <c r="R3042" t="s">
        <v>8342</v>
      </c>
      <c r="S3042" s="16">
        <f t="shared" si="190"/>
        <v>41969.858090277776</v>
      </c>
      <c r="T3042" s="17">
        <f t="shared" si="191"/>
        <v>41999.858090277776</v>
      </c>
    </row>
    <row r="3043" spans="1:20" ht="43.5" hidden="1" x14ac:dyDescent="0.35">
      <c r="A3043">
        <v>151</v>
      </c>
      <c r="B3043" s="3" t="s">
        <v>153</v>
      </c>
      <c r="C3043" s="3" t="s">
        <v>4261</v>
      </c>
      <c r="D3043" s="6">
        <v>250000</v>
      </c>
      <c r="E3043" s="8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 s="10">
        <f t="shared" si="188"/>
        <v>0</v>
      </c>
      <c r="P3043">
        <f t="shared" si="189"/>
        <v>28</v>
      </c>
      <c r="Q3043" s="12" t="s">
        <v>8321</v>
      </c>
      <c r="R3043" t="s">
        <v>8337</v>
      </c>
      <c r="S3043" s="16">
        <f t="shared" si="190"/>
        <v>42113.550821759258</v>
      </c>
      <c r="T3043" s="17">
        <f t="shared" si="191"/>
        <v>42173.550821759258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>
        <f t="shared" si="189"/>
        <v>17.25</v>
      </c>
      <c r="Q3044" s="12" t="s">
        <v>8321</v>
      </c>
      <c r="R3044" t="s">
        <v>8339</v>
      </c>
      <c r="S3044" s="16">
        <f t="shared" si="190"/>
        <v>41801.120069444441</v>
      </c>
      <c r="T3044" s="17">
        <f t="shared" si="191"/>
        <v>41817.120069444441</v>
      </c>
    </row>
    <row r="3045" spans="1:20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>
        <f t="shared" si="189"/>
        <v>22.83</v>
      </c>
      <c r="Q3045" s="12" t="s">
        <v>8323</v>
      </c>
      <c r="R3045" t="s">
        <v>8326</v>
      </c>
      <c r="S3045" s="16">
        <f t="shared" si="190"/>
        <v>42475.848067129627</v>
      </c>
      <c r="T3045" s="17">
        <f t="shared" si="191"/>
        <v>42505.848067129627</v>
      </c>
    </row>
    <row r="3046" spans="1:20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>
        <f t="shared" si="189"/>
        <v>22.67</v>
      </c>
      <c r="Q3046" s="12" t="s">
        <v>8323</v>
      </c>
      <c r="R3046" t="s">
        <v>8326</v>
      </c>
      <c r="S3046" s="16">
        <f t="shared" si="190"/>
        <v>41811.536180555559</v>
      </c>
      <c r="T3046" s="17">
        <f t="shared" si="191"/>
        <v>41841.536180555559</v>
      </c>
    </row>
    <row r="3047" spans="1:20" ht="43.5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88"/>
        <v>5</v>
      </c>
      <c r="P3047">
        <f t="shared" si="189"/>
        <v>27</v>
      </c>
      <c r="Q3047" s="12" t="s">
        <v>8323</v>
      </c>
      <c r="R3047" t="s">
        <v>8326</v>
      </c>
      <c r="S3047" s="16">
        <f t="shared" si="190"/>
        <v>42136.092488425929</v>
      </c>
      <c r="T3047" s="17">
        <f t="shared" si="191"/>
        <v>42166.092488425929</v>
      </c>
    </row>
    <row r="3048" spans="1:20" ht="43.5" hidden="1" x14ac:dyDescent="0.35">
      <c r="A3048">
        <v>3920</v>
      </c>
      <c r="B3048" s="3" t="s">
        <v>3917</v>
      </c>
      <c r="C3048" s="3" t="s">
        <v>8028</v>
      </c>
      <c r="D3048" s="6">
        <v>2500</v>
      </c>
      <c r="E3048" s="8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 s="10">
        <f t="shared" si="188"/>
        <v>5</v>
      </c>
      <c r="P3048">
        <f t="shared" si="189"/>
        <v>45</v>
      </c>
      <c r="Q3048" s="12" t="s">
        <v>8323</v>
      </c>
      <c r="R3048" t="s">
        <v>8326</v>
      </c>
      <c r="S3048" s="16">
        <f t="shared" si="190"/>
        <v>42657.38726851852</v>
      </c>
      <c r="T3048" s="17">
        <f t="shared" si="191"/>
        <v>42687.428935185191</v>
      </c>
    </row>
    <row r="3049" spans="1:20" ht="43.5" hidden="1" x14ac:dyDescent="0.35">
      <c r="A3049">
        <v>4063</v>
      </c>
      <c r="B3049" s="3" t="s">
        <v>4059</v>
      </c>
      <c r="C3049" s="3" t="s">
        <v>8167</v>
      </c>
      <c r="D3049" s="6">
        <v>9500</v>
      </c>
      <c r="E3049" s="8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 s="10">
        <f t="shared" si="188"/>
        <v>1</v>
      </c>
      <c r="P3049">
        <f t="shared" si="189"/>
        <v>15</v>
      </c>
      <c r="Q3049" s="12" t="s">
        <v>8323</v>
      </c>
      <c r="R3049" t="s">
        <v>8326</v>
      </c>
      <c r="S3049" s="16">
        <f t="shared" si="190"/>
        <v>41787.681527777779</v>
      </c>
      <c r="T3049" s="17">
        <f t="shared" si="191"/>
        <v>41817.681527777779</v>
      </c>
    </row>
    <row r="3050" spans="1:20" ht="43.5" hidden="1" x14ac:dyDescent="0.35">
      <c r="A3050">
        <v>3909</v>
      </c>
      <c r="B3050" s="3" t="s">
        <v>3906</v>
      </c>
      <c r="C3050" s="3" t="s">
        <v>8017</v>
      </c>
      <c r="D3050" s="6">
        <v>60000</v>
      </c>
      <c r="E3050" s="8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 s="10">
        <f t="shared" si="188"/>
        <v>0</v>
      </c>
      <c r="P3050">
        <f t="shared" si="189"/>
        <v>33.75</v>
      </c>
      <c r="Q3050" s="12" t="s">
        <v>8323</v>
      </c>
      <c r="R3050" t="s">
        <v>8326</v>
      </c>
      <c r="S3050" s="16">
        <f t="shared" si="190"/>
        <v>41863.359282407408</v>
      </c>
      <c r="T3050" s="17">
        <f t="shared" si="191"/>
        <v>41893.359282407408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>
        <f t="shared" si="189"/>
        <v>16.63</v>
      </c>
      <c r="Q3051" s="12" t="s">
        <v>8321</v>
      </c>
      <c r="R3051" t="s">
        <v>8339</v>
      </c>
      <c r="S3051" s="16">
        <f t="shared" si="190"/>
        <v>42400.711967592593</v>
      </c>
      <c r="T3051" s="17">
        <f t="shared" si="191"/>
        <v>42430.711967592593</v>
      </c>
    </row>
    <row r="3052" spans="1:20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88"/>
        <v>4</v>
      </c>
      <c r="P3052">
        <f t="shared" si="189"/>
        <v>44</v>
      </c>
      <c r="Q3052" s="12" t="s">
        <v>8327</v>
      </c>
      <c r="R3052" t="s">
        <v>8354</v>
      </c>
      <c r="S3052" s="16">
        <f t="shared" si="190"/>
        <v>41509.905995370369</v>
      </c>
      <c r="T3052" s="17">
        <f t="shared" si="191"/>
        <v>41569.905995370369</v>
      </c>
    </row>
    <row r="3053" spans="1:20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88"/>
        <v>0</v>
      </c>
      <c r="P3053">
        <f t="shared" si="189"/>
        <v>44</v>
      </c>
      <c r="Q3053" s="12" t="s">
        <v>8308</v>
      </c>
      <c r="R3053" t="s">
        <v>8340</v>
      </c>
      <c r="S3053" s="16">
        <f t="shared" si="190"/>
        <v>42033.001087962963</v>
      </c>
      <c r="T3053" s="17">
        <f t="shared" si="191"/>
        <v>42063.001087962963</v>
      </c>
    </row>
    <row r="3054" spans="1:20" ht="43.5" hidden="1" x14ac:dyDescent="0.35">
      <c r="A3054">
        <v>3732</v>
      </c>
      <c r="B3054" s="3" t="s">
        <v>3729</v>
      </c>
      <c r="C3054" s="3" t="s">
        <v>7842</v>
      </c>
      <c r="D3054" s="6">
        <v>850</v>
      </c>
      <c r="E3054" s="8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 s="10">
        <f t="shared" si="188"/>
        <v>15</v>
      </c>
      <c r="P3054">
        <f t="shared" si="189"/>
        <v>32.75</v>
      </c>
      <c r="Q3054" s="12" t="s">
        <v>8323</v>
      </c>
      <c r="R3054" t="s">
        <v>8326</v>
      </c>
      <c r="S3054" s="16">
        <f t="shared" si="190"/>
        <v>41968.677465277782</v>
      </c>
      <c r="T3054" s="17">
        <f t="shared" si="191"/>
        <v>42028.5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>
        <f t="shared" si="189"/>
        <v>18.71</v>
      </c>
      <c r="Q3055" s="12" t="s">
        <v>8327</v>
      </c>
      <c r="R3055" t="s">
        <v>8350</v>
      </c>
      <c r="S3055" s="16">
        <f t="shared" si="190"/>
        <v>41680.359976851854</v>
      </c>
      <c r="T3055" s="17">
        <f t="shared" si="191"/>
        <v>41714.916666666664</v>
      </c>
    </row>
    <row r="3056" spans="1:20" ht="29" hidden="1" x14ac:dyDescent="0.3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 s="10">
        <f t="shared" si="188"/>
        <v>3</v>
      </c>
      <c r="P3056">
        <f t="shared" si="189"/>
        <v>16.38</v>
      </c>
      <c r="Q3056" s="12" t="s">
        <v>8308</v>
      </c>
      <c r="R3056" t="s">
        <v>8342</v>
      </c>
      <c r="S3056" s="16">
        <f t="shared" si="190"/>
        <v>42194.357731481476</v>
      </c>
      <c r="T3056" s="17">
        <f t="shared" si="191"/>
        <v>42239.357731481476</v>
      </c>
    </row>
    <row r="3057" spans="1:20" ht="43.5" x14ac:dyDescent="0.35">
      <c r="A3057">
        <v>3188</v>
      </c>
      <c r="B3057" s="3" t="s">
        <v>3188</v>
      </c>
      <c r="C3057" s="3" t="s">
        <v>7298</v>
      </c>
      <c r="D3057" s="6">
        <v>200</v>
      </c>
      <c r="E3057" s="8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 s="10">
        <f t="shared" si="188"/>
        <v>65</v>
      </c>
      <c r="P3057">
        <f t="shared" si="189"/>
        <v>14.44</v>
      </c>
      <c r="Q3057" s="12" t="s">
        <v>8323</v>
      </c>
      <c r="R3057" t="s">
        <v>8335</v>
      </c>
      <c r="S3057" s="16">
        <f t="shared" si="190"/>
        <v>42144.415532407409</v>
      </c>
      <c r="T3057" s="17">
        <f t="shared" si="191"/>
        <v>42165.415532407409</v>
      </c>
    </row>
    <row r="3058" spans="1:20" ht="29" hidden="1" x14ac:dyDescent="0.35">
      <c r="A3058">
        <v>2885</v>
      </c>
      <c r="B3058" s="3" t="s">
        <v>2885</v>
      </c>
      <c r="C3058" s="3" t="s">
        <v>6995</v>
      </c>
      <c r="D3058" s="6">
        <v>400</v>
      </c>
      <c r="E3058" s="8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 s="10">
        <f t="shared" si="188"/>
        <v>33</v>
      </c>
      <c r="P3058">
        <f t="shared" si="189"/>
        <v>26</v>
      </c>
      <c r="Q3058" s="12" t="s">
        <v>8323</v>
      </c>
      <c r="R3058" t="s">
        <v>8326</v>
      </c>
      <c r="S3058" s="16">
        <f t="shared" si="190"/>
        <v>42047.07640046296</v>
      </c>
      <c r="T3058" s="17">
        <f t="shared" si="191"/>
        <v>42077.034733796296</v>
      </c>
    </row>
    <row r="3059" spans="1:20" ht="43.5" hidden="1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88"/>
        <v>26</v>
      </c>
      <c r="P3059">
        <f t="shared" si="189"/>
        <v>13</v>
      </c>
      <c r="Q3059" s="12" t="s">
        <v>8316</v>
      </c>
      <c r="R3059" t="s">
        <v>8334</v>
      </c>
      <c r="S3059" s="16">
        <f t="shared" si="190"/>
        <v>41599.855682870373</v>
      </c>
      <c r="T3059" s="17">
        <f t="shared" si="191"/>
        <v>41629.855682870373</v>
      </c>
    </row>
    <row r="3060" spans="1:20" ht="43.5" hidden="1" x14ac:dyDescent="0.35">
      <c r="A3060">
        <v>222</v>
      </c>
      <c r="B3060" s="3" t="s">
        <v>224</v>
      </c>
      <c r="C3060" s="3" t="s">
        <v>4332</v>
      </c>
      <c r="D3060" s="6">
        <v>1000</v>
      </c>
      <c r="E3060" s="8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 s="10">
        <f t="shared" si="188"/>
        <v>13</v>
      </c>
      <c r="P3060">
        <f t="shared" si="189"/>
        <v>65</v>
      </c>
      <c r="Q3060" s="12" t="s">
        <v>8321</v>
      </c>
      <c r="R3060" t="s">
        <v>8325</v>
      </c>
      <c r="S3060" s="16">
        <f t="shared" si="190"/>
        <v>42031.769884259258</v>
      </c>
      <c r="T3060" s="17">
        <f t="shared" si="191"/>
        <v>42090.110416666663</v>
      </c>
    </row>
    <row r="3061" spans="1:20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88"/>
        <v>9</v>
      </c>
      <c r="P3061">
        <f t="shared" si="189"/>
        <v>32.5</v>
      </c>
      <c r="Q3061" s="12" t="s">
        <v>8323</v>
      </c>
      <c r="R3061" t="s">
        <v>8326</v>
      </c>
      <c r="S3061" s="16">
        <f t="shared" si="190"/>
        <v>42620.91097222222</v>
      </c>
      <c r="T3061" s="17">
        <f t="shared" si="191"/>
        <v>42650.91097222222</v>
      </c>
    </row>
    <row r="3062" spans="1:20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>
        <f t="shared" si="189"/>
        <v>43</v>
      </c>
      <c r="Q3062" s="12" t="s">
        <v>8323</v>
      </c>
      <c r="R3062" t="s">
        <v>8335</v>
      </c>
      <c r="S3062" s="16">
        <f t="shared" si="190"/>
        <v>41877.886620370373</v>
      </c>
      <c r="T3062" s="17">
        <f t="shared" si="191"/>
        <v>41907.886620370373</v>
      </c>
    </row>
    <row r="3063" spans="1:20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88"/>
        <v>13</v>
      </c>
      <c r="P3063">
        <f t="shared" si="189"/>
        <v>10.67</v>
      </c>
      <c r="Q3063" s="12" t="s">
        <v>8316</v>
      </c>
      <c r="R3063" t="s">
        <v>8334</v>
      </c>
      <c r="S3063" s="16">
        <f t="shared" si="190"/>
        <v>41557.013182870374</v>
      </c>
      <c r="T3063" s="17">
        <f t="shared" si="191"/>
        <v>41587.054849537039</v>
      </c>
    </row>
    <row r="3064" spans="1:20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88"/>
        <v>0</v>
      </c>
      <c r="P3064">
        <f t="shared" si="189"/>
        <v>12.8</v>
      </c>
      <c r="Q3064" s="12" t="s">
        <v>8323</v>
      </c>
      <c r="R3064" t="s">
        <v>8324</v>
      </c>
      <c r="S3064" s="16">
        <f t="shared" si="190"/>
        <v>42435.942083333335</v>
      </c>
      <c r="T3064" s="17">
        <f t="shared" si="191"/>
        <v>42495.900416666671</v>
      </c>
    </row>
    <row r="3065" spans="1:20" ht="43.5" hidden="1" x14ac:dyDescent="0.35">
      <c r="A3065">
        <v>3964</v>
      </c>
      <c r="B3065" s="3" t="s">
        <v>3961</v>
      </c>
      <c r="C3065" s="3" t="s">
        <v>8071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 s="10">
        <f t="shared" si="188"/>
        <v>6</v>
      </c>
      <c r="P3065">
        <f t="shared" si="189"/>
        <v>42</v>
      </c>
      <c r="Q3065" s="12" t="s">
        <v>8323</v>
      </c>
      <c r="R3065" t="s">
        <v>8326</v>
      </c>
      <c r="S3065" s="16">
        <f t="shared" si="190"/>
        <v>42053.722060185188</v>
      </c>
      <c r="T3065" s="17">
        <f t="shared" si="191"/>
        <v>42113.680393518516</v>
      </c>
    </row>
    <row r="3066" spans="1:20" ht="43.5" hidden="1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88"/>
        <v>1</v>
      </c>
      <c r="P3066">
        <f t="shared" si="189"/>
        <v>25.2</v>
      </c>
      <c r="Q3066" s="12" t="s">
        <v>8308</v>
      </c>
      <c r="R3066" t="s">
        <v>8310</v>
      </c>
      <c r="S3066" s="16">
        <f t="shared" si="190"/>
        <v>41999.164340277777</v>
      </c>
      <c r="T3066" s="17">
        <f t="shared" si="191"/>
        <v>42029.164340277777</v>
      </c>
    </row>
    <row r="3067" spans="1:20" ht="43.5" hidden="1" x14ac:dyDescent="0.35">
      <c r="A3067">
        <v>3088</v>
      </c>
      <c r="B3067" s="3" t="s">
        <v>3088</v>
      </c>
      <c r="C3067" s="3" t="s">
        <v>7198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 s="10">
        <f t="shared" si="188"/>
        <v>0</v>
      </c>
      <c r="P3067">
        <f t="shared" si="189"/>
        <v>42</v>
      </c>
      <c r="Q3067" s="12" t="s">
        <v>8323</v>
      </c>
      <c r="R3067" t="s">
        <v>8324</v>
      </c>
      <c r="S3067" s="16">
        <f t="shared" si="190"/>
        <v>41981.57230324074</v>
      </c>
      <c r="T3067" s="17">
        <f t="shared" si="191"/>
        <v>42012.570138888885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88"/>
        <v>5</v>
      </c>
      <c r="P3068">
        <f t="shared" si="189"/>
        <v>62.5</v>
      </c>
      <c r="Q3068" s="12" t="s">
        <v>8321</v>
      </c>
      <c r="R3068" t="s">
        <v>8339</v>
      </c>
      <c r="S3068" s="16">
        <f t="shared" si="190"/>
        <v>41576.834513888891</v>
      </c>
      <c r="T3068" s="17">
        <f t="shared" si="191"/>
        <v>41609.876180555555</v>
      </c>
    </row>
    <row r="3069" spans="1:20" ht="43.5" hidden="1" x14ac:dyDescent="0.3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 s="10">
        <f t="shared" si="188"/>
        <v>5</v>
      </c>
      <c r="P3069">
        <f t="shared" si="189"/>
        <v>41.67</v>
      </c>
      <c r="Q3069" s="12" t="s">
        <v>8311</v>
      </c>
      <c r="R3069" t="s">
        <v>8349</v>
      </c>
      <c r="S3069" s="16">
        <f t="shared" si="190"/>
        <v>42404.033090277779</v>
      </c>
      <c r="T3069" s="17">
        <f t="shared" si="191"/>
        <v>42428.999305555553</v>
      </c>
    </row>
    <row r="3070" spans="1:20" ht="58" hidden="1" x14ac:dyDescent="0.35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 s="10">
        <f t="shared" si="188"/>
        <v>4</v>
      </c>
      <c r="P3070">
        <f t="shared" si="189"/>
        <v>31.25</v>
      </c>
      <c r="Q3070" s="12" t="s">
        <v>8327</v>
      </c>
      <c r="R3070" t="s">
        <v>8328</v>
      </c>
      <c r="S3070" s="16">
        <f t="shared" si="190"/>
        <v>41569.698831018519</v>
      </c>
      <c r="T3070" s="17">
        <f t="shared" si="191"/>
        <v>41599.740497685183</v>
      </c>
    </row>
    <row r="3071" spans="1:20" ht="43.5" hidden="1" x14ac:dyDescent="0.35">
      <c r="A3071">
        <v>3899</v>
      </c>
      <c r="B3071" s="3" t="s">
        <v>3896</v>
      </c>
      <c r="C3071" s="3" t="s">
        <v>8007</v>
      </c>
      <c r="D3071" s="6">
        <v>10000</v>
      </c>
      <c r="E3071" s="8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88"/>
        <v>1</v>
      </c>
      <c r="P3071">
        <f t="shared" si="189"/>
        <v>62.5</v>
      </c>
      <c r="Q3071" s="12" t="s">
        <v>8323</v>
      </c>
      <c r="R3071" t="s">
        <v>8326</v>
      </c>
      <c r="S3071" s="16">
        <f t="shared" si="190"/>
        <v>41843.775011574071</v>
      </c>
      <c r="T3071" s="17">
        <f t="shared" si="191"/>
        <v>41863.775011574071</v>
      </c>
    </row>
    <row r="3072" spans="1:20" ht="43.5" hidden="1" x14ac:dyDescent="0.35">
      <c r="A3072">
        <v>4021</v>
      </c>
      <c r="B3072" s="3" t="s">
        <v>4017</v>
      </c>
      <c r="C3072" s="3" t="s">
        <v>8126</v>
      </c>
      <c r="D3072" s="6">
        <v>15000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88"/>
        <v>1</v>
      </c>
      <c r="P3072">
        <f t="shared" si="189"/>
        <v>62.5</v>
      </c>
      <c r="Q3072" s="12" t="s">
        <v>8323</v>
      </c>
      <c r="R3072" t="s">
        <v>8326</v>
      </c>
      <c r="S3072" s="16">
        <f t="shared" si="190"/>
        <v>41878.911550925928</v>
      </c>
      <c r="T3072" s="17">
        <f t="shared" si="191"/>
        <v>41938.911550925928</v>
      </c>
    </row>
    <row r="3073" spans="1:20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88"/>
        <v>1</v>
      </c>
      <c r="P3073">
        <f t="shared" si="189"/>
        <v>62.5</v>
      </c>
      <c r="Q3073" s="12" t="s">
        <v>8323</v>
      </c>
      <c r="R3073" t="s">
        <v>8324</v>
      </c>
      <c r="S3073" s="16">
        <f t="shared" si="190"/>
        <v>42665.150347222225</v>
      </c>
      <c r="T3073" s="17">
        <f t="shared" si="191"/>
        <v>42725.192013888889</v>
      </c>
    </row>
    <row r="3074" spans="1:20" ht="43.5" hidden="1" x14ac:dyDescent="0.35">
      <c r="A3074">
        <v>1866</v>
      </c>
      <c r="B3074" s="3" t="s">
        <v>1867</v>
      </c>
      <c r="C3074" s="3" t="s">
        <v>5976</v>
      </c>
      <c r="D3074" s="6">
        <v>25000</v>
      </c>
      <c r="E3074" s="8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 s="10">
        <f t="shared" si="188"/>
        <v>1</v>
      </c>
      <c r="P3074">
        <f t="shared" si="189"/>
        <v>62.5</v>
      </c>
      <c r="Q3074" s="12" t="s">
        <v>8316</v>
      </c>
      <c r="R3074" t="s">
        <v>8344</v>
      </c>
      <c r="S3074" s="16">
        <f t="shared" si="190"/>
        <v>42742.246493055558</v>
      </c>
      <c r="T3074" s="17">
        <f t="shared" si="191"/>
        <v>42795.166666666672</v>
      </c>
    </row>
    <row r="3075" spans="1:20" ht="43.5" hidden="1" x14ac:dyDescent="0.35">
      <c r="A3075">
        <v>1138</v>
      </c>
      <c r="B3075" s="3" t="s">
        <v>1139</v>
      </c>
      <c r="C3075" s="3" t="s">
        <v>5248</v>
      </c>
      <c r="D3075" s="6">
        <v>35000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 s="10">
        <f t="shared" ref="O3075:O3138" si="192">ROUND(E3075/D3075*100,0)</f>
        <v>0</v>
      </c>
      <c r="P3075">
        <f t="shared" ref="P3075:P3138" si="193">IFERROR(ROUND(E3075/L3075,2),0)</f>
        <v>31.25</v>
      </c>
      <c r="Q3075" s="12" t="s">
        <v>8316</v>
      </c>
      <c r="R3075" t="s">
        <v>8344</v>
      </c>
      <c r="S3075" s="16">
        <f t="shared" ref="S3075:S3138" si="194">(((J3075/60)/60)/24)+DATE(1970,1,1)</f>
        <v>42736.9066087963</v>
      </c>
      <c r="T3075" s="17">
        <f t="shared" ref="T3075:T3138" si="195">(((I3075/60)/60)/24)+DATE(1970,1,1)</f>
        <v>42756.9066087963</v>
      </c>
    </row>
    <row r="3076" spans="1:20" ht="58" hidden="1" x14ac:dyDescent="0.3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 s="10">
        <f t="shared" si="192"/>
        <v>124</v>
      </c>
      <c r="P3076">
        <f t="shared" si="193"/>
        <v>8.86</v>
      </c>
      <c r="Q3076" s="12" t="s">
        <v>8323</v>
      </c>
      <c r="R3076" t="s">
        <v>8326</v>
      </c>
      <c r="S3076" s="16">
        <f t="shared" si="194"/>
        <v>42067.011643518519</v>
      </c>
      <c r="T3076" s="17">
        <f t="shared" si="195"/>
        <v>42094.957638888889</v>
      </c>
    </row>
    <row r="3077" spans="1:20" ht="29" hidden="1" x14ac:dyDescent="0.3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 s="10">
        <f t="shared" si="192"/>
        <v>0</v>
      </c>
      <c r="P3077">
        <f t="shared" si="193"/>
        <v>41.33</v>
      </c>
      <c r="Q3077" s="12" t="s">
        <v>8308</v>
      </c>
      <c r="R3077" t="s">
        <v>8315</v>
      </c>
      <c r="S3077" s="16">
        <f t="shared" si="194"/>
        <v>42341.99700231482</v>
      </c>
      <c r="T3077" s="17">
        <f t="shared" si="195"/>
        <v>42401.99700231482</v>
      </c>
    </row>
    <row r="3078" spans="1:20" ht="43.5" hidden="1" x14ac:dyDescent="0.35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 s="10">
        <f t="shared" si="192"/>
        <v>22</v>
      </c>
      <c r="P3078">
        <f t="shared" si="193"/>
        <v>24.6</v>
      </c>
      <c r="Q3078" s="12" t="s">
        <v>8327</v>
      </c>
      <c r="R3078" t="s">
        <v>8350</v>
      </c>
      <c r="S3078" s="16">
        <f t="shared" si="194"/>
        <v>42737.545358796298</v>
      </c>
      <c r="T3078" s="17">
        <f t="shared" si="195"/>
        <v>42797.545358796298</v>
      </c>
    </row>
    <row r="3079" spans="1:20" ht="43.5" hidden="1" x14ac:dyDescent="0.35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 s="10">
        <f t="shared" si="192"/>
        <v>0</v>
      </c>
      <c r="P3079">
        <f t="shared" si="193"/>
        <v>20.5</v>
      </c>
      <c r="Q3079" s="12" t="s">
        <v>8308</v>
      </c>
      <c r="R3079" t="s">
        <v>8342</v>
      </c>
      <c r="S3079" s="16">
        <f t="shared" si="194"/>
        <v>41927.71980324074</v>
      </c>
      <c r="T3079" s="17">
        <f t="shared" si="195"/>
        <v>41957.761469907404</v>
      </c>
    </row>
    <row r="3080" spans="1:20" ht="43.5" hidden="1" x14ac:dyDescent="0.35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 s="10">
        <f t="shared" si="192"/>
        <v>171</v>
      </c>
      <c r="P3080">
        <f t="shared" si="193"/>
        <v>8.57</v>
      </c>
      <c r="Q3080" s="12" t="s">
        <v>8323</v>
      </c>
      <c r="R3080" t="s">
        <v>8326</v>
      </c>
      <c r="S3080" s="16">
        <f t="shared" si="194"/>
        <v>42425.730671296296</v>
      </c>
      <c r="T3080" s="17">
        <f t="shared" si="195"/>
        <v>42442.5</v>
      </c>
    </row>
    <row r="3081" spans="1:20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92"/>
        <v>48</v>
      </c>
      <c r="P3081">
        <f t="shared" si="193"/>
        <v>30</v>
      </c>
      <c r="Q3081" s="12" t="s">
        <v>8319</v>
      </c>
      <c r="R3081" t="s">
        <v>8320</v>
      </c>
      <c r="S3081" s="16">
        <f t="shared" si="194"/>
        <v>42807.755173611105</v>
      </c>
      <c r="T3081" s="17">
        <f t="shared" si="195"/>
        <v>42814.755173611105</v>
      </c>
    </row>
    <row r="3082" spans="1:20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92"/>
        <v>29</v>
      </c>
      <c r="P3082">
        <f t="shared" si="193"/>
        <v>60</v>
      </c>
      <c r="Q3082" s="12" t="s">
        <v>8308</v>
      </c>
      <c r="R3082" t="s">
        <v>8342</v>
      </c>
      <c r="S3082" s="16">
        <f t="shared" si="194"/>
        <v>41954.688310185185</v>
      </c>
      <c r="T3082" s="17">
        <f t="shared" si="195"/>
        <v>41984.688310185185</v>
      </c>
    </row>
    <row r="3083" spans="1:20" ht="43.5" hidden="1" x14ac:dyDescent="0.35">
      <c r="A3083">
        <v>933</v>
      </c>
      <c r="B3083" s="3" t="s">
        <v>934</v>
      </c>
      <c r="C3083" s="3" t="s">
        <v>5043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 s="10">
        <f t="shared" si="192"/>
        <v>6</v>
      </c>
      <c r="P3083">
        <f t="shared" si="193"/>
        <v>60</v>
      </c>
      <c r="Q3083" s="12" t="s">
        <v>8327</v>
      </c>
      <c r="R3083" t="s">
        <v>8350</v>
      </c>
      <c r="S3083" s="16">
        <f t="shared" si="194"/>
        <v>41711.169085648151</v>
      </c>
      <c r="T3083" s="17">
        <f t="shared" si="195"/>
        <v>41771.169085648151</v>
      </c>
    </row>
    <row r="3084" spans="1:20" ht="43.5" hidden="1" x14ac:dyDescent="0.35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 s="10">
        <f t="shared" si="192"/>
        <v>0</v>
      </c>
      <c r="P3084">
        <f t="shared" si="193"/>
        <v>60</v>
      </c>
      <c r="Q3084" s="12" t="s">
        <v>8319</v>
      </c>
      <c r="R3084" t="s">
        <v>8345</v>
      </c>
      <c r="S3084" s="16">
        <f t="shared" si="194"/>
        <v>42087.878912037035</v>
      </c>
      <c r="T3084" s="17">
        <f t="shared" si="195"/>
        <v>42117.878912037035</v>
      </c>
    </row>
    <row r="3085" spans="1:20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92"/>
        <v>0</v>
      </c>
      <c r="P3085">
        <f t="shared" si="193"/>
        <v>40</v>
      </c>
      <c r="Q3085" s="12" t="s">
        <v>8323</v>
      </c>
      <c r="R3085" t="s">
        <v>8326</v>
      </c>
      <c r="S3085" s="16">
        <f t="shared" si="194"/>
        <v>41843.664618055554</v>
      </c>
      <c r="T3085" s="17">
        <f t="shared" si="195"/>
        <v>41855.666666666664</v>
      </c>
    </row>
    <row r="3086" spans="1:20" ht="43.5" hidden="1" x14ac:dyDescent="0.35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 s="10">
        <f t="shared" si="192"/>
        <v>1</v>
      </c>
      <c r="P3086">
        <f t="shared" si="193"/>
        <v>13.11</v>
      </c>
      <c r="Q3086" s="12" t="s">
        <v>8323</v>
      </c>
      <c r="R3086" t="s">
        <v>8326</v>
      </c>
      <c r="S3086" s="16">
        <f t="shared" si="194"/>
        <v>41977.004976851851</v>
      </c>
      <c r="T3086" s="17">
        <f t="shared" si="195"/>
        <v>42008.976388888885</v>
      </c>
    </row>
    <row r="3087" spans="1:20" ht="43.5" hidden="1" x14ac:dyDescent="0.35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 s="10">
        <f t="shared" si="192"/>
        <v>0</v>
      </c>
      <c r="P3087">
        <f t="shared" si="193"/>
        <v>19.670000000000002</v>
      </c>
      <c r="Q3087" s="12" t="s">
        <v>8316</v>
      </c>
      <c r="R3087" t="s">
        <v>8334</v>
      </c>
      <c r="S3087" s="16">
        <f t="shared" si="194"/>
        <v>42520.847384259265</v>
      </c>
      <c r="T3087" s="17">
        <f t="shared" si="195"/>
        <v>42550.847384259265</v>
      </c>
    </row>
    <row r="3088" spans="1:20" hidden="1" x14ac:dyDescent="0.35">
      <c r="A3088">
        <v>3122</v>
      </c>
      <c r="B3088" s="3" t="s">
        <v>3122</v>
      </c>
      <c r="C3088" s="3" t="s">
        <v>7232</v>
      </c>
      <c r="D3088" s="6">
        <v>199</v>
      </c>
      <c r="E3088" s="8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 s="10">
        <f t="shared" si="192"/>
        <v>58</v>
      </c>
      <c r="P3088">
        <f t="shared" si="193"/>
        <v>58</v>
      </c>
      <c r="Q3088" s="12" t="s">
        <v>8323</v>
      </c>
      <c r="R3088" t="s">
        <v>8324</v>
      </c>
      <c r="S3088" s="16">
        <f t="shared" si="194"/>
        <v>42678.932083333333</v>
      </c>
      <c r="T3088" s="17">
        <f t="shared" si="195"/>
        <v>42683.973750000005</v>
      </c>
    </row>
    <row r="3089" spans="1:20" ht="43.5" hidden="1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2"/>
        <v>12</v>
      </c>
      <c r="P3089">
        <f t="shared" si="193"/>
        <v>19.329999999999998</v>
      </c>
      <c r="Q3089" s="12" t="s">
        <v>8327</v>
      </c>
      <c r="R3089" t="s">
        <v>8354</v>
      </c>
      <c r="S3089" s="16">
        <f t="shared" si="194"/>
        <v>40939.948773148149</v>
      </c>
      <c r="T3089" s="17">
        <f t="shared" si="195"/>
        <v>40960.948773148149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92"/>
        <v>3</v>
      </c>
      <c r="P3090">
        <f t="shared" si="193"/>
        <v>29</v>
      </c>
      <c r="Q3090" s="12" t="s">
        <v>8323</v>
      </c>
      <c r="R3090" t="s">
        <v>8335</v>
      </c>
      <c r="S3090" s="16">
        <f t="shared" si="194"/>
        <v>42138.798819444448</v>
      </c>
      <c r="T3090" s="17">
        <f t="shared" si="195"/>
        <v>42170.798819444448</v>
      </c>
    </row>
    <row r="3091" spans="1:20" ht="58" hidden="1" x14ac:dyDescent="0.35">
      <c r="A3091">
        <v>593</v>
      </c>
      <c r="B3091" s="3" t="s">
        <v>594</v>
      </c>
      <c r="C3091" s="3" t="s">
        <v>4703</v>
      </c>
      <c r="D3091" s="6">
        <v>500</v>
      </c>
      <c r="E3091" s="8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 s="10">
        <f t="shared" si="192"/>
        <v>23</v>
      </c>
      <c r="P3091">
        <f t="shared" si="193"/>
        <v>16.43</v>
      </c>
      <c r="Q3091" s="12" t="s">
        <v>8308</v>
      </c>
      <c r="R3091" t="s">
        <v>8342</v>
      </c>
      <c r="S3091" s="16">
        <f t="shared" si="194"/>
        <v>42070.677604166667</v>
      </c>
      <c r="T3091" s="17">
        <f t="shared" si="195"/>
        <v>42100.635937500003</v>
      </c>
    </row>
    <row r="3092" spans="1:20" ht="58" hidden="1" x14ac:dyDescent="0.35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2"/>
        <v>10</v>
      </c>
      <c r="P3092">
        <f t="shared" si="193"/>
        <v>23</v>
      </c>
      <c r="Q3092" s="12" t="s">
        <v>8316</v>
      </c>
      <c r="R3092" t="s">
        <v>8334</v>
      </c>
      <c r="S3092" s="16">
        <f t="shared" si="194"/>
        <v>40464.028182870366</v>
      </c>
      <c r="T3092" s="17">
        <f t="shared" si="195"/>
        <v>40512.208333333336</v>
      </c>
    </row>
    <row r="3093" spans="1:20" ht="43.5" hidden="1" x14ac:dyDescent="0.35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2</v>
      </c>
      <c r="P3093">
        <f t="shared" si="193"/>
        <v>23</v>
      </c>
      <c r="Q3093" s="12" t="s">
        <v>8316</v>
      </c>
      <c r="R3093" t="s">
        <v>8334</v>
      </c>
      <c r="S3093" s="16">
        <f t="shared" si="194"/>
        <v>42430.747511574074</v>
      </c>
      <c r="T3093" s="17">
        <f t="shared" si="195"/>
        <v>42460.70584490741</v>
      </c>
    </row>
    <row r="3094" spans="1:20" ht="43.5" hidden="1" x14ac:dyDescent="0.35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 s="10">
        <f t="shared" si="192"/>
        <v>1</v>
      </c>
      <c r="P3094">
        <f t="shared" si="193"/>
        <v>38.33</v>
      </c>
      <c r="Q3094" s="12" t="s">
        <v>8321</v>
      </c>
      <c r="R3094" t="s">
        <v>8337</v>
      </c>
      <c r="S3094" s="16">
        <f t="shared" si="194"/>
        <v>42693.016180555554</v>
      </c>
      <c r="T3094" s="17">
        <f t="shared" si="195"/>
        <v>42753.016180555554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>
        <f t="shared" si="193"/>
        <v>12.67</v>
      </c>
      <c r="Q3095" s="12" t="s">
        <v>8321</v>
      </c>
      <c r="R3095" t="s">
        <v>8339</v>
      </c>
      <c r="S3095" s="16">
        <f t="shared" si="194"/>
        <v>41991.526655092588</v>
      </c>
      <c r="T3095" s="17">
        <f t="shared" si="195"/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>
        <f t="shared" si="193"/>
        <v>14.13</v>
      </c>
      <c r="Q3096" s="12" t="s">
        <v>8327</v>
      </c>
      <c r="R3096" t="s">
        <v>8328</v>
      </c>
      <c r="S3096" s="16">
        <f t="shared" si="194"/>
        <v>41179.32104166667</v>
      </c>
      <c r="T3096" s="17">
        <f t="shared" si="195"/>
        <v>41212.32104166667</v>
      </c>
    </row>
    <row r="3097" spans="1:20" ht="43.5" hidden="1" x14ac:dyDescent="0.35">
      <c r="A3097">
        <v>4053</v>
      </c>
      <c r="B3097" s="3" t="s">
        <v>4049</v>
      </c>
      <c r="C3097" s="3" t="s">
        <v>8157</v>
      </c>
      <c r="D3097" s="6">
        <v>500</v>
      </c>
      <c r="E3097" s="8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192"/>
        <v>22</v>
      </c>
      <c r="P3097">
        <f t="shared" si="193"/>
        <v>55</v>
      </c>
      <c r="Q3097" s="12" t="s">
        <v>8323</v>
      </c>
      <c r="R3097" t="s">
        <v>8326</v>
      </c>
      <c r="S3097" s="16">
        <f t="shared" si="194"/>
        <v>41928.690138888887</v>
      </c>
      <c r="T3097" s="17">
        <f t="shared" si="195"/>
        <v>41958.833333333328</v>
      </c>
    </row>
    <row r="3098" spans="1:20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92"/>
        <v>11</v>
      </c>
      <c r="P3098">
        <f t="shared" si="193"/>
        <v>55</v>
      </c>
      <c r="Q3098" s="12" t="s">
        <v>8327</v>
      </c>
      <c r="R3098" t="s">
        <v>8330</v>
      </c>
      <c r="S3098" s="16">
        <f t="shared" si="194"/>
        <v>42559.814178240747</v>
      </c>
      <c r="T3098" s="17">
        <f t="shared" si="195"/>
        <v>42589.814178240747</v>
      </c>
    </row>
    <row r="3099" spans="1:20" ht="43.5" hidden="1" x14ac:dyDescent="0.35">
      <c r="A3099">
        <v>232</v>
      </c>
      <c r="B3099" s="3" t="s">
        <v>234</v>
      </c>
      <c r="C3099" s="3" t="s">
        <v>4342</v>
      </c>
      <c r="D3099" s="6">
        <v>4000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 s="10">
        <f t="shared" si="192"/>
        <v>3</v>
      </c>
      <c r="P3099">
        <f t="shared" si="193"/>
        <v>15.71</v>
      </c>
      <c r="Q3099" s="12" t="s">
        <v>8321</v>
      </c>
      <c r="R3099" t="s">
        <v>8325</v>
      </c>
      <c r="S3099" s="16">
        <f t="shared" si="194"/>
        <v>42032.82576388889</v>
      </c>
      <c r="T3099" s="17">
        <f t="shared" si="195"/>
        <v>42062.82576388889</v>
      </c>
    </row>
    <row r="3100" spans="1:20" ht="43.5" hidden="1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>
        <f t="shared" si="193"/>
        <v>27.5</v>
      </c>
      <c r="Q3100" s="12" t="s">
        <v>8323</v>
      </c>
      <c r="R3100" t="s">
        <v>8326</v>
      </c>
      <c r="S3100" s="16">
        <f t="shared" si="194"/>
        <v>41991.022488425922</v>
      </c>
      <c r="T3100" s="17">
        <f t="shared" si="195"/>
        <v>42015.041666666672</v>
      </c>
    </row>
    <row r="3101" spans="1:20" ht="43.5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92"/>
        <v>2</v>
      </c>
      <c r="P3101">
        <f t="shared" si="193"/>
        <v>18.329999999999998</v>
      </c>
      <c r="Q3101" s="12" t="s">
        <v>8323</v>
      </c>
      <c r="R3101" t="s">
        <v>8326</v>
      </c>
      <c r="S3101" s="16">
        <f t="shared" si="194"/>
        <v>42069.903437500005</v>
      </c>
      <c r="T3101" s="17">
        <f t="shared" si="195"/>
        <v>42092.833333333328</v>
      </c>
    </row>
    <row r="3102" spans="1:20" ht="29" hidden="1" x14ac:dyDescent="0.35">
      <c r="A3102">
        <v>2749</v>
      </c>
      <c r="B3102" s="3" t="s">
        <v>2749</v>
      </c>
      <c r="C3102" s="3" t="s">
        <v>6859</v>
      </c>
      <c r="D3102" s="6">
        <v>10000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 s="10">
        <f t="shared" si="192"/>
        <v>1</v>
      </c>
      <c r="P3102">
        <f t="shared" si="193"/>
        <v>55</v>
      </c>
      <c r="Q3102" s="12" t="s">
        <v>8311</v>
      </c>
      <c r="R3102" t="s">
        <v>8356</v>
      </c>
      <c r="S3102" s="16">
        <f t="shared" si="194"/>
        <v>42068.799039351856</v>
      </c>
      <c r="T3102" s="17">
        <f t="shared" si="195"/>
        <v>42098.757372685184</v>
      </c>
    </row>
    <row r="3103" spans="1:20" ht="58" hidden="1" x14ac:dyDescent="0.35">
      <c r="A3103">
        <v>3198</v>
      </c>
      <c r="B3103" s="3" t="s">
        <v>3198</v>
      </c>
      <c r="C3103" s="3" t="s">
        <v>7308</v>
      </c>
      <c r="D3103" s="6">
        <v>30000</v>
      </c>
      <c r="E3103" s="8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 s="10">
        <f t="shared" si="192"/>
        <v>0</v>
      </c>
      <c r="P3103">
        <f t="shared" si="193"/>
        <v>36.67</v>
      </c>
      <c r="Q3103" s="12" t="s">
        <v>8323</v>
      </c>
      <c r="R3103" t="s">
        <v>8335</v>
      </c>
      <c r="S3103" s="16">
        <f t="shared" si="194"/>
        <v>42013.424502314811</v>
      </c>
      <c r="T3103" s="17">
        <f t="shared" si="195"/>
        <v>42051.424502314811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>
        <f t="shared" si="193"/>
        <v>36.33</v>
      </c>
      <c r="Q3104" s="12" t="s">
        <v>8316</v>
      </c>
      <c r="R3104" t="s">
        <v>8334</v>
      </c>
      <c r="S3104" s="16">
        <f t="shared" si="194"/>
        <v>41704.16642361111</v>
      </c>
      <c r="T3104" s="17">
        <f t="shared" si="195"/>
        <v>41734.124756944446</v>
      </c>
    </row>
    <row r="3105" spans="1:20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92"/>
        <v>1</v>
      </c>
      <c r="P3105">
        <f t="shared" si="193"/>
        <v>108</v>
      </c>
      <c r="Q3105" s="12" t="s">
        <v>8319</v>
      </c>
      <c r="R3105" t="s">
        <v>8320</v>
      </c>
      <c r="S3105" s="16">
        <f t="shared" si="194"/>
        <v>42804.034120370372</v>
      </c>
      <c r="T3105" s="17">
        <f t="shared" si="195"/>
        <v>42855.708333333328</v>
      </c>
    </row>
    <row r="3106" spans="1:20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92"/>
        <v>1</v>
      </c>
      <c r="P3106">
        <f t="shared" si="193"/>
        <v>15.43</v>
      </c>
      <c r="Q3106" s="12" t="s">
        <v>8308</v>
      </c>
      <c r="R3106" t="s">
        <v>8342</v>
      </c>
      <c r="S3106" s="16">
        <f t="shared" si="194"/>
        <v>42094.101145833338</v>
      </c>
      <c r="T3106" s="17">
        <f t="shared" si="195"/>
        <v>42124.101145833338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>
        <f t="shared" si="193"/>
        <v>26.75</v>
      </c>
      <c r="Q3107" s="12" t="s">
        <v>8313</v>
      </c>
      <c r="R3107" t="s">
        <v>8314</v>
      </c>
      <c r="S3107" s="16">
        <f t="shared" si="194"/>
        <v>41973.740335648152</v>
      </c>
      <c r="T3107" s="17">
        <f t="shared" si="195"/>
        <v>42033.740335648152</v>
      </c>
    </row>
    <row r="3108" spans="1:20" ht="43.5" hidden="1" x14ac:dyDescent="0.3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 s="10">
        <f t="shared" si="192"/>
        <v>424</v>
      </c>
      <c r="P3108">
        <f t="shared" si="193"/>
        <v>21.2</v>
      </c>
      <c r="Q3108" s="12" t="s">
        <v>8327</v>
      </c>
      <c r="R3108" t="s">
        <v>8331</v>
      </c>
      <c r="S3108" s="16">
        <f t="shared" si="194"/>
        <v>42141.762800925921</v>
      </c>
      <c r="T3108" s="17">
        <f t="shared" si="195"/>
        <v>42164.083333333328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92"/>
        <v>1</v>
      </c>
      <c r="P3109">
        <f t="shared" si="193"/>
        <v>26.5</v>
      </c>
      <c r="Q3109" s="12" t="s">
        <v>8308</v>
      </c>
      <c r="R3109" t="s">
        <v>8310</v>
      </c>
      <c r="S3109" s="16">
        <f t="shared" si="194"/>
        <v>41836.847615740742</v>
      </c>
      <c r="T3109" s="17">
        <f t="shared" si="195"/>
        <v>41866.847615740742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92"/>
        <v>1</v>
      </c>
      <c r="P3110">
        <f t="shared" si="193"/>
        <v>35.33</v>
      </c>
      <c r="Q3110" s="12" t="s">
        <v>8308</v>
      </c>
      <c r="R3110" t="s">
        <v>8310</v>
      </c>
      <c r="S3110" s="16">
        <f t="shared" si="194"/>
        <v>42061.11583333333</v>
      </c>
      <c r="T3110" s="17">
        <f t="shared" si="195"/>
        <v>42091.074166666673</v>
      </c>
    </row>
    <row r="3111" spans="1:20" ht="58" hidden="1" x14ac:dyDescent="0.35">
      <c r="A3111">
        <v>2648</v>
      </c>
      <c r="B3111" s="3" t="s">
        <v>2648</v>
      </c>
      <c r="C3111" s="3" t="s">
        <v>6758</v>
      </c>
      <c r="D3111" s="6">
        <v>12000</v>
      </c>
      <c r="E3111" s="8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 s="10">
        <f t="shared" si="192"/>
        <v>1</v>
      </c>
      <c r="P3111">
        <f t="shared" si="193"/>
        <v>17.670000000000002</v>
      </c>
      <c r="Q3111" s="12" t="s">
        <v>8308</v>
      </c>
      <c r="R3111" t="s">
        <v>8315</v>
      </c>
      <c r="S3111" s="16">
        <f t="shared" si="194"/>
        <v>42408.714814814812</v>
      </c>
      <c r="T3111" s="17">
        <f t="shared" si="195"/>
        <v>42438.714814814812</v>
      </c>
    </row>
    <row r="3112" spans="1:20" ht="43.5" hidden="1" x14ac:dyDescent="0.35">
      <c r="A3112">
        <v>571</v>
      </c>
      <c r="B3112" s="3" t="s">
        <v>572</v>
      </c>
      <c r="C3112" s="3" t="s">
        <v>4681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 s="10">
        <f t="shared" si="192"/>
        <v>0</v>
      </c>
      <c r="P3112">
        <f t="shared" si="193"/>
        <v>53</v>
      </c>
      <c r="Q3112" s="12" t="s">
        <v>8308</v>
      </c>
      <c r="R3112" t="s">
        <v>8342</v>
      </c>
      <c r="S3112" s="16">
        <f t="shared" si="194"/>
        <v>42192.816238425927</v>
      </c>
      <c r="T3112" s="17">
        <f t="shared" si="195"/>
        <v>42212.165972222225</v>
      </c>
    </row>
    <row r="3113" spans="1:20" ht="43.5" hidden="1" x14ac:dyDescent="0.35">
      <c r="A3113">
        <v>1322</v>
      </c>
      <c r="B3113" s="3" t="s">
        <v>1323</v>
      </c>
      <c r="C3113" s="3" t="s">
        <v>5432</v>
      </c>
      <c r="D3113" s="6">
        <v>35000</v>
      </c>
      <c r="E3113" s="8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 s="10">
        <f t="shared" si="192"/>
        <v>0</v>
      </c>
      <c r="P3113">
        <f t="shared" si="193"/>
        <v>26.5</v>
      </c>
      <c r="Q3113" s="12" t="s">
        <v>8308</v>
      </c>
      <c r="R3113" t="s">
        <v>8310</v>
      </c>
      <c r="S3113" s="16">
        <f t="shared" si="194"/>
        <v>42115.656539351854</v>
      </c>
      <c r="T3113" s="17">
        <f t="shared" si="195"/>
        <v>42145.656539351854</v>
      </c>
    </row>
    <row r="3114" spans="1:20" ht="43.5" hidden="1" x14ac:dyDescent="0.35">
      <c r="A3114">
        <v>2759</v>
      </c>
      <c r="B3114" s="3" t="s">
        <v>2759</v>
      </c>
      <c r="C3114" s="3" t="s">
        <v>6869</v>
      </c>
      <c r="D3114" s="6">
        <v>1000</v>
      </c>
      <c r="E3114" s="8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 s="10">
        <f t="shared" si="192"/>
        <v>11</v>
      </c>
      <c r="P3114">
        <f t="shared" si="193"/>
        <v>52.5</v>
      </c>
      <c r="Q3114" s="12" t="s">
        <v>8311</v>
      </c>
      <c r="R3114" t="s">
        <v>8356</v>
      </c>
      <c r="S3114" s="16">
        <f t="shared" si="194"/>
        <v>42524.36650462963</v>
      </c>
      <c r="T3114" s="17">
        <f t="shared" si="195"/>
        <v>42567.36650462963</v>
      </c>
    </row>
    <row r="3115" spans="1:20" ht="43.5" hidden="1" x14ac:dyDescent="0.35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 s="10">
        <f t="shared" si="192"/>
        <v>2</v>
      </c>
      <c r="P3115">
        <f t="shared" si="193"/>
        <v>17.5</v>
      </c>
      <c r="Q3115" s="12" t="s">
        <v>8311</v>
      </c>
      <c r="R3115" t="s">
        <v>8352</v>
      </c>
      <c r="S3115" s="16">
        <f t="shared" si="194"/>
        <v>41550.922974537039</v>
      </c>
      <c r="T3115" s="17">
        <f t="shared" si="195"/>
        <v>41580.922974537039</v>
      </c>
    </row>
    <row r="3116" spans="1:20" ht="43.5" hidden="1" x14ac:dyDescent="0.35">
      <c r="A3116">
        <v>4017</v>
      </c>
      <c r="B3116" s="3" t="s">
        <v>4013</v>
      </c>
      <c r="C3116" s="3" t="s">
        <v>8122</v>
      </c>
      <c r="D3116" s="6">
        <v>10000</v>
      </c>
      <c r="E3116" s="8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 s="10">
        <f t="shared" si="192"/>
        <v>1</v>
      </c>
      <c r="P3116">
        <f t="shared" si="193"/>
        <v>52.5</v>
      </c>
      <c r="Q3116" s="12" t="s">
        <v>8323</v>
      </c>
      <c r="R3116" t="s">
        <v>8326</v>
      </c>
      <c r="S3116" s="16">
        <f t="shared" si="194"/>
        <v>41856.672152777777</v>
      </c>
      <c r="T3116" s="17">
        <f t="shared" si="195"/>
        <v>41886.672152777777</v>
      </c>
    </row>
    <row r="3117" spans="1:20" ht="43.5" hidden="1" x14ac:dyDescent="0.35">
      <c r="A3117">
        <v>3077</v>
      </c>
      <c r="B3117" s="3" t="s">
        <v>3077</v>
      </c>
      <c r="C3117" s="3" t="s">
        <v>7187</v>
      </c>
      <c r="D3117" s="6">
        <v>22000</v>
      </c>
      <c r="E3117" s="8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 s="10">
        <f t="shared" si="192"/>
        <v>0</v>
      </c>
      <c r="P3117">
        <f t="shared" si="193"/>
        <v>52.5</v>
      </c>
      <c r="Q3117" s="12" t="s">
        <v>8323</v>
      </c>
      <c r="R3117" t="s">
        <v>8324</v>
      </c>
      <c r="S3117" s="16">
        <f t="shared" si="194"/>
        <v>42766.956921296296</v>
      </c>
      <c r="T3117" s="17">
        <f t="shared" si="195"/>
        <v>42796.956921296296</v>
      </c>
    </row>
    <row r="3118" spans="1:20" ht="29" hidden="1" x14ac:dyDescent="0.35">
      <c r="A3118">
        <v>1405</v>
      </c>
      <c r="B3118" s="3" t="s">
        <v>1406</v>
      </c>
      <c r="C3118" s="3" t="s">
        <v>5515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 s="10">
        <f t="shared" si="192"/>
        <v>0</v>
      </c>
      <c r="P3118">
        <f t="shared" si="193"/>
        <v>6.18</v>
      </c>
      <c r="Q3118" s="12" t="s">
        <v>8311</v>
      </c>
      <c r="R3118" t="s">
        <v>8348</v>
      </c>
      <c r="S3118" s="16">
        <f t="shared" si="194"/>
        <v>41941.680567129632</v>
      </c>
      <c r="T3118" s="17">
        <f t="shared" si="195"/>
        <v>41971.722233796296</v>
      </c>
    </row>
    <row r="3119" spans="1:20" ht="58" hidden="1" x14ac:dyDescent="0.35">
      <c r="A3119">
        <v>712</v>
      </c>
      <c r="B3119" s="3" t="s">
        <v>713</v>
      </c>
      <c r="C3119" s="3" t="s">
        <v>4822</v>
      </c>
      <c r="D3119" s="6">
        <v>48500</v>
      </c>
      <c r="E3119" s="8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 s="10">
        <f t="shared" si="192"/>
        <v>0</v>
      </c>
      <c r="P3119">
        <f t="shared" si="193"/>
        <v>26.25</v>
      </c>
      <c r="Q3119" s="12" t="s">
        <v>8308</v>
      </c>
      <c r="R3119" t="s">
        <v>8310</v>
      </c>
      <c r="S3119" s="16">
        <f t="shared" si="194"/>
        <v>42384.680925925932</v>
      </c>
      <c r="T3119" s="17">
        <f t="shared" si="195"/>
        <v>42414.680925925932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>
        <f t="shared" si="193"/>
        <v>34.67</v>
      </c>
      <c r="Q3120" s="12" t="s">
        <v>8316</v>
      </c>
      <c r="R3120" t="s">
        <v>8334</v>
      </c>
      <c r="S3120" s="16">
        <f t="shared" si="194"/>
        <v>41361.886469907404</v>
      </c>
      <c r="T3120" s="17">
        <f t="shared" si="195"/>
        <v>41391.886469907404</v>
      </c>
    </row>
    <row r="3121" spans="1:20" ht="43.5" x14ac:dyDescent="0.35">
      <c r="A3121">
        <v>3192</v>
      </c>
      <c r="B3121" s="3" t="s">
        <v>3192</v>
      </c>
      <c r="C3121" s="3" t="s">
        <v>7302</v>
      </c>
      <c r="D3121" s="6">
        <v>10000</v>
      </c>
      <c r="E3121" s="8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 s="10">
        <f t="shared" si="192"/>
        <v>1</v>
      </c>
      <c r="P3121">
        <f t="shared" si="193"/>
        <v>12.75</v>
      </c>
      <c r="Q3121" s="12" t="s">
        <v>8323</v>
      </c>
      <c r="R3121" t="s">
        <v>8335</v>
      </c>
      <c r="S3121" s="16">
        <f t="shared" si="194"/>
        <v>42018.94049768518</v>
      </c>
      <c r="T3121" s="17">
        <f t="shared" si="195"/>
        <v>42063.916666666672</v>
      </c>
    </row>
    <row r="3122" spans="1:20" ht="29" hidden="1" x14ac:dyDescent="0.35">
      <c r="A3122">
        <v>1916</v>
      </c>
      <c r="B3122" s="3" t="s">
        <v>1917</v>
      </c>
      <c r="C3122" s="3" t="s">
        <v>6026</v>
      </c>
      <c r="D3122" s="6">
        <v>20000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 s="10">
        <f t="shared" si="192"/>
        <v>1</v>
      </c>
      <c r="P3122">
        <f t="shared" si="193"/>
        <v>17</v>
      </c>
      <c r="Q3122" s="12" t="s">
        <v>8308</v>
      </c>
      <c r="R3122" t="s">
        <v>8318</v>
      </c>
      <c r="S3122" s="16">
        <f t="shared" si="194"/>
        <v>42656.717303240745</v>
      </c>
      <c r="T3122" s="17">
        <f t="shared" si="195"/>
        <v>42681.758969907409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92"/>
        <v>144</v>
      </c>
      <c r="P3123">
        <f t="shared" si="193"/>
        <v>50.5</v>
      </c>
      <c r="Q3123" s="12" t="s">
        <v>8308</v>
      </c>
      <c r="R3123" t="s">
        <v>8310</v>
      </c>
      <c r="S3123" s="16">
        <f t="shared" si="194"/>
        <v>42683.420312500006</v>
      </c>
      <c r="T3123" s="17">
        <f t="shared" si="195"/>
        <v>42698.958333333328</v>
      </c>
    </row>
    <row r="3124" spans="1:20" ht="58" hidden="1" x14ac:dyDescent="0.35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 s="10">
        <f t="shared" si="192"/>
        <v>13</v>
      </c>
      <c r="P3124">
        <f t="shared" si="193"/>
        <v>14.43</v>
      </c>
      <c r="Q3124" s="12" t="s">
        <v>8313</v>
      </c>
      <c r="R3124" t="s">
        <v>8355</v>
      </c>
      <c r="S3124" s="16">
        <f t="shared" si="194"/>
        <v>42472.449467592596</v>
      </c>
      <c r="T3124" s="17">
        <f t="shared" si="195"/>
        <v>42502.449467592596</v>
      </c>
    </row>
    <row r="3125" spans="1:20" ht="43.5" hidden="1" x14ac:dyDescent="0.35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 s="10">
        <f t="shared" si="192"/>
        <v>3</v>
      </c>
      <c r="P3125">
        <f t="shared" si="193"/>
        <v>50.5</v>
      </c>
      <c r="Q3125" s="12" t="s">
        <v>8323</v>
      </c>
      <c r="R3125" t="s">
        <v>8326</v>
      </c>
      <c r="S3125" s="16">
        <f t="shared" si="194"/>
        <v>42615.142870370371</v>
      </c>
      <c r="T3125" s="17">
        <f t="shared" si="195"/>
        <v>42645.142870370371</v>
      </c>
    </row>
    <row r="3126" spans="1:20" ht="43.5" hidden="1" x14ac:dyDescent="0.35">
      <c r="A3126">
        <v>861</v>
      </c>
      <c r="B3126" s="3" t="s">
        <v>862</v>
      </c>
      <c r="C3126" s="3" t="s">
        <v>4971</v>
      </c>
      <c r="D3126" s="6">
        <v>4500</v>
      </c>
      <c r="E3126" s="8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 s="10">
        <f t="shared" si="192"/>
        <v>2</v>
      </c>
      <c r="P3126">
        <f t="shared" si="193"/>
        <v>50.5</v>
      </c>
      <c r="Q3126" s="12" t="s">
        <v>8327</v>
      </c>
      <c r="R3126" t="s">
        <v>8350</v>
      </c>
      <c r="S3126" s="16">
        <f t="shared" si="194"/>
        <v>42599.965324074074</v>
      </c>
      <c r="T3126" s="17">
        <f t="shared" si="195"/>
        <v>42629.965324074074</v>
      </c>
    </row>
    <row r="3127" spans="1:20" ht="43.5" hidden="1" x14ac:dyDescent="0.35">
      <c r="A3127">
        <v>3576</v>
      </c>
      <c r="B3127" s="3" t="s">
        <v>3575</v>
      </c>
      <c r="C3127" s="3" t="s">
        <v>7686</v>
      </c>
      <c r="D3127" s="6">
        <v>100</v>
      </c>
      <c r="E3127" s="8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 s="10">
        <f t="shared" si="192"/>
        <v>100</v>
      </c>
      <c r="P3127">
        <f t="shared" si="193"/>
        <v>20</v>
      </c>
      <c r="Q3127" s="12" t="s">
        <v>8323</v>
      </c>
      <c r="R3127" t="s">
        <v>8326</v>
      </c>
      <c r="S3127" s="16">
        <f t="shared" si="194"/>
        <v>42649.54923611111</v>
      </c>
      <c r="T3127" s="17">
        <f t="shared" si="195"/>
        <v>42709.590902777782</v>
      </c>
    </row>
    <row r="3128" spans="1:20" ht="43.5" x14ac:dyDescent="0.35">
      <c r="A3128">
        <v>3632</v>
      </c>
      <c r="B3128" s="3" t="s">
        <v>3630</v>
      </c>
      <c r="C3128" s="3" t="s">
        <v>7742</v>
      </c>
      <c r="D3128" s="6">
        <v>500</v>
      </c>
      <c r="E3128" s="8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 s="10">
        <f t="shared" si="192"/>
        <v>20</v>
      </c>
      <c r="P3128">
        <f t="shared" si="193"/>
        <v>100</v>
      </c>
      <c r="Q3128" s="12" t="s">
        <v>8323</v>
      </c>
      <c r="R3128" t="s">
        <v>8335</v>
      </c>
      <c r="S3128" s="16">
        <f t="shared" si="194"/>
        <v>41946.936909722222</v>
      </c>
      <c r="T3128" s="17">
        <f t="shared" si="195"/>
        <v>41966.936909722222</v>
      </c>
    </row>
    <row r="3129" spans="1:20" ht="29" hidden="1" x14ac:dyDescent="0.35">
      <c r="A3129">
        <v>3991</v>
      </c>
      <c r="B3129" s="3" t="s">
        <v>3987</v>
      </c>
      <c r="C3129" s="3" t="s">
        <v>8097</v>
      </c>
      <c r="D3129" s="6">
        <v>500</v>
      </c>
      <c r="E3129" s="8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 s="10">
        <f t="shared" si="192"/>
        <v>20</v>
      </c>
      <c r="P3129">
        <f t="shared" si="193"/>
        <v>100</v>
      </c>
      <c r="Q3129" s="12" t="s">
        <v>8323</v>
      </c>
      <c r="R3129" t="s">
        <v>8326</v>
      </c>
      <c r="S3129" s="16">
        <f t="shared" si="194"/>
        <v>42125.644467592589</v>
      </c>
      <c r="T3129" s="17">
        <f t="shared" si="195"/>
        <v>42155.644467592589</v>
      </c>
    </row>
    <row r="3130" spans="1:20" ht="43.5" hidden="1" x14ac:dyDescent="0.35">
      <c r="A3130">
        <v>4020</v>
      </c>
      <c r="B3130" s="3" t="s">
        <v>4016</v>
      </c>
      <c r="C3130" s="3" t="s">
        <v>8125</v>
      </c>
      <c r="D3130" s="6">
        <v>600</v>
      </c>
      <c r="E3130" s="8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 s="10">
        <f t="shared" si="192"/>
        <v>17</v>
      </c>
      <c r="P3130">
        <f t="shared" si="193"/>
        <v>33.33</v>
      </c>
      <c r="Q3130" s="12" t="s">
        <v>8323</v>
      </c>
      <c r="R3130" t="s">
        <v>8326</v>
      </c>
      <c r="S3130" s="16">
        <f t="shared" si="194"/>
        <v>42057.190960648149</v>
      </c>
      <c r="T3130" s="17">
        <f t="shared" si="195"/>
        <v>42087.149293981478</v>
      </c>
    </row>
    <row r="3131" spans="1:20" ht="43.5" hidden="1" x14ac:dyDescent="0.35">
      <c r="A3131">
        <v>3730</v>
      </c>
      <c r="B3131" s="3" t="s">
        <v>3727</v>
      </c>
      <c r="C3131" s="3" t="s">
        <v>7840</v>
      </c>
      <c r="D3131" s="6">
        <v>1000</v>
      </c>
      <c r="E3131" s="8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10</v>
      </c>
      <c r="P3131">
        <f t="shared" si="193"/>
        <v>100</v>
      </c>
      <c r="Q3131" s="12" t="s">
        <v>8323</v>
      </c>
      <c r="R3131" t="s">
        <v>8326</v>
      </c>
      <c r="S3131" s="16">
        <f t="shared" si="194"/>
        <v>42203.677766203706</v>
      </c>
      <c r="T3131" s="17">
        <f t="shared" si="195"/>
        <v>42233.677766203706</v>
      </c>
    </row>
    <row r="3132" spans="1:20" ht="43.5" hidden="1" x14ac:dyDescent="0.35">
      <c r="A3132">
        <v>4103</v>
      </c>
      <c r="B3132" s="3" t="s">
        <v>4099</v>
      </c>
      <c r="C3132" s="3" t="s">
        <v>8206</v>
      </c>
      <c r="D3132" s="6">
        <v>1000</v>
      </c>
      <c r="E3132" s="8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 s="10">
        <f t="shared" si="192"/>
        <v>10</v>
      </c>
      <c r="P3132">
        <f t="shared" si="193"/>
        <v>16.670000000000002</v>
      </c>
      <c r="Q3132" s="12" t="s">
        <v>8323</v>
      </c>
      <c r="R3132" t="s">
        <v>8326</v>
      </c>
      <c r="S3132" s="16">
        <f t="shared" si="194"/>
        <v>42188.83293981482</v>
      </c>
      <c r="T3132" s="17">
        <f t="shared" si="195"/>
        <v>42242.772222222222</v>
      </c>
    </row>
    <row r="3133" spans="1:20" ht="43.5" hidden="1" x14ac:dyDescent="0.35">
      <c r="A3133">
        <v>1491</v>
      </c>
      <c r="B3133" s="3" t="s">
        <v>1492</v>
      </c>
      <c r="C3133" s="3" t="s">
        <v>5601</v>
      </c>
      <c r="D3133" s="6">
        <v>1200</v>
      </c>
      <c r="E3133" s="8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 s="10">
        <f t="shared" si="192"/>
        <v>8</v>
      </c>
      <c r="P3133">
        <f t="shared" si="193"/>
        <v>100</v>
      </c>
      <c r="Q3133" s="12" t="s">
        <v>8311</v>
      </c>
      <c r="R3133" t="s">
        <v>8352</v>
      </c>
      <c r="S3133" s="16">
        <f t="shared" si="194"/>
        <v>41991.713460648149</v>
      </c>
      <c r="T3133" s="17">
        <f t="shared" si="195"/>
        <v>42050.651388888888</v>
      </c>
    </row>
    <row r="3134" spans="1:20" ht="58" hidden="1" x14ac:dyDescent="0.35">
      <c r="A3134">
        <v>1413</v>
      </c>
      <c r="B3134" s="3" t="s">
        <v>1414</v>
      </c>
      <c r="C3134" s="3" t="s">
        <v>5523</v>
      </c>
      <c r="D3134" s="6">
        <v>2000</v>
      </c>
      <c r="E3134" s="8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 s="10">
        <f t="shared" si="192"/>
        <v>5</v>
      </c>
      <c r="P3134">
        <f t="shared" si="193"/>
        <v>100</v>
      </c>
      <c r="Q3134" s="12" t="s">
        <v>8311</v>
      </c>
      <c r="R3134" t="s">
        <v>8348</v>
      </c>
      <c r="S3134" s="16">
        <f t="shared" si="194"/>
        <v>42360.437152777777</v>
      </c>
      <c r="T3134" s="17">
        <f t="shared" si="195"/>
        <v>42420.437152777777</v>
      </c>
    </row>
    <row r="3135" spans="1:20" hidden="1" x14ac:dyDescent="0.35">
      <c r="A3135">
        <v>3861</v>
      </c>
      <c r="B3135" s="3" t="s">
        <v>3858</v>
      </c>
      <c r="C3135" s="3" t="s">
        <v>7970</v>
      </c>
      <c r="D3135" s="6">
        <v>2000</v>
      </c>
      <c r="E3135" s="8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 s="10">
        <f t="shared" si="192"/>
        <v>5</v>
      </c>
      <c r="P3135">
        <f t="shared" si="193"/>
        <v>100</v>
      </c>
      <c r="Q3135" s="12" t="s">
        <v>8323</v>
      </c>
      <c r="R3135" t="s">
        <v>8326</v>
      </c>
      <c r="S3135" s="16">
        <f t="shared" si="194"/>
        <v>41914.590011574073</v>
      </c>
      <c r="T3135" s="17">
        <f t="shared" si="195"/>
        <v>41955.907638888893</v>
      </c>
    </row>
    <row r="3136" spans="1:20" ht="43.5" hidden="1" x14ac:dyDescent="0.35">
      <c r="A3136">
        <v>1183</v>
      </c>
      <c r="B3136" s="3" t="s">
        <v>1184</v>
      </c>
      <c r="C3136" s="3" t="s">
        <v>5293</v>
      </c>
      <c r="D3136" s="6">
        <v>2500</v>
      </c>
      <c r="E3136" s="8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 s="10">
        <f t="shared" si="192"/>
        <v>4</v>
      </c>
      <c r="P3136">
        <f t="shared" si="193"/>
        <v>33.33</v>
      </c>
      <c r="Q3136" s="12" t="s">
        <v>8319</v>
      </c>
      <c r="R3136" t="s">
        <v>8345</v>
      </c>
      <c r="S3136" s="16">
        <f t="shared" si="194"/>
        <v>42656.86137731481</v>
      </c>
      <c r="T3136" s="17">
        <f t="shared" si="195"/>
        <v>42676.165972222225</v>
      </c>
    </row>
    <row r="3137" spans="1:20" ht="43.5" hidden="1" x14ac:dyDescent="0.35">
      <c r="A3137">
        <v>1557</v>
      </c>
      <c r="B3137" s="3" t="s">
        <v>1558</v>
      </c>
      <c r="C3137" s="3" t="s">
        <v>5667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 s="10">
        <f t="shared" si="192"/>
        <v>4</v>
      </c>
      <c r="P3137">
        <f t="shared" si="193"/>
        <v>100</v>
      </c>
      <c r="Q3137" s="12" t="s">
        <v>8313</v>
      </c>
      <c r="R3137" t="s">
        <v>8355</v>
      </c>
      <c r="S3137" s="16">
        <f t="shared" si="194"/>
        <v>41871.65315972222</v>
      </c>
      <c r="T3137" s="17">
        <f t="shared" si="195"/>
        <v>41902.65315972222</v>
      </c>
    </row>
    <row r="3138" spans="1:20" ht="43.5" hidden="1" x14ac:dyDescent="0.35">
      <c r="A3138">
        <v>1100</v>
      </c>
      <c r="B3138" s="3" t="s">
        <v>1101</v>
      </c>
      <c r="C3138" s="3" t="s">
        <v>5210</v>
      </c>
      <c r="D3138" s="6">
        <v>4000</v>
      </c>
      <c r="E3138" s="8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 s="10">
        <f t="shared" si="192"/>
        <v>3</v>
      </c>
      <c r="P3138">
        <f t="shared" si="193"/>
        <v>10</v>
      </c>
      <c r="Q3138" s="12" t="s">
        <v>8316</v>
      </c>
      <c r="R3138" t="s">
        <v>8334</v>
      </c>
      <c r="S3138" s="16">
        <f t="shared" si="194"/>
        <v>42384.110775462963</v>
      </c>
      <c r="T3138" s="17">
        <f t="shared" si="195"/>
        <v>42414.110775462963</v>
      </c>
    </row>
    <row r="3139" spans="1:20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196">ROUND(E3139/D3139*100,0)</f>
        <v>3</v>
      </c>
      <c r="P3139">
        <f t="shared" ref="P3139:P3202" si="197">IFERROR(ROUND(E3139/L3139,2),0)</f>
        <v>100</v>
      </c>
      <c r="Q3139" s="12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3.5" hidden="1" x14ac:dyDescent="0.35">
      <c r="A3140">
        <v>218</v>
      </c>
      <c r="B3140" s="3" t="s">
        <v>220</v>
      </c>
      <c r="C3140" s="3" t="s">
        <v>4328</v>
      </c>
      <c r="D3140" s="6">
        <v>5000</v>
      </c>
      <c r="E3140" s="8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 s="10">
        <f t="shared" si="196"/>
        <v>2</v>
      </c>
      <c r="P3140">
        <f t="shared" si="197"/>
        <v>100</v>
      </c>
      <c r="Q3140" s="12" t="s">
        <v>8321</v>
      </c>
      <c r="R3140" t="s">
        <v>8325</v>
      </c>
      <c r="S3140" s="16">
        <f t="shared" si="198"/>
        <v>42079.628344907411</v>
      </c>
      <c r="T3140" s="17">
        <f t="shared" si="199"/>
        <v>42139.628344907411</v>
      </c>
    </row>
    <row r="3141" spans="1:20" ht="29" hidden="1" x14ac:dyDescent="0.35">
      <c r="A3141">
        <v>600</v>
      </c>
      <c r="B3141" s="3" t="s">
        <v>601</v>
      </c>
      <c r="C3141" s="3" t="s">
        <v>4710</v>
      </c>
      <c r="D3141" s="6">
        <v>5000</v>
      </c>
      <c r="E3141" s="8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 s="10">
        <f t="shared" si="196"/>
        <v>2</v>
      </c>
      <c r="P3141">
        <f t="shared" si="197"/>
        <v>100</v>
      </c>
      <c r="Q3141" s="12" t="s">
        <v>8308</v>
      </c>
      <c r="R3141" t="s">
        <v>8342</v>
      </c>
      <c r="S3141" s="16">
        <f t="shared" si="198"/>
        <v>42073.798171296294</v>
      </c>
      <c r="T3141" s="17">
        <f t="shared" si="199"/>
        <v>42133.798171296294</v>
      </c>
    </row>
    <row r="3142" spans="1:20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96"/>
        <v>2</v>
      </c>
      <c r="P3142">
        <f t="shared" si="197"/>
        <v>25</v>
      </c>
      <c r="Q3142" s="12" t="s">
        <v>8311</v>
      </c>
      <c r="R3142" t="s">
        <v>8356</v>
      </c>
      <c r="S3142" s="16">
        <f t="shared" si="198"/>
        <v>40736.668032407404</v>
      </c>
      <c r="T3142" s="17">
        <f t="shared" si="199"/>
        <v>40766.668032407404</v>
      </c>
    </row>
    <row r="3143" spans="1:20" ht="43.5" hidden="1" x14ac:dyDescent="0.35">
      <c r="A3143">
        <v>3742</v>
      </c>
      <c r="B3143" s="3" t="s">
        <v>3739</v>
      </c>
      <c r="C3143" s="3" t="s">
        <v>7852</v>
      </c>
      <c r="D3143" s="6">
        <v>5000</v>
      </c>
      <c r="E3143" s="8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 s="10">
        <f t="shared" si="196"/>
        <v>2</v>
      </c>
      <c r="P3143">
        <f t="shared" si="197"/>
        <v>25</v>
      </c>
      <c r="Q3143" s="12" t="s">
        <v>8323</v>
      </c>
      <c r="R3143" t="s">
        <v>8326</v>
      </c>
      <c r="S3143" s="16">
        <f t="shared" si="198"/>
        <v>41858.214629629627</v>
      </c>
      <c r="T3143" s="17">
        <f t="shared" si="199"/>
        <v>41888.214629629627</v>
      </c>
    </row>
    <row r="3144" spans="1:20" ht="43.5" hidden="1" x14ac:dyDescent="0.35">
      <c r="A3144">
        <v>2565</v>
      </c>
      <c r="B3144" s="3" t="s">
        <v>2565</v>
      </c>
      <c r="C3144" s="3" t="s">
        <v>6675</v>
      </c>
      <c r="D3144" s="6">
        <v>10000</v>
      </c>
      <c r="E3144" s="8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8282</v>
      </c>
      <c r="O3144" s="10">
        <f t="shared" si="196"/>
        <v>1</v>
      </c>
      <c r="P3144">
        <f t="shared" si="197"/>
        <v>100</v>
      </c>
      <c r="Q3144" s="12" t="s">
        <v>8319</v>
      </c>
      <c r="R3144" t="s">
        <v>8345</v>
      </c>
      <c r="S3144" s="16">
        <f t="shared" si="198"/>
        <v>42440.650335648148</v>
      </c>
      <c r="T3144" s="17">
        <f t="shared" si="199"/>
        <v>42499.868055555555</v>
      </c>
    </row>
    <row r="3145" spans="1:20" ht="43.5" hidden="1" x14ac:dyDescent="0.35">
      <c r="A3145">
        <v>2944</v>
      </c>
      <c r="B3145" s="3" t="s">
        <v>2944</v>
      </c>
      <c r="C3145" s="3" t="s">
        <v>7054</v>
      </c>
      <c r="D3145" s="6">
        <v>10000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 s="10">
        <f t="shared" si="196"/>
        <v>1</v>
      </c>
      <c r="P3145">
        <f t="shared" si="197"/>
        <v>100</v>
      </c>
      <c r="Q3145" s="12" t="s">
        <v>8323</v>
      </c>
      <c r="R3145" t="s">
        <v>8324</v>
      </c>
      <c r="S3145" s="16">
        <f t="shared" si="198"/>
        <v>42132.9143287037</v>
      </c>
      <c r="T3145" s="17">
        <f t="shared" si="199"/>
        <v>42162.9143287037</v>
      </c>
    </row>
    <row r="3146" spans="1:20" hidden="1" x14ac:dyDescent="0.35">
      <c r="A3146">
        <v>919</v>
      </c>
      <c r="B3146" s="3" t="s">
        <v>920</v>
      </c>
      <c r="C3146" s="3" t="s">
        <v>5029</v>
      </c>
      <c r="D3146" s="6">
        <v>20000</v>
      </c>
      <c r="E3146" s="8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 s="10">
        <f t="shared" si="196"/>
        <v>1</v>
      </c>
      <c r="P3146">
        <f t="shared" si="197"/>
        <v>100</v>
      </c>
      <c r="Q3146" s="12" t="s">
        <v>8327</v>
      </c>
      <c r="R3146" t="s">
        <v>8350</v>
      </c>
      <c r="S3146" s="16">
        <f t="shared" si="198"/>
        <v>41227.641724537039</v>
      </c>
      <c r="T3146" s="17">
        <f t="shared" si="199"/>
        <v>41262.641724537039</v>
      </c>
    </row>
    <row r="3147" spans="1:20" ht="43.5" hidden="1" x14ac:dyDescent="0.35">
      <c r="A3147">
        <v>1170</v>
      </c>
      <c r="B3147" s="3" t="s">
        <v>1171</v>
      </c>
      <c r="C3147" s="3" t="s">
        <v>5280</v>
      </c>
      <c r="D3147" s="6">
        <v>25000</v>
      </c>
      <c r="E3147" s="8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8282</v>
      </c>
      <c r="O3147" s="10">
        <f t="shared" si="196"/>
        <v>0</v>
      </c>
      <c r="P3147">
        <f t="shared" si="197"/>
        <v>50</v>
      </c>
      <c r="Q3147" s="12" t="s">
        <v>8319</v>
      </c>
      <c r="R3147" t="s">
        <v>8345</v>
      </c>
      <c r="S3147" s="16">
        <f t="shared" si="198"/>
        <v>42124.893182870372</v>
      </c>
      <c r="T3147" s="17">
        <f t="shared" si="199"/>
        <v>42154.893182870372</v>
      </c>
    </row>
    <row r="3148" spans="1:20" ht="43.5" hidden="1" x14ac:dyDescent="0.35">
      <c r="A3148">
        <v>1423</v>
      </c>
      <c r="B3148" s="3" t="s">
        <v>1424</v>
      </c>
      <c r="C3148" s="3" t="s">
        <v>5533</v>
      </c>
      <c r="D3148" s="6">
        <v>30000</v>
      </c>
      <c r="E3148" s="8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8285</v>
      </c>
      <c r="O3148" s="10">
        <f t="shared" si="196"/>
        <v>0</v>
      </c>
      <c r="P3148">
        <f t="shared" si="197"/>
        <v>100</v>
      </c>
      <c r="Q3148" s="12" t="s">
        <v>8311</v>
      </c>
      <c r="R3148" t="s">
        <v>8348</v>
      </c>
      <c r="S3148" s="16">
        <f t="shared" si="198"/>
        <v>42340.360312500001</v>
      </c>
      <c r="T3148" s="17">
        <f t="shared" si="199"/>
        <v>42370.360312500001</v>
      </c>
    </row>
    <row r="3149" spans="1:20" ht="43.5" hidden="1" x14ac:dyDescent="0.35">
      <c r="A3149">
        <v>2368</v>
      </c>
      <c r="B3149" s="3" t="s">
        <v>2369</v>
      </c>
      <c r="C3149" s="3" t="s">
        <v>6478</v>
      </c>
      <c r="D3149" s="6">
        <v>40000</v>
      </c>
      <c r="E3149" s="8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 s="10">
        <f t="shared" si="196"/>
        <v>0</v>
      </c>
      <c r="P3149">
        <f t="shared" si="197"/>
        <v>50</v>
      </c>
      <c r="Q3149" s="12" t="s">
        <v>8308</v>
      </c>
      <c r="R3149" t="s">
        <v>8342</v>
      </c>
      <c r="S3149" s="16">
        <f t="shared" si="198"/>
        <v>42063.721817129626</v>
      </c>
      <c r="T3149" s="17">
        <f t="shared" si="199"/>
        <v>42108.680150462969</v>
      </c>
    </row>
    <row r="3150" spans="1:20" ht="43.5" hidden="1" x14ac:dyDescent="0.35">
      <c r="A3150">
        <v>1342</v>
      </c>
      <c r="B3150" s="3" t="s">
        <v>1343</v>
      </c>
      <c r="C3150" s="3" t="s">
        <v>5452</v>
      </c>
      <c r="D3150" s="6">
        <v>50000</v>
      </c>
      <c r="E3150" s="8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 s="10">
        <f t="shared" si="196"/>
        <v>0</v>
      </c>
      <c r="P3150">
        <f t="shared" si="197"/>
        <v>100</v>
      </c>
      <c r="Q3150" s="12" t="s">
        <v>8308</v>
      </c>
      <c r="R3150" t="s">
        <v>8310</v>
      </c>
      <c r="S3150" s="16">
        <f t="shared" si="198"/>
        <v>42172.816423611104</v>
      </c>
      <c r="T3150" s="17">
        <f t="shared" si="199"/>
        <v>42202.816423611104</v>
      </c>
    </row>
    <row r="3151" spans="1:20" ht="43.5" hidden="1" x14ac:dyDescent="0.35">
      <c r="A3151">
        <v>1145</v>
      </c>
      <c r="B3151" s="3" t="s">
        <v>1146</v>
      </c>
      <c r="C3151" s="3" t="s">
        <v>5255</v>
      </c>
      <c r="D3151" s="6">
        <v>80000</v>
      </c>
      <c r="E3151" s="8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8282</v>
      </c>
      <c r="O3151" s="10">
        <f t="shared" si="196"/>
        <v>0</v>
      </c>
      <c r="P3151">
        <f t="shared" si="197"/>
        <v>100</v>
      </c>
      <c r="Q3151" s="12" t="s">
        <v>8319</v>
      </c>
      <c r="R3151" t="s">
        <v>8345</v>
      </c>
      <c r="S3151" s="16">
        <f t="shared" si="198"/>
        <v>41854.747592592597</v>
      </c>
      <c r="T3151" s="17">
        <f t="shared" si="199"/>
        <v>41914.747592592597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>
        <f t="shared" si="197"/>
        <v>24</v>
      </c>
      <c r="Q3152" s="12" t="s">
        <v>8323</v>
      </c>
      <c r="R3152" t="s">
        <v>8326</v>
      </c>
      <c r="S3152" s="16">
        <f t="shared" si="198"/>
        <v>42802.718784722223</v>
      </c>
      <c r="T3152" s="17">
        <f t="shared" si="199"/>
        <v>42832.677118055552</v>
      </c>
    </row>
    <row r="3153" spans="1:20" ht="43.5" hidden="1" x14ac:dyDescent="0.35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10">
        <f t="shared" si="196"/>
        <v>6</v>
      </c>
      <c r="P3153">
        <f t="shared" si="197"/>
        <v>9.5</v>
      </c>
      <c r="Q3153" s="12" t="s">
        <v>8323</v>
      </c>
      <c r="R3153" t="s">
        <v>8326</v>
      </c>
      <c r="S3153" s="16">
        <f t="shared" si="198"/>
        <v>41920.963472222218</v>
      </c>
      <c r="T3153" s="17">
        <f t="shared" si="199"/>
        <v>41951</v>
      </c>
    </row>
    <row r="3154" spans="1:20" ht="43.5" hidden="1" x14ac:dyDescent="0.35">
      <c r="A3154">
        <v>4058</v>
      </c>
      <c r="B3154" s="3" t="s">
        <v>4054</v>
      </c>
      <c r="C3154" s="3" t="s">
        <v>8162</v>
      </c>
      <c r="D3154" s="6">
        <v>3750</v>
      </c>
      <c r="E3154" s="8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 s="10">
        <f t="shared" si="196"/>
        <v>3</v>
      </c>
      <c r="P3154">
        <f t="shared" si="197"/>
        <v>23.75</v>
      </c>
      <c r="Q3154" s="12" t="s">
        <v>8323</v>
      </c>
      <c r="R3154" t="s">
        <v>8326</v>
      </c>
      <c r="S3154" s="16">
        <f t="shared" si="198"/>
        <v>42446.060694444444</v>
      </c>
      <c r="T3154" s="17">
        <f t="shared" si="199"/>
        <v>42461.165972222225</v>
      </c>
    </row>
    <row r="3155" spans="1:20" ht="43.5" hidden="1" x14ac:dyDescent="0.35">
      <c r="A3155">
        <v>2852</v>
      </c>
      <c r="B3155" s="3" t="s">
        <v>2852</v>
      </c>
      <c r="C3155" s="3" t="s">
        <v>6962</v>
      </c>
      <c r="D3155" s="6">
        <v>5000</v>
      </c>
      <c r="E3155" s="8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 s="10">
        <f t="shared" si="196"/>
        <v>2</v>
      </c>
      <c r="P3155">
        <f t="shared" si="197"/>
        <v>15.83</v>
      </c>
      <c r="Q3155" s="12" t="s">
        <v>8323</v>
      </c>
      <c r="R3155" t="s">
        <v>8326</v>
      </c>
      <c r="S3155" s="16">
        <f t="shared" si="198"/>
        <v>41781.045173611114</v>
      </c>
      <c r="T3155" s="17">
        <f t="shared" si="199"/>
        <v>41811.045173611114</v>
      </c>
    </row>
    <row r="3156" spans="1:20" ht="43.5" hidden="1" x14ac:dyDescent="0.35">
      <c r="A3156">
        <v>661</v>
      </c>
      <c r="B3156" s="3" t="s">
        <v>662</v>
      </c>
      <c r="C3156" s="3" t="s">
        <v>4771</v>
      </c>
      <c r="D3156" s="6">
        <v>10000</v>
      </c>
      <c r="E3156" s="8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 s="10">
        <f t="shared" si="196"/>
        <v>1</v>
      </c>
      <c r="P3156">
        <f t="shared" si="197"/>
        <v>10.56</v>
      </c>
      <c r="Q3156" s="12" t="s">
        <v>8308</v>
      </c>
      <c r="R3156" t="s">
        <v>8310</v>
      </c>
      <c r="S3156" s="16">
        <f t="shared" si="198"/>
        <v>42636.645358796297</v>
      </c>
      <c r="T3156" s="17">
        <f t="shared" si="199"/>
        <v>42666.645358796297</v>
      </c>
    </row>
    <row r="3157" spans="1:20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96"/>
        <v>4</v>
      </c>
      <c r="P3157">
        <f t="shared" si="197"/>
        <v>23.5</v>
      </c>
      <c r="Q3157" s="12" t="s">
        <v>8313</v>
      </c>
      <c r="R3157" t="s">
        <v>8355</v>
      </c>
      <c r="S3157" s="16">
        <f t="shared" si="198"/>
        <v>41936.020752314813</v>
      </c>
      <c r="T3157" s="17">
        <f t="shared" si="199"/>
        <v>41956.062418981484</v>
      </c>
    </row>
    <row r="3158" spans="1:20" ht="43.5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96"/>
        <v>3</v>
      </c>
      <c r="P3158">
        <f t="shared" si="197"/>
        <v>15.67</v>
      </c>
      <c r="Q3158" s="12" t="s">
        <v>8323</v>
      </c>
      <c r="R3158" t="s">
        <v>8326</v>
      </c>
      <c r="S3158" s="16">
        <f t="shared" si="198"/>
        <v>42029.135879629626</v>
      </c>
      <c r="T3158" s="17">
        <f t="shared" si="199"/>
        <v>42059.135879629626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>
        <f t="shared" si="197"/>
        <v>31</v>
      </c>
      <c r="Q3159" s="12" t="s">
        <v>8313</v>
      </c>
      <c r="R3159" t="s">
        <v>8351</v>
      </c>
      <c r="S3159" s="16">
        <f t="shared" si="198"/>
        <v>42246.789965277778</v>
      </c>
      <c r="T3159" s="17">
        <f t="shared" si="199"/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>
        <f t="shared" si="197"/>
        <v>15.33</v>
      </c>
      <c r="Q3160" s="12" t="s">
        <v>8321</v>
      </c>
      <c r="R3160" t="s">
        <v>8337</v>
      </c>
      <c r="S3160" s="16">
        <f t="shared" si="198"/>
        <v>41968.172106481477</v>
      </c>
      <c r="T3160" s="17">
        <f t="shared" si="199"/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>
        <f t="shared" si="197"/>
        <v>22.75</v>
      </c>
      <c r="Q3161" s="12" t="s">
        <v>8308</v>
      </c>
      <c r="R3161" t="s">
        <v>8315</v>
      </c>
      <c r="S3161" s="16">
        <f t="shared" si="198"/>
        <v>42551.884189814817</v>
      </c>
      <c r="T3161" s="17">
        <f t="shared" si="199"/>
        <v>42581.884189814817</v>
      </c>
    </row>
    <row r="3162" spans="1:20" ht="43.5" hidden="1" x14ac:dyDescent="0.35">
      <c r="A3162">
        <v>863</v>
      </c>
      <c r="B3162" s="3" t="s">
        <v>864</v>
      </c>
      <c r="C3162" s="3" t="s">
        <v>4973</v>
      </c>
      <c r="D3162" s="6">
        <v>2000</v>
      </c>
      <c r="E3162" s="8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 s="10">
        <f t="shared" si="196"/>
        <v>5</v>
      </c>
      <c r="P3162">
        <f t="shared" si="197"/>
        <v>18</v>
      </c>
      <c r="Q3162" s="12" t="s">
        <v>8327</v>
      </c>
      <c r="R3162" t="s">
        <v>8350</v>
      </c>
      <c r="S3162" s="16">
        <f t="shared" si="198"/>
        <v>40921.117662037039</v>
      </c>
      <c r="T3162" s="17">
        <f t="shared" si="199"/>
        <v>40951.117662037039</v>
      </c>
    </row>
    <row r="3163" spans="1:20" ht="43.5" hidden="1" x14ac:dyDescent="0.35">
      <c r="A3163">
        <v>3919</v>
      </c>
      <c r="B3163" s="3" t="s">
        <v>3916</v>
      </c>
      <c r="C3163" s="3" t="s">
        <v>8027</v>
      </c>
      <c r="D3163" s="6">
        <v>5000</v>
      </c>
      <c r="E3163" s="8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 s="10">
        <f t="shared" si="196"/>
        <v>2</v>
      </c>
      <c r="P3163">
        <f t="shared" si="197"/>
        <v>30</v>
      </c>
      <c r="Q3163" s="12" t="s">
        <v>8323</v>
      </c>
      <c r="R3163" t="s">
        <v>8326</v>
      </c>
      <c r="S3163" s="16">
        <f t="shared" si="198"/>
        <v>42358.684872685189</v>
      </c>
      <c r="T3163" s="17">
        <f t="shared" si="199"/>
        <v>42387</v>
      </c>
    </row>
    <row r="3164" spans="1:20" ht="29" hidden="1" x14ac:dyDescent="0.35">
      <c r="A3164">
        <v>2599</v>
      </c>
      <c r="B3164" s="3" t="s">
        <v>2599</v>
      </c>
      <c r="C3164" s="3" t="s">
        <v>6709</v>
      </c>
      <c r="D3164" s="6">
        <v>9041</v>
      </c>
      <c r="E3164" s="8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 s="10">
        <f t="shared" si="196"/>
        <v>1</v>
      </c>
      <c r="P3164">
        <f t="shared" si="197"/>
        <v>18</v>
      </c>
      <c r="Q3164" s="12" t="s">
        <v>8319</v>
      </c>
      <c r="R3164" t="s">
        <v>8345</v>
      </c>
      <c r="S3164" s="16">
        <f t="shared" si="198"/>
        <v>41809.754016203704</v>
      </c>
      <c r="T3164" s="17">
        <f t="shared" si="199"/>
        <v>41854.754016203704</v>
      </c>
    </row>
    <row r="3165" spans="1:20" ht="43.5" hidden="1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6"/>
        <v>1</v>
      </c>
      <c r="P3165">
        <f t="shared" si="197"/>
        <v>22.5</v>
      </c>
      <c r="Q3165" s="12" t="s">
        <v>8308</v>
      </c>
      <c r="R3165" t="s">
        <v>8310</v>
      </c>
      <c r="S3165" s="16">
        <f t="shared" si="198"/>
        <v>42752.845451388886</v>
      </c>
      <c r="T3165" s="17">
        <f t="shared" si="199"/>
        <v>42784.249305555553</v>
      </c>
    </row>
    <row r="3166" spans="1:20" ht="58" hidden="1" x14ac:dyDescent="0.35">
      <c r="A3166">
        <v>902</v>
      </c>
      <c r="B3166" s="3" t="s">
        <v>903</v>
      </c>
      <c r="C3166" s="3" t="s">
        <v>5012</v>
      </c>
      <c r="D3166" s="6">
        <v>30000</v>
      </c>
      <c r="E3166" s="8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 s="10">
        <f t="shared" si="196"/>
        <v>0</v>
      </c>
      <c r="P3166">
        <f t="shared" si="197"/>
        <v>30</v>
      </c>
      <c r="Q3166" s="12" t="s">
        <v>8327</v>
      </c>
      <c r="R3166" t="s">
        <v>8350</v>
      </c>
      <c r="S3166" s="16">
        <f t="shared" si="198"/>
        <v>41829.965532407405</v>
      </c>
      <c r="T3166" s="17">
        <f t="shared" si="199"/>
        <v>41881.645833333336</v>
      </c>
    </row>
    <row r="3167" spans="1:20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96"/>
        <v>0</v>
      </c>
      <c r="P3167">
        <f t="shared" si="197"/>
        <v>30</v>
      </c>
      <c r="Q3167" s="12" t="s">
        <v>8311</v>
      </c>
      <c r="R3167" t="s">
        <v>8356</v>
      </c>
      <c r="S3167" s="16">
        <f t="shared" si="198"/>
        <v>41373.579675925925</v>
      </c>
      <c r="T3167" s="17">
        <f t="shared" si="199"/>
        <v>41418.579675925925</v>
      </c>
    </row>
    <row r="3168" spans="1:20" ht="43.5" hidden="1" x14ac:dyDescent="0.35">
      <c r="A3168">
        <v>627</v>
      </c>
      <c r="B3168" s="3" t="s">
        <v>628</v>
      </c>
      <c r="C3168" s="3" t="s">
        <v>4737</v>
      </c>
      <c r="D3168" s="6">
        <v>450000</v>
      </c>
      <c r="E3168" s="8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 s="10">
        <f t="shared" si="196"/>
        <v>0</v>
      </c>
      <c r="P3168">
        <f t="shared" si="197"/>
        <v>90</v>
      </c>
      <c r="Q3168" s="12" t="s">
        <v>8308</v>
      </c>
      <c r="R3168" t="s">
        <v>8342</v>
      </c>
      <c r="S3168" s="16">
        <f t="shared" si="198"/>
        <v>42384.306840277779</v>
      </c>
      <c r="T3168" s="17">
        <f t="shared" si="199"/>
        <v>42443.958333333328</v>
      </c>
    </row>
    <row r="3169" spans="1:20" ht="43.5" hidden="1" x14ac:dyDescent="0.35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 s="10">
        <f t="shared" si="196"/>
        <v>29</v>
      </c>
      <c r="P3169">
        <f t="shared" si="197"/>
        <v>14.33</v>
      </c>
      <c r="Q3169" s="12" t="s">
        <v>8323</v>
      </c>
      <c r="R3169" t="s">
        <v>8326</v>
      </c>
      <c r="S3169" s="16">
        <f t="shared" si="198"/>
        <v>42512.626747685179</v>
      </c>
      <c r="T3169" s="17">
        <f t="shared" si="199"/>
        <v>42572.626747685179</v>
      </c>
    </row>
    <row r="3170" spans="1:20" ht="58" hidden="1" x14ac:dyDescent="0.35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 s="10">
        <f t="shared" si="196"/>
        <v>0</v>
      </c>
      <c r="P3170">
        <f t="shared" si="197"/>
        <v>17.2</v>
      </c>
      <c r="Q3170" s="12" t="s">
        <v>8319</v>
      </c>
      <c r="R3170" t="s">
        <v>8357</v>
      </c>
      <c r="S3170" s="16">
        <f t="shared" si="198"/>
        <v>41858.825439814813</v>
      </c>
      <c r="T3170" s="17">
        <f t="shared" si="199"/>
        <v>41903.825439814813</v>
      </c>
    </row>
    <row r="3171" spans="1:20" ht="43.5" hidden="1" x14ac:dyDescent="0.35">
      <c r="A3171">
        <v>2597</v>
      </c>
      <c r="B3171" s="3" t="s">
        <v>2597</v>
      </c>
      <c r="C3171" s="3" t="s">
        <v>6707</v>
      </c>
      <c r="D3171" s="6">
        <v>1500</v>
      </c>
      <c r="E3171" s="8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 s="10">
        <f t="shared" si="196"/>
        <v>6</v>
      </c>
      <c r="P3171">
        <f t="shared" si="197"/>
        <v>12.14</v>
      </c>
      <c r="Q3171" s="12" t="s">
        <v>8319</v>
      </c>
      <c r="R3171" t="s">
        <v>8345</v>
      </c>
      <c r="S3171" s="16">
        <f t="shared" si="198"/>
        <v>42510.341631944444</v>
      </c>
      <c r="T3171" s="17">
        <f t="shared" si="199"/>
        <v>42540.341631944444</v>
      </c>
    </row>
    <row r="3172" spans="1:20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96"/>
        <v>5</v>
      </c>
      <c r="P3172">
        <f t="shared" si="197"/>
        <v>21.25</v>
      </c>
      <c r="Q3172" s="12" t="s">
        <v>8327</v>
      </c>
      <c r="R3172" t="s">
        <v>8330</v>
      </c>
      <c r="S3172" s="16">
        <f t="shared" si="198"/>
        <v>41841.56381944444</v>
      </c>
      <c r="T3172" s="17">
        <f t="shared" si="199"/>
        <v>41882.818749999999</v>
      </c>
    </row>
    <row r="3173" spans="1:20" ht="43.5" hidden="1" x14ac:dyDescent="0.35">
      <c r="A3173">
        <v>2322</v>
      </c>
      <c r="B3173" s="3" t="s">
        <v>2323</v>
      </c>
      <c r="C3173" s="3" t="s">
        <v>6432</v>
      </c>
      <c r="D3173" s="6">
        <v>2700</v>
      </c>
      <c r="E3173" s="8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 s="10">
        <f t="shared" si="196"/>
        <v>3</v>
      </c>
      <c r="P3173">
        <f t="shared" si="197"/>
        <v>21.25</v>
      </c>
      <c r="Q3173" s="12" t="s">
        <v>8319</v>
      </c>
      <c r="R3173" t="s">
        <v>8320</v>
      </c>
      <c r="S3173" s="16">
        <f t="shared" si="198"/>
        <v>42804.895474537043</v>
      </c>
      <c r="T3173" s="17">
        <f t="shared" si="199"/>
        <v>42834.853807870371</v>
      </c>
    </row>
    <row r="3174" spans="1:20" ht="43.5" hidden="1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6"/>
        <v>1</v>
      </c>
      <c r="P3174">
        <f t="shared" si="197"/>
        <v>42.5</v>
      </c>
      <c r="Q3174" s="12" t="s">
        <v>8311</v>
      </c>
      <c r="R3174" t="s">
        <v>8349</v>
      </c>
      <c r="S3174" s="16">
        <f t="shared" si="198"/>
        <v>41652.742488425924</v>
      </c>
      <c r="T3174" s="17">
        <f t="shared" si="199"/>
        <v>41712.700821759259</v>
      </c>
    </row>
    <row r="3175" spans="1:20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96"/>
        <v>1</v>
      </c>
      <c r="P3175">
        <f t="shared" si="197"/>
        <v>5.31</v>
      </c>
      <c r="Q3175" s="12" t="s">
        <v>8316</v>
      </c>
      <c r="R3175" t="s">
        <v>8334</v>
      </c>
      <c r="S3175" s="16">
        <f t="shared" si="198"/>
        <v>41018.711863425924</v>
      </c>
      <c r="T3175" s="17">
        <f t="shared" si="199"/>
        <v>41048.711863425924</v>
      </c>
    </row>
    <row r="3176" spans="1:20" ht="43.5" hidden="1" x14ac:dyDescent="0.35">
      <c r="A3176">
        <v>1907</v>
      </c>
      <c r="B3176" s="3" t="s">
        <v>1908</v>
      </c>
      <c r="C3176" s="3" t="s">
        <v>6017</v>
      </c>
      <c r="D3176" s="6">
        <v>30000</v>
      </c>
      <c r="E3176" s="8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 s="10">
        <f t="shared" si="196"/>
        <v>0</v>
      </c>
      <c r="P3176">
        <f t="shared" si="197"/>
        <v>21.25</v>
      </c>
      <c r="Q3176" s="12" t="s">
        <v>8308</v>
      </c>
      <c r="R3176" t="s">
        <v>8318</v>
      </c>
      <c r="S3176" s="16">
        <f t="shared" si="198"/>
        <v>41767.587094907409</v>
      </c>
      <c r="T3176" s="17">
        <f t="shared" si="199"/>
        <v>41782.587094907409</v>
      </c>
    </row>
    <row r="3177" spans="1:20" ht="29" hidden="1" x14ac:dyDescent="0.35">
      <c r="A3177">
        <v>2130</v>
      </c>
      <c r="B3177" s="3" t="s">
        <v>2131</v>
      </c>
      <c r="C3177" s="3" t="s">
        <v>6240</v>
      </c>
      <c r="D3177" s="6">
        <v>42000</v>
      </c>
      <c r="E3177" s="8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 s="10">
        <f t="shared" si="196"/>
        <v>0</v>
      </c>
      <c r="P3177">
        <f t="shared" si="197"/>
        <v>21.25</v>
      </c>
      <c r="Q3177" s="12" t="s">
        <v>8316</v>
      </c>
      <c r="R3177" t="s">
        <v>8334</v>
      </c>
      <c r="S3177" s="16">
        <f t="shared" si="198"/>
        <v>41832.086377314816</v>
      </c>
      <c r="T3177" s="17">
        <f t="shared" si="199"/>
        <v>41867.086377314816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>
        <f t="shared" si="197"/>
        <v>10.38</v>
      </c>
      <c r="Q3178" s="12" t="s">
        <v>8316</v>
      </c>
      <c r="R3178" t="s">
        <v>8334</v>
      </c>
      <c r="S3178" s="16">
        <f t="shared" si="198"/>
        <v>42333.598530092597</v>
      </c>
      <c r="T3178" s="17">
        <f t="shared" si="199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>
        <f t="shared" si="197"/>
        <v>20.5</v>
      </c>
      <c r="Q3179" s="12" t="s">
        <v>8321</v>
      </c>
      <c r="R3179" t="s">
        <v>8339</v>
      </c>
      <c r="S3179" s="16">
        <f t="shared" si="198"/>
        <v>41753.758043981477</v>
      </c>
      <c r="T3179" s="17">
        <f t="shared" si="199"/>
        <v>41773.758043981477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96"/>
        <v>1</v>
      </c>
      <c r="P3180">
        <f t="shared" si="197"/>
        <v>16.399999999999999</v>
      </c>
      <c r="Q3180" s="12" t="s">
        <v>8321</v>
      </c>
      <c r="R3180" t="s">
        <v>8339</v>
      </c>
      <c r="S3180" s="16">
        <f t="shared" si="198"/>
        <v>41938.717256944445</v>
      </c>
      <c r="T3180" s="17">
        <f t="shared" si="199"/>
        <v>41969.551388888889</v>
      </c>
    </row>
    <row r="3181" spans="1:20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96"/>
        <v>0</v>
      </c>
      <c r="P3181">
        <f t="shared" si="197"/>
        <v>20.5</v>
      </c>
      <c r="Q3181" s="12" t="s">
        <v>8308</v>
      </c>
      <c r="R3181" t="s">
        <v>8342</v>
      </c>
      <c r="S3181" s="16">
        <f t="shared" si="198"/>
        <v>41961.18913194444</v>
      </c>
      <c r="T3181" s="17">
        <f t="shared" si="199"/>
        <v>41991.18913194444</v>
      </c>
    </row>
    <row r="3182" spans="1:20" ht="43.5" hidden="1" x14ac:dyDescent="0.35">
      <c r="A3182">
        <v>1065</v>
      </c>
      <c r="B3182" s="3" t="s">
        <v>1066</v>
      </c>
      <c r="C3182" s="3" t="s">
        <v>5175</v>
      </c>
      <c r="D3182" s="6">
        <v>3000</v>
      </c>
      <c r="E3182" s="8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 s="10">
        <f t="shared" si="196"/>
        <v>3</v>
      </c>
      <c r="P3182">
        <f t="shared" si="197"/>
        <v>16.2</v>
      </c>
      <c r="Q3182" s="12" t="s">
        <v>8316</v>
      </c>
      <c r="R3182" t="s">
        <v>8334</v>
      </c>
      <c r="S3182" s="16">
        <f t="shared" si="198"/>
        <v>41661.381041666667</v>
      </c>
      <c r="T3182" s="17">
        <f t="shared" si="199"/>
        <v>41689.381041666667</v>
      </c>
    </row>
    <row r="3183" spans="1:20" ht="58" hidden="1" x14ac:dyDescent="0.35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 s="10">
        <f t="shared" si="196"/>
        <v>0</v>
      </c>
      <c r="P3183">
        <f t="shared" si="197"/>
        <v>20.25</v>
      </c>
      <c r="Q3183" s="12" t="s">
        <v>8321</v>
      </c>
      <c r="R3183" t="s">
        <v>8337</v>
      </c>
      <c r="S3183" s="16">
        <f t="shared" si="198"/>
        <v>42168.559432870374</v>
      </c>
      <c r="T3183" s="17">
        <f t="shared" si="199"/>
        <v>42208.559432870374</v>
      </c>
    </row>
    <row r="3184" spans="1:20" ht="43.5" hidden="1" x14ac:dyDescent="0.35">
      <c r="A3184">
        <v>2861</v>
      </c>
      <c r="B3184" s="3" t="s">
        <v>2861</v>
      </c>
      <c r="C3184" s="3" t="s">
        <v>6971</v>
      </c>
      <c r="D3184" s="6">
        <v>250</v>
      </c>
      <c r="E3184" s="8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196"/>
        <v>32</v>
      </c>
      <c r="P3184">
        <f t="shared" si="197"/>
        <v>26.67</v>
      </c>
      <c r="Q3184" s="12" t="s">
        <v>8323</v>
      </c>
      <c r="R3184" t="s">
        <v>8326</v>
      </c>
      <c r="S3184" s="16">
        <f t="shared" si="198"/>
        <v>42257.590833333335</v>
      </c>
      <c r="T3184" s="17">
        <f t="shared" si="199"/>
        <v>42271.590833333335</v>
      </c>
    </row>
    <row r="3185" spans="1:20" ht="58" hidden="1" x14ac:dyDescent="0.35">
      <c r="A3185">
        <v>4037</v>
      </c>
      <c r="B3185" s="3" t="s">
        <v>4033</v>
      </c>
      <c r="C3185" s="3" t="s">
        <v>8141</v>
      </c>
      <c r="D3185" s="6">
        <v>700</v>
      </c>
      <c r="E3185" s="8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 s="10">
        <f t="shared" si="196"/>
        <v>11</v>
      </c>
      <c r="P3185">
        <f t="shared" si="197"/>
        <v>40</v>
      </c>
      <c r="Q3185" s="12" t="s">
        <v>8323</v>
      </c>
      <c r="R3185" t="s">
        <v>8326</v>
      </c>
      <c r="S3185" s="16">
        <f t="shared" si="198"/>
        <v>42497.070775462969</v>
      </c>
      <c r="T3185" s="17">
        <f t="shared" si="199"/>
        <v>42514.600694444445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>
        <f t="shared" si="197"/>
        <v>11.43</v>
      </c>
      <c r="Q3186" s="12" t="s">
        <v>8319</v>
      </c>
      <c r="R3186" t="s">
        <v>8320</v>
      </c>
      <c r="S3186" s="16">
        <f t="shared" si="198"/>
        <v>42794.022349537037</v>
      </c>
      <c r="T3186" s="17">
        <f t="shared" si="199"/>
        <v>42823.980682870373</v>
      </c>
    </row>
    <row r="3187" spans="1:20" ht="43.5" hidden="1" x14ac:dyDescent="0.3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 s="10">
        <f t="shared" si="196"/>
        <v>1</v>
      </c>
      <c r="P3187">
        <f t="shared" si="197"/>
        <v>20</v>
      </c>
      <c r="Q3187" s="12" t="s">
        <v>8308</v>
      </c>
      <c r="R3187" t="s">
        <v>8342</v>
      </c>
      <c r="S3187" s="16">
        <f t="shared" si="198"/>
        <v>42632.443368055552</v>
      </c>
      <c r="T3187" s="17">
        <f t="shared" si="199"/>
        <v>42662.443368055552</v>
      </c>
    </row>
    <row r="3188" spans="1:20" ht="58" hidden="1" x14ac:dyDescent="0.35">
      <c r="A3188">
        <v>1571</v>
      </c>
      <c r="B3188" s="3" t="s">
        <v>1572</v>
      </c>
      <c r="C3188" s="3" t="s">
        <v>5681</v>
      </c>
      <c r="D3188" s="6">
        <v>12100</v>
      </c>
      <c r="E3188" s="8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 s="10">
        <f t="shared" si="196"/>
        <v>1</v>
      </c>
      <c r="P3188">
        <f t="shared" si="197"/>
        <v>20</v>
      </c>
      <c r="Q3188" s="12" t="s">
        <v>8311</v>
      </c>
      <c r="R3188" t="s">
        <v>8349</v>
      </c>
      <c r="S3188" s="16">
        <f t="shared" si="198"/>
        <v>42144.769479166673</v>
      </c>
      <c r="T3188" s="17">
        <f t="shared" si="199"/>
        <v>42174.769479166673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>
        <f t="shared" si="197"/>
        <v>26</v>
      </c>
      <c r="Q3189" s="12" t="s">
        <v>8313</v>
      </c>
      <c r="R3189" t="s">
        <v>8353</v>
      </c>
      <c r="S3189" s="16">
        <f t="shared" si="198"/>
        <v>42181.902037037042</v>
      </c>
      <c r="T3189" s="17">
        <f t="shared" si="199"/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>
        <f t="shared" si="197"/>
        <v>38.5</v>
      </c>
      <c r="Q3190" s="12" t="s">
        <v>8311</v>
      </c>
      <c r="R3190" t="s">
        <v>8348</v>
      </c>
      <c r="S3190" s="16">
        <f t="shared" si="198"/>
        <v>42391.35019675926</v>
      </c>
      <c r="T3190" s="17">
        <f t="shared" si="199"/>
        <v>42421.35019675926</v>
      </c>
    </row>
    <row r="3191" spans="1:20" ht="43.5" hidden="1" x14ac:dyDescent="0.35">
      <c r="A3191">
        <v>1788</v>
      </c>
      <c r="B3191" s="3" t="s">
        <v>1789</v>
      </c>
      <c r="C3191" s="3" t="s">
        <v>5898</v>
      </c>
      <c r="D3191" s="6">
        <v>5500</v>
      </c>
      <c r="E3191" s="8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 s="10">
        <f t="shared" si="196"/>
        <v>1</v>
      </c>
      <c r="P3191">
        <f t="shared" si="197"/>
        <v>19</v>
      </c>
      <c r="Q3191" s="12" t="s">
        <v>8313</v>
      </c>
      <c r="R3191" t="s">
        <v>8314</v>
      </c>
      <c r="S3191" s="16">
        <f t="shared" si="198"/>
        <v>41913.94840277778</v>
      </c>
      <c r="T3191" s="17">
        <f t="shared" si="199"/>
        <v>41943.94840277778</v>
      </c>
    </row>
    <row r="3192" spans="1:20" ht="43.5" hidden="1" x14ac:dyDescent="0.35">
      <c r="A3192">
        <v>466</v>
      </c>
      <c r="B3192" s="3" t="s">
        <v>467</v>
      </c>
      <c r="C3192" s="3" t="s">
        <v>4576</v>
      </c>
      <c r="D3192" s="6">
        <v>10000</v>
      </c>
      <c r="E3192" s="8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 s="10">
        <f t="shared" si="196"/>
        <v>1</v>
      </c>
      <c r="P3192">
        <f t="shared" si="197"/>
        <v>15.2</v>
      </c>
      <c r="Q3192" s="12" t="s">
        <v>8321</v>
      </c>
      <c r="R3192" t="s">
        <v>8339</v>
      </c>
      <c r="S3192" s="16">
        <f t="shared" si="198"/>
        <v>41129.942870370374</v>
      </c>
      <c r="T3192" s="17">
        <f t="shared" si="199"/>
        <v>41159.942870370374</v>
      </c>
    </row>
    <row r="3193" spans="1:20" ht="58" hidden="1" x14ac:dyDescent="0.35">
      <c r="A3193">
        <v>2794</v>
      </c>
      <c r="B3193" s="3" t="s">
        <v>2794</v>
      </c>
      <c r="C3193" s="3" t="s">
        <v>6904</v>
      </c>
      <c r="D3193" s="6">
        <v>50</v>
      </c>
      <c r="E3193" s="8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 s="10">
        <f t="shared" si="196"/>
        <v>150</v>
      </c>
      <c r="P3193">
        <f t="shared" si="197"/>
        <v>25</v>
      </c>
      <c r="Q3193" s="12" t="s">
        <v>8323</v>
      </c>
      <c r="R3193" t="s">
        <v>8326</v>
      </c>
      <c r="S3193" s="16">
        <f t="shared" si="198"/>
        <v>42416.691655092596</v>
      </c>
      <c r="T3193" s="17">
        <f t="shared" si="199"/>
        <v>42432.791666666672</v>
      </c>
    </row>
    <row r="3194" spans="1:20" ht="43.5" hidden="1" x14ac:dyDescent="0.35">
      <c r="A3194">
        <v>2904</v>
      </c>
      <c r="B3194" s="3" t="s">
        <v>2904</v>
      </c>
      <c r="C3194" s="3" t="s">
        <v>7014</v>
      </c>
      <c r="D3194" s="6">
        <v>1500</v>
      </c>
      <c r="E3194" s="8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 s="10">
        <f t="shared" si="196"/>
        <v>5</v>
      </c>
      <c r="P3194">
        <f t="shared" si="197"/>
        <v>18.75</v>
      </c>
      <c r="Q3194" s="12" t="s">
        <v>8323</v>
      </c>
      <c r="R3194" t="s">
        <v>8326</v>
      </c>
      <c r="S3194" s="16">
        <f t="shared" si="198"/>
        <v>41940.967951388891</v>
      </c>
      <c r="T3194" s="17">
        <f t="shared" si="199"/>
        <v>41952.5</v>
      </c>
    </row>
    <row r="3195" spans="1:20" ht="43.5" hidden="1" x14ac:dyDescent="0.35">
      <c r="A3195">
        <v>4009</v>
      </c>
      <c r="B3195" s="3" t="s">
        <v>4005</v>
      </c>
      <c r="C3195" s="3" t="s">
        <v>8114</v>
      </c>
      <c r="D3195" s="6">
        <v>1930</v>
      </c>
      <c r="E3195" s="8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 s="10">
        <f t="shared" si="196"/>
        <v>4</v>
      </c>
      <c r="P3195">
        <f t="shared" si="197"/>
        <v>25</v>
      </c>
      <c r="Q3195" s="12" t="s">
        <v>8323</v>
      </c>
      <c r="R3195" t="s">
        <v>8326</v>
      </c>
      <c r="S3195" s="16">
        <f t="shared" si="198"/>
        <v>41851.700925925928</v>
      </c>
      <c r="T3195" s="17">
        <f t="shared" si="199"/>
        <v>41891.700925925928</v>
      </c>
    </row>
    <row r="3196" spans="1:20" ht="58" hidden="1" x14ac:dyDescent="0.35">
      <c r="A3196">
        <v>2382</v>
      </c>
      <c r="B3196" s="3" t="s">
        <v>2383</v>
      </c>
      <c r="C3196" s="3" t="s">
        <v>6492</v>
      </c>
      <c r="D3196" s="6">
        <v>3000</v>
      </c>
      <c r="E3196" s="8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 s="10">
        <f t="shared" si="196"/>
        <v>3</v>
      </c>
      <c r="P3196">
        <f t="shared" si="197"/>
        <v>37.5</v>
      </c>
      <c r="Q3196" s="12" t="s">
        <v>8308</v>
      </c>
      <c r="R3196" t="s">
        <v>8342</v>
      </c>
      <c r="S3196" s="16">
        <f t="shared" si="198"/>
        <v>42195.187534722223</v>
      </c>
      <c r="T3196" s="17">
        <f t="shared" si="199"/>
        <v>42220.187534722223</v>
      </c>
    </row>
    <row r="3197" spans="1:20" ht="43.5" hidden="1" x14ac:dyDescent="0.35">
      <c r="A3197">
        <v>1596</v>
      </c>
      <c r="B3197" s="3" t="s">
        <v>1597</v>
      </c>
      <c r="C3197" s="3" t="s">
        <v>5706</v>
      </c>
      <c r="D3197" s="6">
        <v>3250</v>
      </c>
      <c r="E3197" s="8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 s="10">
        <f t="shared" si="196"/>
        <v>2</v>
      </c>
      <c r="P3197">
        <f t="shared" si="197"/>
        <v>25</v>
      </c>
      <c r="Q3197" s="12" t="s">
        <v>8313</v>
      </c>
      <c r="R3197" t="s">
        <v>8351</v>
      </c>
      <c r="S3197" s="16">
        <f t="shared" si="198"/>
        <v>41941.430196759262</v>
      </c>
      <c r="T3197" s="17">
        <f t="shared" si="199"/>
        <v>41986.471863425926</v>
      </c>
    </row>
    <row r="3198" spans="1:20" ht="58" hidden="1" x14ac:dyDescent="0.35">
      <c r="A3198">
        <v>2562</v>
      </c>
      <c r="B3198" s="3" t="s">
        <v>2562</v>
      </c>
      <c r="C3198" s="3" t="s">
        <v>6672</v>
      </c>
      <c r="D3198" s="6">
        <v>10000</v>
      </c>
      <c r="E3198" s="8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 s="10">
        <f t="shared" si="196"/>
        <v>1</v>
      </c>
      <c r="P3198">
        <f t="shared" si="197"/>
        <v>25</v>
      </c>
      <c r="Q3198" s="12" t="s">
        <v>8319</v>
      </c>
      <c r="R3198" t="s">
        <v>8345</v>
      </c>
      <c r="S3198" s="16">
        <f t="shared" si="198"/>
        <v>42594.524756944447</v>
      </c>
      <c r="T3198" s="17">
        <f t="shared" si="199"/>
        <v>42654.524756944447</v>
      </c>
    </row>
    <row r="3199" spans="1:20" ht="43.5" hidden="1" x14ac:dyDescent="0.35">
      <c r="A3199">
        <v>1011</v>
      </c>
      <c r="B3199" s="3" t="s">
        <v>1012</v>
      </c>
      <c r="C3199" s="3" t="s">
        <v>5121</v>
      </c>
      <c r="D3199" s="6">
        <v>20000</v>
      </c>
      <c r="E3199" s="8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 s="10">
        <f t="shared" si="196"/>
        <v>0</v>
      </c>
      <c r="P3199">
        <f t="shared" si="197"/>
        <v>75</v>
      </c>
      <c r="Q3199" s="12" t="s">
        <v>8308</v>
      </c>
      <c r="R3199" t="s">
        <v>8310</v>
      </c>
      <c r="S3199" s="16">
        <f t="shared" si="198"/>
        <v>41946.898090277777</v>
      </c>
      <c r="T3199" s="17">
        <f t="shared" si="199"/>
        <v>41991.898090277777</v>
      </c>
    </row>
    <row r="3200" spans="1:20" hidden="1" x14ac:dyDescent="0.35">
      <c r="A3200">
        <v>1718</v>
      </c>
      <c r="B3200" s="3" t="s">
        <v>1719</v>
      </c>
      <c r="C3200" s="3" t="s">
        <v>5828</v>
      </c>
      <c r="D3200" s="6">
        <v>35000</v>
      </c>
      <c r="E3200" s="8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 s="10">
        <f t="shared" si="196"/>
        <v>0</v>
      </c>
      <c r="P3200">
        <f t="shared" si="197"/>
        <v>37.5</v>
      </c>
      <c r="Q3200" s="12" t="s">
        <v>8327</v>
      </c>
      <c r="R3200" t="s">
        <v>8330</v>
      </c>
      <c r="S3200" s="16">
        <f t="shared" si="198"/>
        <v>42460.610520833332</v>
      </c>
      <c r="T3200" s="17">
        <f t="shared" si="199"/>
        <v>42504.207638888889</v>
      </c>
    </row>
    <row r="3201" spans="1:20" ht="29" hidden="1" x14ac:dyDescent="0.35">
      <c r="A3201">
        <v>1149</v>
      </c>
      <c r="B3201" s="3" t="s">
        <v>1150</v>
      </c>
      <c r="C3201" s="3" t="s">
        <v>5259</v>
      </c>
      <c r="D3201" s="6">
        <v>50000</v>
      </c>
      <c r="E3201" s="8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8282</v>
      </c>
      <c r="O3201" s="10">
        <f t="shared" si="196"/>
        <v>0</v>
      </c>
      <c r="P3201">
        <f t="shared" si="197"/>
        <v>37.5</v>
      </c>
      <c r="Q3201" s="12" t="s">
        <v>8319</v>
      </c>
      <c r="R3201" t="s">
        <v>8345</v>
      </c>
      <c r="S3201" s="16">
        <f t="shared" si="198"/>
        <v>42507.71025462963</v>
      </c>
      <c r="T3201" s="17">
        <f t="shared" si="199"/>
        <v>42537.71025462963</v>
      </c>
    </row>
    <row r="3202" spans="1:20" ht="43.5" hidden="1" x14ac:dyDescent="0.35">
      <c r="A3202">
        <v>2510</v>
      </c>
      <c r="B3202" s="3" t="s">
        <v>2510</v>
      </c>
      <c r="C3202" s="3" t="s">
        <v>6620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 s="10">
        <f t="shared" si="196"/>
        <v>0</v>
      </c>
      <c r="P3202">
        <f t="shared" si="197"/>
        <v>37.5</v>
      </c>
      <c r="Q3202" s="12" t="s">
        <v>8319</v>
      </c>
      <c r="R3202" t="s">
        <v>8357</v>
      </c>
      <c r="S3202" s="16">
        <f t="shared" si="198"/>
        <v>42078.997361111105</v>
      </c>
      <c r="T3202" s="17">
        <f t="shared" si="199"/>
        <v>42138.997361111105</v>
      </c>
    </row>
    <row r="3203" spans="1:20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00">ROUND(E3203/D3203*100,0)</f>
        <v>0</v>
      </c>
      <c r="P3203">
        <f t="shared" ref="P3203:P3266" si="201">IFERROR(ROUND(E3203/L3203,2),0)</f>
        <v>37.5</v>
      </c>
      <c r="Q3203" s="12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29" hidden="1" x14ac:dyDescent="0.35">
      <c r="A3204">
        <v>1447</v>
      </c>
      <c r="B3204" s="3" t="s">
        <v>1448</v>
      </c>
      <c r="C3204" s="3" t="s">
        <v>5557</v>
      </c>
      <c r="D3204" s="6">
        <v>500000</v>
      </c>
      <c r="E3204" s="8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8285</v>
      </c>
      <c r="O3204" s="10">
        <f t="shared" si="200"/>
        <v>0</v>
      </c>
      <c r="P3204">
        <f t="shared" si="201"/>
        <v>25</v>
      </c>
      <c r="Q3204" s="12" t="s">
        <v>8311</v>
      </c>
      <c r="R3204" t="s">
        <v>8348</v>
      </c>
      <c r="S3204" s="16">
        <f t="shared" si="202"/>
        <v>42529.730717592596</v>
      </c>
      <c r="T3204" s="17">
        <f t="shared" si="203"/>
        <v>42559.730717592596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>
        <f t="shared" si="201"/>
        <v>5.29</v>
      </c>
      <c r="Q3205" s="12" t="s">
        <v>8319</v>
      </c>
      <c r="R3205" t="s">
        <v>8345</v>
      </c>
      <c r="S3205" s="16">
        <f t="shared" si="202"/>
        <v>42028.118865740747</v>
      </c>
      <c r="T3205" s="17">
        <f t="shared" si="203"/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>
        <f t="shared" si="201"/>
        <v>24.33</v>
      </c>
      <c r="Q3206" s="12" t="s">
        <v>8319</v>
      </c>
      <c r="R3206" t="s">
        <v>8345</v>
      </c>
      <c r="S3206" s="16">
        <f t="shared" si="202"/>
        <v>42675.171076388884</v>
      </c>
      <c r="T3206" s="17">
        <f t="shared" si="203"/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>
        <f t="shared" si="201"/>
        <v>18</v>
      </c>
      <c r="Q3207" s="12" t="s">
        <v>8327</v>
      </c>
      <c r="R3207" t="s">
        <v>8328</v>
      </c>
      <c r="S3207" s="16">
        <f t="shared" si="202"/>
        <v>40751.753298611111</v>
      </c>
      <c r="T3207" s="17">
        <f t="shared" si="203"/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>
        <f t="shared" si="201"/>
        <v>12</v>
      </c>
      <c r="Q3208" s="12" t="s">
        <v>8311</v>
      </c>
      <c r="R3208" t="s">
        <v>8348</v>
      </c>
      <c r="S3208" s="16">
        <f t="shared" si="202"/>
        <v>42291.872175925921</v>
      </c>
      <c r="T3208" s="17">
        <f t="shared" si="203"/>
        <v>42321.913842592592</v>
      </c>
    </row>
    <row r="3209" spans="1:20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00"/>
        <v>0</v>
      </c>
      <c r="P3209">
        <f t="shared" si="201"/>
        <v>23.67</v>
      </c>
      <c r="Q3209" s="12" t="s">
        <v>8319</v>
      </c>
      <c r="R3209" t="s">
        <v>8345</v>
      </c>
      <c r="S3209" s="16">
        <f t="shared" si="202"/>
        <v>42048.181921296295</v>
      </c>
      <c r="T3209" s="17">
        <f t="shared" si="203"/>
        <v>42108.14025462963</v>
      </c>
    </row>
    <row r="3210" spans="1:20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00"/>
        <v>0</v>
      </c>
      <c r="P3210">
        <f t="shared" si="201"/>
        <v>23.67</v>
      </c>
      <c r="Q3210" s="12" t="s">
        <v>8323</v>
      </c>
      <c r="R3210" t="s">
        <v>8324</v>
      </c>
      <c r="S3210" s="16">
        <f t="shared" si="202"/>
        <v>42031.138831018514</v>
      </c>
      <c r="T3210" s="17">
        <f t="shared" si="203"/>
        <v>42061.138831018514</v>
      </c>
    </row>
    <row r="3211" spans="1:20" ht="43.5" hidden="1" x14ac:dyDescent="0.35">
      <c r="A3211">
        <v>3675</v>
      </c>
      <c r="B3211" s="3" t="s">
        <v>3672</v>
      </c>
      <c r="C3211" s="3" t="s">
        <v>7785</v>
      </c>
      <c r="D3211" s="6">
        <v>50</v>
      </c>
      <c r="E3211" s="8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 s="10">
        <f t="shared" si="200"/>
        <v>140</v>
      </c>
      <c r="P3211">
        <f t="shared" si="201"/>
        <v>23.33</v>
      </c>
      <c r="Q3211" s="12" t="s">
        <v>8323</v>
      </c>
      <c r="R3211" t="s">
        <v>8326</v>
      </c>
      <c r="S3211" s="16">
        <f t="shared" si="202"/>
        <v>42493.597013888888</v>
      </c>
      <c r="T3211" s="17">
        <f t="shared" si="203"/>
        <v>42505.958333333328</v>
      </c>
    </row>
    <row r="3212" spans="1:20" ht="43.5" hidden="1" x14ac:dyDescent="0.35">
      <c r="A3212">
        <v>3995</v>
      </c>
      <c r="B3212" s="3" t="s">
        <v>3991</v>
      </c>
      <c r="C3212" s="3" t="s">
        <v>8101</v>
      </c>
      <c r="D3212" s="6">
        <v>200</v>
      </c>
      <c r="E3212" s="8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 s="10">
        <f t="shared" si="200"/>
        <v>35</v>
      </c>
      <c r="P3212">
        <f t="shared" si="201"/>
        <v>17.5</v>
      </c>
      <c r="Q3212" s="12" t="s">
        <v>8323</v>
      </c>
      <c r="R3212" t="s">
        <v>8326</v>
      </c>
      <c r="S3212" s="16">
        <f t="shared" si="202"/>
        <v>42019.683761574073</v>
      </c>
      <c r="T3212" s="17">
        <f t="shared" si="203"/>
        <v>42049.477083333331</v>
      </c>
    </row>
    <row r="3213" spans="1:20" ht="43.5" hidden="1" x14ac:dyDescent="0.35">
      <c r="A3213">
        <v>125</v>
      </c>
      <c r="B3213" s="3" t="s">
        <v>127</v>
      </c>
      <c r="C3213" s="3" t="s">
        <v>4236</v>
      </c>
      <c r="D3213" s="6">
        <v>500</v>
      </c>
      <c r="E3213" s="8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 s="10">
        <f t="shared" si="200"/>
        <v>14</v>
      </c>
      <c r="P3213">
        <f t="shared" si="201"/>
        <v>11.67</v>
      </c>
      <c r="Q3213" s="12" t="s">
        <v>8321</v>
      </c>
      <c r="R3213" t="s">
        <v>8337</v>
      </c>
      <c r="S3213" s="16">
        <f t="shared" si="202"/>
        <v>42709.993981481486</v>
      </c>
      <c r="T3213" s="17">
        <f t="shared" si="203"/>
        <v>42769.993981481486</v>
      </c>
    </row>
    <row r="3214" spans="1:20" ht="43.5" hidden="1" x14ac:dyDescent="0.35">
      <c r="A3214">
        <v>4016</v>
      </c>
      <c r="B3214" s="3" t="s">
        <v>4012</v>
      </c>
      <c r="C3214" s="3" t="s">
        <v>8121</v>
      </c>
      <c r="D3214" s="6">
        <v>500</v>
      </c>
      <c r="E3214" s="8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 s="10">
        <f t="shared" si="200"/>
        <v>14</v>
      </c>
      <c r="P3214">
        <f t="shared" si="201"/>
        <v>10</v>
      </c>
      <c r="Q3214" s="12" t="s">
        <v>8323</v>
      </c>
      <c r="R3214" t="s">
        <v>8326</v>
      </c>
      <c r="S3214" s="16">
        <f t="shared" si="202"/>
        <v>41869.872685185182</v>
      </c>
      <c r="T3214" s="17">
        <f t="shared" si="203"/>
        <v>41899.872685185182</v>
      </c>
    </row>
    <row r="3215" spans="1:20" ht="43.5" hidden="1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0"/>
        <v>3</v>
      </c>
      <c r="P3215">
        <f t="shared" si="201"/>
        <v>35</v>
      </c>
      <c r="Q3215" s="12" t="s">
        <v>8327</v>
      </c>
      <c r="R3215" t="s">
        <v>8328</v>
      </c>
      <c r="S3215" s="16">
        <f t="shared" si="202"/>
        <v>40878.758217592593</v>
      </c>
      <c r="T3215" s="17">
        <f t="shared" si="203"/>
        <v>40923.758217592593</v>
      </c>
    </row>
    <row r="3216" spans="1:20" ht="43.5" hidden="1" x14ac:dyDescent="0.35">
      <c r="A3216">
        <v>2700</v>
      </c>
      <c r="B3216" s="3" t="s">
        <v>2700</v>
      </c>
      <c r="C3216" s="3" t="s">
        <v>6810</v>
      </c>
      <c r="D3216" s="6">
        <v>9999</v>
      </c>
      <c r="E3216" s="8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 s="10">
        <f t="shared" si="200"/>
        <v>1</v>
      </c>
      <c r="P3216">
        <f t="shared" si="201"/>
        <v>17.5</v>
      </c>
      <c r="Q3216" s="12" t="s">
        <v>8319</v>
      </c>
      <c r="R3216" t="s">
        <v>8345</v>
      </c>
      <c r="S3216" s="16">
        <f t="shared" si="202"/>
        <v>41870.87467592593</v>
      </c>
      <c r="T3216" s="17">
        <f t="shared" si="203"/>
        <v>41900.87467592593</v>
      </c>
    </row>
    <row r="3217" spans="1:20" ht="43.5" hidden="1" x14ac:dyDescent="0.35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 s="10">
        <f t="shared" si="200"/>
        <v>1</v>
      </c>
      <c r="P3217">
        <f t="shared" si="201"/>
        <v>35</v>
      </c>
      <c r="Q3217" s="12" t="s">
        <v>8316</v>
      </c>
      <c r="R3217" t="s">
        <v>8334</v>
      </c>
      <c r="S3217" s="16">
        <f t="shared" si="202"/>
        <v>41163.011828703704</v>
      </c>
      <c r="T3217" s="17">
        <f t="shared" si="203"/>
        <v>41183.011828703704</v>
      </c>
    </row>
    <row r="3218" spans="1:20" ht="43.5" hidden="1" x14ac:dyDescent="0.35">
      <c r="A3218">
        <v>543</v>
      </c>
      <c r="B3218" s="3" t="s">
        <v>544</v>
      </c>
      <c r="C3218" s="3" t="s">
        <v>4653</v>
      </c>
      <c r="D3218" s="6">
        <v>22000</v>
      </c>
      <c r="E3218" s="8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 s="10">
        <f t="shared" si="200"/>
        <v>0</v>
      </c>
      <c r="P3218">
        <f t="shared" si="201"/>
        <v>35</v>
      </c>
      <c r="Q3218" s="12" t="s">
        <v>8308</v>
      </c>
      <c r="R3218" t="s">
        <v>8342</v>
      </c>
      <c r="S3218" s="16">
        <f t="shared" si="202"/>
        <v>41914.092152777775</v>
      </c>
      <c r="T3218" s="17">
        <f t="shared" si="203"/>
        <v>41944.092152777775</v>
      </c>
    </row>
    <row r="3219" spans="1:20" ht="58" hidden="1" x14ac:dyDescent="0.35">
      <c r="A3219">
        <v>2848</v>
      </c>
      <c r="B3219" s="3" t="s">
        <v>2848</v>
      </c>
      <c r="C3219" s="3" t="s">
        <v>6958</v>
      </c>
      <c r="D3219" s="6">
        <v>35000</v>
      </c>
      <c r="E3219" s="8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 s="10">
        <f t="shared" si="200"/>
        <v>0</v>
      </c>
      <c r="P3219">
        <f t="shared" si="201"/>
        <v>23.33</v>
      </c>
      <c r="Q3219" s="12" t="s">
        <v>8323</v>
      </c>
      <c r="R3219" t="s">
        <v>8326</v>
      </c>
      <c r="S3219" s="16">
        <f t="shared" si="202"/>
        <v>42123.648831018523</v>
      </c>
      <c r="T3219" s="17">
        <f t="shared" si="203"/>
        <v>42153.648831018523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>
        <f t="shared" si="201"/>
        <v>11.64</v>
      </c>
      <c r="Q3220" s="12" t="s">
        <v>8313</v>
      </c>
      <c r="R3220" t="s">
        <v>8314</v>
      </c>
      <c r="S3220" s="16">
        <f t="shared" si="202"/>
        <v>41934.842685185184</v>
      </c>
      <c r="T3220" s="17">
        <f t="shared" si="203"/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>
        <f t="shared" si="201"/>
        <v>23</v>
      </c>
      <c r="Q3221" s="12" t="s">
        <v>8323</v>
      </c>
      <c r="R3221" t="s">
        <v>8326</v>
      </c>
      <c r="S3221" s="16">
        <f t="shared" si="202"/>
        <v>42401.672372685185</v>
      </c>
      <c r="T3221" s="17">
        <f t="shared" si="203"/>
        <v>42431.672372685185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00"/>
        <v>3</v>
      </c>
      <c r="P3222">
        <f t="shared" si="201"/>
        <v>8.5</v>
      </c>
      <c r="Q3222" s="12" t="s">
        <v>8308</v>
      </c>
      <c r="R3222" t="s">
        <v>8342</v>
      </c>
      <c r="S3222" s="16">
        <f t="shared" si="202"/>
        <v>42163.636828703704</v>
      </c>
      <c r="T3222" s="17">
        <f t="shared" si="203"/>
        <v>42193.636828703704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00"/>
        <v>0</v>
      </c>
      <c r="P3223">
        <f t="shared" si="201"/>
        <v>34</v>
      </c>
      <c r="Q3223" s="12" t="s">
        <v>8308</v>
      </c>
      <c r="R3223" t="s">
        <v>8342</v>
      </c>
      <c r="S3223" s="16">
        <f t="shared" si="202"/>
        <v>42022.069988425923</v>
      </c>
      <c r="T3223" s="17">
        <f t="shared" si="203"/>
        <v>42052.069988425923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>
        <f t="shared" si="201"/>
        <v>67</v>
      </c>
      <c r="Q3224" s="12" t="s">
        <v>8311</v>
      </c>
      <c r="R3224" t="s">
        <v>8349</v>
      </c>
      <c r="S3224" s="16">
        <f t="shared" si="202"/>
        <v>41555.041701388887</v>
      </c>
      <c r="T3224" s="17">
        <f t="shared" si="203"/>
        <v>41585.083368055559</v>
      </c>
    </row>
    <row r="3225" spans="1:20" ht="43.5" hidden="1" x14ac:dyDescent="0.35">
      <c r="A3225">
        <v>3840</v>
      </c>
      <c r="B3225" s="3" t="s">
        <v>3837</v>
      </c>
      <c r="C3225" s="3" t="s">
        <v>7949</v>
      </c>
      <c r="D3225" s="6">
        <v>1</v>
      </c>
      <c r="E3225" s="8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 s="10">
        <f t="shared" si="200"/>
        <v>6500</v>
      </c>
      <c r="P3225">
        <f t="shared" si="201"/>
        <v>21.67</v>
      </c>
      <c r="Q3225" s="12" t="s">
        <v>8323</v>
      </c>
      <c r="R3225" t="s">
        <v>8326</v>
      </c>
      <c r="S3225" s="16">
        <f t="shared" si="202"/>
        <v>42432.701724537037</v>
      </c>
      <c r="T3225" s="17">
        <f t="shared" si="203"/>
        <v>42457.660057870366</v>
      </c>
    </row>
    <row r="3226" spans="1:20" ht="58" hidden="1" x14ac:dyDescent="0.35">
      <c r="A3226">
        <v>3908</v>
      </c>
      <c r="B3226" s="3" t="s">
        <v>3905</v>
      </c>
      <c r="C3226" s="3" t="s">
        <v>8016</v>
      </c>
      <c r="D3226" s="6">
        <v>750</v>
      </c>
      <c r="E3226" s="8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 s="10">
        <f t="shared" si="200"/>
        <v>9</v>
      </c>
      <c r="P3226">
        <f t="shared" si="201"/>
        <v>16.25</v>
      </c>
      <c r="Q3226" s="12" t="s">
        <v>8323</v>
      </c>
      <c r="R3226" t="s">
        <v>8326</v>
      </c>
      <c r="S3226" s="16">
        <f t="shared" si="202"/>
        <v>41834.135370370372</v>
      </c>
      <c r="T3226" s="17">
        <f t="shared" si="203"/>
        <v>41849.135370370372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00"/>
        <v>2</v>
      </c>
      <c r="P3227">
        <f t="shared" si="201"/>
        <v>13</v>
      </c>
      <c r="Q3227" s="12" t="s">
        <v>8308</v>
      </c>
      <c r="R3227" t="s">
        <v>8310</v>
      </c>
      <c r="S3227" s="16">
        <f t="shared" si="202"/>
        <v>41817.866435185184</v>
      </c>
      <c r="T3227" s="17">
        <f t="shared" si="203"/>
        <v>41847.643750000003</v>
      </c>
    </row>
    <row r="3228" spans="1:20" ht="43.5" hidden="1" x14ac:dyDescent="0.35">
      <c r="A3228">
        <v>878</v>
      </c>
      <c r="B3228" s="3" t="s">
        <v>879</v>
      </c>
      <c r="C3228" s="3" t="s">
        <v>4988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 s="10">
        <f t="shared" si="200"/>
        <v>1</v>
      </c>
      <c r="P3228">
        <f t="shared" si="201"/>
        <v>32.5</v>
      </c>
      <c r="Q3228" s="12" t="s">
        <v>8327</v>
      </c>
      <c r="R3228" t="s">
        <v>8350</v>
      </c>
      <c r="S3228" s="16">
        <f t="shared" si="202"/>
        <v>40505.232916666668</v>
      </c>
      <c r="T3228" s="17">
        <f t="shared" si="203"/>
        <v>40535.232916666668</v>
      </c>
    </row>
    <row r="3229" spans="1:20" ht="29" hidden="1" x14ac:dyDescent="0.35">
      <c r="A3229">
        <v>997</v>
      </c>
      <c r="B3229" s="3" t="s">
        <v>998</v>
      </c>
      <c r="C3229" s="3" t="s">
        <v>5107</v>
      </c>
      <c r="D3229" s="6">
        <v>5000</v>
      </c>
      <c r="E3229" s="8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 s="10">
        <f t="shared" si="200"/>
        <v>1</v>
      </c>
      <c r="P3229">
        <f t="shared" si="201"/>
        <v>8.1300000000000008</v>
      </c>
      <c r="Q3229" s="12" t="s">
        <v>8308</v>
      </c>
      <c r="R3229" t="s">
        <v>8310</v>
      </c>
      <c r="S3229" s="16">
        <f t="shared" si="202"/>
        <v>41941.10297453704</v>
      </c>
      <c r="T3229" s="17">
        <f t="shared" si="203"/>
        <v>41971.144641203704</v>
      </c>
    </row>
    <row r="3230" spans="1:20" ht="43.5" hidden="1" x14ac:dyDescent="0.35">
      <c r="A3230">
        <v>872</v>
      </c>
      <c r="B3230" s="3" t="s">
        <v>873</v>
      </c>
      <c r="C3230" s="3" t="s">
        <v>4982</v>
      </c>
      <c r="D3230" s="6">
        <v>8000</v>
      </c>
      <c r="E3230" s="8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 s="10">
        <f t="shared" si="200"/>
        <v>1</v>
      </c>
      <c r="P3230">
        <f t="shared" si="201"/>
        <v>32.5</v>
      </c>
      <c r="Q3230" s="12" t="s">
        <v>8327</v>
      </c>
      <c r="R3230" t="s">
        <v>8350</v>
      </c>
      <c r="S3230" s="16">
        <f t="shared" si="202"/>
        <v>40567.825543981482</v>
      </c>
      <c r="T3230" s="17">
        <f t="shared" si="203"/>
        <v>40612.825543981482</v>
      </c>
    </row>
    <row r="3231" spans="1:20" ht="29" hidden="1" x14ac:dyDescent="0.35">
      <c r="A3231">
        <v>2519</v>
      </c>
      <c r="B3231" s="3" t="s">
        <v>2519</v>
      </c>
      <c r="C3231" s="3" t="s">
        <v>6629</v>
      </c>
      <c r="D3231" s="6">
        <v>150000</v>
      </c>
      <c r="E3231" s="8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 s="10">
        <f t="shared" si="200"/>
        <v>0</v>
      </c>
      <c r="P3231">
        <f t="shared" si="201"/>
        <v>16.25</v>
      </c>
      <c r="Q3231" s="12" t="s">
        <v>8319</v>
      </c>
      <c r="R3231" t="s">
        <v>8357</v>
      </c>
      <c r="S3231" s="16">
        <f t="shared" si="202"/>
        <v>41809.155138888891</v>
      </c>
      <c r="T3231" s="17">
        <f t="shared" si="203"/>
        <v>41839.155138888891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>
        <f t="shared" si="201"/>
        <v>4.92</v>
      </c>
      <c r="Q3232" s="12" t="s">
        <v>8311</v>
      </c>
      <c r="R3232" t="s">
        <v>8333</v>
      </c>
      <c r="S3232" s="16">
        <f t="shared" si="202"/>
        <v>41486.424317129626</v>
      </c>
      <c r="T3232" s="17">
        <f t="shared" si="203"/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>
        <f t="shared" si="201"/>
        <v>15.75</v>
      </c>
      <c r="Q3233" s="12" t="s">
        <v>8323</v>
      </c>
      <c r="R3233" t="s">
        <v>8326</v>
      </c>
      <c r="S3233" s="16">
        <f t="shared" si="202"/>
        <v>42128.615682870368</v>
      </c>
      <c r="T3233" s="17">
        <f t="shared" si="203"/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>
        <f t="shared" si="201"/>
        <v>12.4</v>
      </c>
      <c r="Q3234" s="12" t="s">
        <v>8327</v>
      </c>
      <c r="R3234" t="s">
        <v>8350</v>
      </c>
      <c r="S3234" s="16">
        <f t="shared" si="202"/>
        <v>41488.022256944445</v>
      </c>
      <c r="T3234" s="17">
        <f t="shared" si="203"/>
        <v>41518.022256944445</v>
      </c>
    </row>
    <row r="3235" spans="1:20" ht="43.5" hidden="1" x14ac:dyDescent="0.35">
      <c r="A3235">
        <v>3922</v>
      </c>
      <c r="B3235" s="3" t="s">
        <v>3919</v>
      </c>
      <c r="C3235" s="3" t="s">
        <v>8030</v>
      </c>
      <c r="D3235" s="6">
        <v>750</v>
      </c>
      <c r="E3235" s="8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 s="10">
        <f t="shared" si="200"/>
        <v>8</v>
      </c>
      <c r="P3235">
        <f t="shared" si="201"/>
        <v>10.17</v>
      </c>
      <c r="Q3235" s="12" t="s">
        <v>8323</v>
      </c>
      <c r="R3235" t="s">
        <v>8326</v>
      </c>
      <c r="S3235" s="16">
        <f t="shared" si="202"/>
        <v>42020.768634259264</v>
      </c>
      <c r="T3235" s="17">
        <f t="shared" si="203"/>
        <v>42065.958333333328</v>
      </c>
    </row>
    <row r="3236" spans="1:20" ht="58" hidden="1" x14ac:dyDescent="0.35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10">
        <f t="shared" si="200"/>
        <v>1</v>
      </c>
      <c r="P3236">
        <f t="shared" si="201"/>
        <v>20.329999999999998</v>
      </c>
      <c r="Q3236" s="12" t="s">
        <v>8321</v>
      </c>
      <c r="R3236" t="s">
        <v>8339</v>
      </c>
      <c r="S3236" s="16">
        <f t="shared" si="202"/>
        <v>41547.694456018515</v>
      </c>
      <c r="T3236" s="17">
        <f t="shared" si="203"/>
        <v>41569.165972222225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00"/>
        <v>0</v>
      </c>
      <c r="P3237">
        <f t="shared" si="201"/>
        <v>30.5</v>
      </c>
      <c r="Q3237" s="12" t="s">
        <v>8308</v>
      </c>
      <c r="R3237" t="s">
        <v>8310</v>
      </c>
      <c r="S3237" s="16">
        <f t="shared" si="202"/>
        <v>41948.041192129633</v>
      </c>
      <c r="T3237" s="17">
        <f t="shared" si="203"/>
        <v>41978.041192129633</v>
      </c>
    </row>
    <row r="3238" spans="1:20" ht="43.5" hidden="1" x14ac:dyDescent="0.35">
      <c r="A3238">
        <v>591</v>
      </c>
      <c r="B3238" s="3" t="s">
        <v>592</v>
      </c>
      <c r="C3238" s="3" t="s">
        <v>4701</v>
      </c>
      <c r="D3238" s="6">
        <v>100000</v>
      </c>
      <c r="E3238" s="8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 s="10">
        <f t="shared" si="200"/>
        <v>0</v>
      </c>
      <c r="P3238">
        <f t="shared" si="201"/>
        <v>30.5</v>
      </c>
      <c r="Q3238" s="12" t="s">
        <v>8308</v>
      </c>
      <c r="R3238" t="s">
        <v>8342</v>
      </c>
      <c r="S3238" s="16">
        <f t="shared" si="202"/>
        <v>42177.543171296296</v>
      </c>
      <c r="T3238" s="17">
        <f t="shared" si="203"/>
        <v>42207.543171296296</v>
      </c>
    </row>
    <row r="3239" spans="1:20" ht="43.5" hidden="1" x14ac:dyDescent="0.35">
      <c r="A3239">
        <v>1914</v>
      </c>
      <c r="B3239" s="3" t="s">
        <v>1915</v>
      </c>
      <c r="C3239" s="3" t="s">
        <v>6024</v>
      </c>
      <c r="D3239" s="6">
        <v>666</v>
      </c>
      <c r="E3239" s="8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8292</v>
      </c>
      <c r="O3239" s="10">
        <f t="shared" si="200"/>
        <v>9</v>
      </c>
      <c r="P3239">
        <f t="shared" si="201"/>
        <v>30</v>
      </c>
      <c r="Q3239" s="12" t="s">
        <v>8308</v>
      </c>
      <c r="R3239" t="s">
        <v>8318</v>
      </c>
      <c r="S3239" s="16">
        <f t="shared" si="202"/>
        <v>41929.174456018518</v>
      </c>
      <c r="T3239" s="17">
        <f t="shared" si="203"/>
        <v>41944.165972222225</v>
      </c>
    </row>
    <row r="3240" spans="1:20" ht="29" hidden="1" x14ac:dyDescent="0.35">
      <c r="A3240">
        <v>1548</v>
      </c>
      <c r="B3240" s="3" t="s">
        <v>1549</v>
      </c>
      <c r="C3240" s="3" t="s">
        <v>5658</v>
      </c>
      <c r="D3240" s="6">
        <v>700</v>
      </c>
      <c r="E3240" s="8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8287</v>
      </c>
      <c r="O3240" s="10">
        <f t="shared" si="200"/>
        <v>9</v>
      </c>
      <c r="P3240">
        <f t="shared" si="201"/>
        <v>60</v>
      </c>
      <c r="Q3240" s="12" t="s">
        <v>8313</v>
      </c>
      <c r="R3240" t="s">
        <v>8355</v>
      </c>
      <c r="S3240" s="16">
        <f t="shared" si="202"/>
        <v>42286.88217592593</v>
      </c>
      <c r="T3240" s="17">
        <f t="shared" si="203"/>
        <v>42316.923842592587</v>
      </c>
    </row>
    <row r="3241" spans="1:20" ht="58" hidden="1" x14ac:dyDescent="0.35">
      <c r="A3241">
        <v>4008</v>
      </c>
      <c r="B3241" s="3" t="s">
        <v>4004</v>
      </c>
      <c r="C3241" s="3" t="s">
        <v>8113</v>
      </c>
      <c r="D3241" s="6">
        <v>1000</v>
      </c>
      <c r="E3241" s="8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0"/>
        <v>6</v>
      </c>
      <c r="P3241">
        <f t="shared" si="201"/>
        <v>15</v>
      </c>
      <c r="Q3241" s="12" t="s">
        <v>8323</v>
      </c>
      <c r="R3241" t="s">
        <v>8326</v>
      </c>
      <c r="S3241" s="16">
        <f t="shared" si="202"/>
        <v>42177.964201388888</v>
      </c>
      <c r="T3241" s="17">
        <f t="shared" si="203"/>
        <v>42207.964201388888</v>
      </c>
    </row>
    <row r="3242" spans="1:20" ht="58" hidden="1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0"/>
        <v>3</v>
      </c>
      <c r="P3242">
        <f t="shared" si="201"/>
        <v>20</v>
      </c>
      <c r="Q3242" s="12" t="s">
        <v>8308</v>
      </c>
      <c r="R3242" t="s">
        <v>8342</v>
      </c>
      <c r="S3242" s="16">
        <f t="shared" si="202"/>
        <v>42087.343090277776</v>
      </c>
      <c r="T3242" s="17">
        <f t="shared" si="203"/>
        <v>42132.343090277776</v>
      </c>
    </row>
    <row r="3243" spans="1:20" ht="43.5" hidden="1" x14ac:dyDescent="0.35">
      <c r="A3243">
        <v>4093</v>
      </c>
      <c r="B3243" s="3" t="s">
        <v>4089</v>
      </c>
      <c r="C3243" s="3" t="s">
        <v>8196</v>
      </c>
      <c r="D3243" s="6">
        <v>2500</v>
      </c>
      <c r="E3243" s="8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0"/>
        <v>2</v>
      </c>
      <c r="P3243">
        <f t="shared" si="201"/>
        <v>15</v>
      </c>
      <c r="Q3243" s="12" t="s">
        <v>8323</v>
      </c>
      <c r="R3243" t="s">
        <v>8326</v>
      </c>
      <c r="S3243" s="16">
        <f t="shared" si="202"/>
        <v>42178.815891203703</v>
      </c>
      <c r="T3243" s="17">
        <f t="shared" si="203"/>
        <v>42238.815891203703</v>
      </c>
    </row>
    <row r="3244" spans="1:20" ht="58" hidden="1" x14ac:dyDescent="0.35">
      <c r="A3244">
        <v>3864</v>
      </c>
      <c r="B3244" s="3" t="s">
        <v>3861</v>
      </c>
      <c r="C3244" s="3" t="s">
        <v>7973</v>
      </c>
      <c r="D3244" s="6">
        <v>5000</v>
      </c>
      <c r="E3244" s="8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 s="10">
        <f t="shared" si="200"/>
        <v>1</v>
      </c>
      <c r="P3244">
        <f t="shared" si="201"/>
        <v>20</v>
      </c>
      <c r="Q3244" s="12" t="s">
        <v>8323</v>
      </c>
      <c r="R3244" t="s">
        <v>8326</v>
      </c>
      <c r="S3244" s="16">
        <f t="shared" si="202"/>
        <v>42295.891828703709</v>
      </c>
      <c r="T3244" s="17">
        <f t="shared" si="203"/>
        <v>42325.933495370366</v>
      </c>
    </row>
    <row r="3245" spans="1:20" ht="43.5" hidden="1" x14ac:dyDescent="0.35">
      <c r="A3245">
        <v>230</v>
      </c>
      <c r="B3245" s="3" t="s">
        <v>232</v>
      </c>
      <c r="C3245" s="3" t="s">
        <v>4340</v>
      </c>
      <c r="D3245" s="6">
        <v>15000</v>
      </c>
      <c r="E3245" s="8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 s="10">
        <f t="shared" si="200"/>
        <v>0</v>
      </c>
      <c r="P3245">
        <f t="shared" si="201"/>
        <v>30</v>
      </c>
      <c r="Q3245" s="12" t="s">
        <v>8321</v>
      </c>
      <c r="R3245" t="s">
        <v>8325</v>
      </c>
      <c r="S3245" s="16">
        <f t="shared" si="202"/>
        <v>42129.777210648142</v>
      </c>
      <c r="T3245" s="17">
        <f t="shared" si="203"/>
        <v>42159.777210648142</v>
      </c>
    </row>
    <row r="3246" spans="1:20" ht="43.5" hidden="1" x14ac:dyDescent="0.35">
      <c r="A3246">
        <v>4108</v>
      </c>
      <c r="B3246" s="3" t="s">
        <v>4104</v>
      </c>
      <c r="C3246" s="3" t="s">
        <v>8211</v>
      </c>
      <c r="D3246" s="6">
        <v>3000</v>
      </c>
      <c r="E3246" s="8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200"/>
        <v>2</v>
      </c>
      <c r="P3246">
        <f t="shared" si="201"/>
        <v>59</v>
      </c>
      <c r="Q3246" s="12" t="s">
        <v>8323</v>
      </c>
      <c r="R3246" t="s">
        <v>8326</v>
      </c>
      <c r="S3246" s="16">
        <f t="shared" si="202"/>
        <v>42767.031678240746</v>
      </c>
      <c r="T3246" s="17">
        <f t="shared" si="203"/>
        <v>42797.208333333328</v>
      </c>
    </row>
    <row r="3247" spans="1:20" ht="43.5" hidden="1" x14ac:dyDescent="0.35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 s="10">
        <f t="shared" si="200"/>
        <v>1</v>
      </c>
      <c r="P3247">
        <f t="shared" si="201"/>
        <v>29.5</v>
      </c>
      <c r="Q3247" s="12" t="s">
        <v>8319</v>
      </c>
      <c r="R3247" t="s">
        <v>8345</v>
      </c>
      <c r="S3247" s="16">
        <f t="shared" si="202"/>
        <v>42744.903182870374</v>
      </c>
      <c r="T3247" s="17">
        <f t="shared" si="203"/>
        <v>42774.903182870374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>
        <f t="shared" si="201"/>
        <v>19</v>
      </c>
      <c r="Q3248" s="12" t="s">
        <v>8311</v>
      </c>
      <c r="R3248" t="s">
        <v>8352</v>
      </c>
      <c r="S3248" s="16">
        <f t="shared" si="202"/>
        <v>41840.983541666668</v>
      </c>
      <c r="T3248" s="17">
        <f t="shared" si="203"/>
        <v>41885.983541666668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00"/>
        <v>1</v>
      </c>
      <c r="P3249">
        <f t="shared" si="201"/>
        <v>14</v>
      </c>
      <c r="Q3249" s="12" t="s">
        <v>8308</v>
      </c>
      <c r="R3249" t="s">
        <v>8342</v>
      </c>
      <c r="S3249" s="16">
        <f t="shared" si="202"/>
        <v>42020.854247685187</v>
      </c>
      <c r="T3249" s="17">
        <f t="shared" si="203"/>
        <v>42050.854247685187</v>
      </c>
    </row>
    <row r="3250" spans="1:20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00"/>
        <v>1</v>
      </c>
      <c r="P3250">
        <f t="shared" si="201"/>
        <v>18.670000000000002</v>
      </c>
      <c r="Q3250" s="12" t="s">
        <v>8316</v>
      </c>
      <c r="R3250" t="s">
        <v>8334</v>
      </c>
      <c r="S3250" s="16">
        <f t="shared" si="202"/>
        <v>41101.906111111115</v>
      </c>
      <c r="T3250" s="17">
        <f t="shared" si="203"/>
        <v>41131.906111111115</v>
      </c>
    </row>
    <row r="3251" spans="1:20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00"/>
        <v>0</v>
      </c>
      <c r="P3251">
        <f t="shared" si="201"/>
        <v>18.670000000000002</v>
      </c>
      <c r="Q3251" s="12" t="s">
        <v>8323</v>
      </c>
      <c r="R3251" t="s">
        <v>8324</v>
      </c>
      <c r="S3251" s="16">
        <f t="shared" si="202"/>
        <v>41853.563402777778</v>
      </c>
      <c r="T3251" s="17">
        <f t="shared" si="203"/>
        <v>41883.208333333336</v>
      </c>
    </row>
    <row r="3252" spans="1:20" ht="72.5" hidden="1" x14ac:dyDescent="0.35">
      <c r="A3252">
        <v>3640</v>
      </c>
      <c r="B3252" s="3" t="s">
        <v>3638</v>
      </c>
      <c r="C3252" s="3" t="s">
        <v>7750</v>
      </c>
      <c r="D3252" s="6">
        <v>1000</v>
      </c>
      <c r="E3252" s="8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 s="10">
        <f t="shared" si="200"/>
        <v>6</v>
      </c>
      <c r="P3252">
        <f t="shared" si="201"/>
        <v>18.329999999999998</v>
      </c>
      <c r="Q3252" s="12" t="s">
        <v>8323</v>
      </c>
      <c r="R3252" t="s">
        <v>8335</v>
      </c>
      <c r="S3252" s="16">
        <f t="shared" si="202"/>
        <v>42104.781597222223</v>
      </c>
      <c r="T3252" s="17">
        <f t="shared" si="203"/>
        <v>42134.781597222223</v>
      </c>
    </row>
    <row r="3253" spans="1:20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00"/>
        <v>1</v>
      </c>
      <c r="P3253">
        <f t="shared" si="201"/>
        <v>27.5</v>
      </c>
      <c r="Q3253" s="12" t="s">
        <v>8311</v>
      </c>
      <c r="R3253" t="s">
        <v>8348</v>
      </c>
      <c r="S3253" s="16">
        <f t="shared" si="202"/>
        <v>42232.15016203704</v>
      </c>
      <c r="T3253" s="17">
        <f t="shared" si="203"/>
        <v>42262.465972222228</v>
      </c>
    </row>
    <row r="3254" spans="1:20" ht="43.5" hidden="1" x14ac:dyDescent="0.35">
      <c r="A3254">
        <v>2355</v>
      </c>
      <c r="B3254" s="3" t="s">
        <v>2356</v>
      </c>
      <c r="C3254" s="3" t="s">
        <v>6465</v>
      </c>
      <c r="D3254" s="6">
        <v>8000</v>
      </c>
      <c r="E3254" s="8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 s="10">
        <f t="shared" si="200"/>
        <v>1</v>
      </c>
      <c r="P3254">
        <f t="shared" si="201"/>
        <v>27.5</v>
      </c>
      <c r="Q3254" s="12" t="s">
        <v>8308</v>
      </c>
      <c r="R3254" t="s">
        <v>8342</v>
      </c>
      <c r="S3254" s="16">
        <f t="shared" si="202"/>
        <v>42096.918240740735</v>
      </c>
      <c r="T3254" s="17">
        <f t="shared" si="203"/>
        <v>42126.918240740735</v>
      </c>
    </row>
    <row r="3255" spans="1:20" ht="43.5" hidden="1" x14ac:dyDescent="0.35">
      <c r="A3255">
        <v>2681</v>
      </c>
      <c r="B3255" s="3" t="s">
        <v>2681</v>
      </c>
      <c r="C3255" s="3" t="s">
        <v>6791</v>
      </c>
      <c r="D3255" s="6">
        <v>8000</v>
      </c>
      <c r="E3255" s="8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 s="10">
        <f t="shared" si="200"/>
        <v>1</v>
      </c>
      <c r="P3255">
        <f t="shared" si="201"/>
        <v>27.5</v>
      </c>
      <c r="Q3255" s="12" t="s">
        <v>8319</v>
      </c>
      <c r="R3255" t="s">
        <v>8345</v>
      </c>
      <c r="S3255" s="16">
        <f t="shared" si="202"/>
        <v>41805.895254629628</v>
      </c>
      <c r="T3255" s="17">
        <f t="shared" si="203"/>
        <v>41830.895254629628</v>
      </c>
    </row>
    <row r="3256" spans="1:20" ht="43.5" hidden="1" x14ac:dyDescent="0.35">
      <c r="A3256">
        <v>1577</v>
      </c>
      <c r="B3256" s="3" t="s">
        <v>1578</v>
      </c>
      <c r="C3256" s="3" t="s">
        <v>5687</v>
      </c>
      <c r="D3256" s="6">
        <v>10000</v>
      </c>
      <c r="E3256" s="8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 s="10">
        <f t="shared" si="200"/>
        <v>1</v>
      </c>
      <c r="P3256">
        <f t="shared" si="201"/>
        <v>27.5</v>
      </c>
      <c r="Q3256" s="12" t="s">
        <v>8311</v>
      </c>
      <c r="R3256" t="s">
        <v>8349</v>
      </c>
      <c r="S3256" s="16">
        <f t="shared" si="202"/>
        <v>41054.847777777781</v>
      </c>
      <c r="T3256" s="17">
        <f t="shared" si="203"/>
        <v>41114.847777777781</v>
      </c>
    </row>
    <row r="3257" spans="1:20" ht="43.5" hidden="1" x14ac:dyDescent="0.35">
      <c r="A3257">
        <v>2862</v>
      </c>
      <c r="B3257" s="3" t="s">
        <v>2862</v>
      </c>
      <c r="C3257" s="3" t="s">
        <v>6972</v>
      </c>
      <c r="D3257" s="6">
        <v>12700</v>
      </c>
      <c r="E3257" s="8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8269</v>
      </c>
      <c r="O3257" s="10">
        <f t="shared" si="200"/>
        <v>0</v>
      </c>
      <c r="P3257">
        <f t="shared" si="201"/>
        <v>18.329999999999998</v>
      </c>
      <c r="Q3257" s="12" t="s">
        <v>8323</v>
      </c>
      <c r="R3257" t="s">
        <v>8326</v>
      </c>
      <c r="S3257" s="16">
        <f t="shared" si="202"/>
        <v>41784.789687500001</v>
      </c>
      <c r="T3257" s="17">
        <f t="shared" si="203"/>
        <v>41814.789687500001</v>
      </c>
    </row>
    <row r="3258" spans="1:20" ht="43.5" hidden="1" x14ac:dyDescent="0.35">
      <c r="A3258">
        <v>561</v>
      </c>
      <c r="B3258" s="3" t="s">
        <v>562</v>
      </c>
      <c r="C3258" s="3" t="s">
        <v>4671</v>
      </c>
      <c r="D3258" s="6">
        <v>15000</v>
      </c>
      <c r="E3258" s="8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 s="10">
        <f t="shared" si="200"/>
        <v>0</v>
      </c>
      <c r="P3258">
        <f t="shared" si="201"/>
        <v>27.5</v>
      </c>
      <c r="Q3258" s="12" t="s">
        <v>8308</v>
      </c>
      <c r="R3258" t="s">
        <v>8342</v>
      </c>
      <c r="S3258" s="16">
        <f t="shared" si="202"/>
        <v>42268.658715277779</v>
      </c>
      <c r="T3258" s="17">
        <f t="shared" si="203"/>
        <v>42303.658715277779</v>
      </c>
    </row>
    <row r="3259" spans="1:20" ht="43.5" hidden="1" x14ac:dyDescent="0.35">
      <c r="A3259">
        <v>2380</v>
      </c>
      <c r="B3259" s="3" t="s">
        <v>2381</v>
      </c>
      <c r="C3259" s="3" t="s">
        <v>6490</v>
      </c>
      <c r="D3259" s="6">
        <v>15000</v>
      </c>
      <c r="E3259" s="8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 s="10">
        <f t="shared" si="200"/>
        <v>0</v>
      </c>
      <c r="P3259">
        <f t="shared" si="201"/>
        <v>18.329999999999998</v>
      </c>
      <c r="Q3259" s="12" t="s">
        <v>8308</v>
      </c>
      <c r="R3259" t="s">
        <v>8342</v>
      </c>
      <c r="S3259" s="16">
        <f t="shared" si="202"/>
        <v>42248.793310185181</v>
      </c>
      <c r="T3259" s="17">
        <f t="shared" si="203"/>
        <v>42278.793310185181</v>
      </c>
    </row>
    <row r="3260" spans="1:20" ht="43.5" hidden="1" x14ac:dyDescent="0.35">
      <c r="A3260">
        <v>2779</v>
      </c>
      <c r="B3260" s="3" t="s">
        <v>2779</v>
      </c>
      <c r="C3260" s="3" t="s">
        <v>6889</v>
      </c>
      <c r="D3260" s="6">
        <v>2500</v>
      </c>
      <c r="E3260" s="8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 s="10">
        <f t="shared" si="200"/>
        <v>2</v>
      </c>
      <c r="P3260">
        <f t="shared" si="201"/>
        <v>53</v>
      </c>
      <c r="Q3260" s="12" t="s">
        <v>8311</v>
      </c>
      <c r="R3260" t="s">
        <v>8356</v>
      </c>
      <c r="S3260" s="16">
        <f t="shared" si="202"/>
        <v>42300.585891203707</v>
      </c>
      <c r="T3260" s="17">
        <f t="shared" si="203"/>
        <v>42330.627557870372</v>
      </c>
    </row>
    <row r="3261" spans="1:20" ht="43.5" hidden="1" x14ac:dyDescent="0.35">
      <c r="A3261">
        <v>2748</v>
      </c>
      <c r="B3261" s="3" t="s">
        <v>2748</v>
      </c>
      <c r="C3261" s="3" t="s">
        <v>6858</v>
      </c>
      <c r="D3261" s="6">
        <v>5000</v>
      </c>
      <c r="E3261" s="8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 s="10">
        <f t="shared" si="200"/>
        <v>1</v>
      </c>
      <c r="P3261">
        <f t="shared" si="201"/>
        <v>13.25</v>
      </c>
      <c r="Q3261" s="12" t="s">
        <v>8311</v>
      </c>
      <c r="R3261" t="s">
        <v>8356</v>
      </c>
      <c r="S3261" s="16">
        <f t="shared" si="202"/>
        <v>42585.7106712963</v>
      </c>
      <c r="T3261" s="17">
        <f t="shared" si="203"/>
        <v>42615.7106712963</v>
      </c>
    </row>
    <row r="3262" spans="1:20" ht="58" hidden="1" x14ac:dyDescent="0.35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 s="10">
        <f t="shared" si="200"/>
        <v>0</v>
      </c>
      <c r="P3262">
        <f t="shared" si="201"/>
        <v>13.25</v>
      </c>
      <c r="Q3262" s="12" t="s">
        <v>8316</v>
      </c>
      <c r="R3262" t="s">
        <v>8334</v>
      </c>
      <c r="S3262" s="16">
        <f t="shared" si="202"/>
        <v>42429.695543981477</v>
      </c>
      <c r="T3262" s="17">
        <f t="shared" si="203"/>
        <v>42459.653877314813</v>
      </c>
    </row>
    <row r="3263" spans="1:20" ht="43.5" hidden="1" x14ac:dyDescent="0.35">
      <c r="A3263">
        <v>682</v>
      </c>
      <c r="B3263" s="3" t="s">
        <v>683</v>
      </c>
      <c r="C3263" s="3" t="s">
        <v>4792</v>
      </c>
      <c r="D3263" s="6">
        <v>50000</v>
      </c>
      <c r="E3263" s="8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 s="10">
        <f t="shared" si="200"/>
        <v>0</v>
      </c>
      <c r="P3263">
        <f t="shared" si="201"/>
        <v>13.25</v>
      </c>
      <c r="Q3263" s="12" t="s">
        <v>8308</v>
      </c>
      <c r="R3263" t="s">
        <v>8310</v>
      </c>
      <c r="S3263" s="16">
        <f t="shared" si="202"/>
        <v>42778.765300925923</v>
      </c>
      <c r="T3263" s="17">
        <f t="shared" si="203"/>
        <v>42808.723634259266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00"/>
        <v>0</v>
      </c>
      <c r="P3264">
        <f t="shared" si="201"/>
        <v>3.71</v>
      </c>
      <c r="Q3264" s="12" t="s">
        <v>8321</v>
      </c>
      <c r="R3264" t="s">
        <v>8339</v>
      </c>
      <c r="S3264" s="16">
        <f t="shared" si="202"/>
        <v>42318.098217592589</v>
      </c>
      <c r="T3264" s="17">
        <f t="shared" si="203"/>
        <v>42363.098217592589</v>
      </c>
    </row>
    <row r="3265" spans="1:20" ht="29" hidden="1" x14ac:dyDescent="0.35">
      <c r="A3265">
        <v>2402</v>
      </c>
      <c r="B3265" s="3" t="s">
        <v>2403</v>
      </c>
      <c r="C3265" s="3" t="s">
        <v>6512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 s="10">
        <f t="shared" si="200"/>
        <v>0</v>
      </c>
      <c r="P3265">
        <f t="shared" si="201"/>
        <v>52</v>
      </c>
      <c r="Q3265" s="12" t="s">
        <v>8319</v>
      </c>
      <c r="R3265" t="s">
        <v>8345</v>
      </c>
      <c r="S3265" s="16">
        <f t="shared" si="202"/>
        <v>42107.679756944446</v>
      </c>
      <c r="T3265" s="17">
        <f t="shared" si="203"/>
        <v>42137.679756944446</v>
      </c>
    </row>
    <row r="3266" spans="1:20" ht="43.5" hidden="1" x14ac:dyDescent="0.35">
      <c r="A3266">
        <v>546</v>
      </c>
      <c r="B3266" s="3" t="s">
        <v>547</v>
      </c>
      <c r="C3266" s="3" t="s">
        <v>4656</v>
      </c>
      <c r="D3266" s="6">
        <v>60000</v>
      </c>
      <c r="E3266" s="8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 s="10">
        <f t="shared" si="200"/>
        <v>0</v>
      </c>
      <c r="P3266">
        <f t="shared" si="201"/>
        <v>26</v>
      </c>
      <c r="Q3266" s="12" t="s">
        <v>8308</v>
      </c>
      <c r="R3266" t="s">
        <v>8342</v>
      </c>
      <c r="S3266" s="16">
        <f t="shared" si="202"/>
        <v>42249.667997685188</v>
      </c>
      <c r="T3266" s="17">
        <f t="shared" si="203"/>
        <v>42294.667997685188</v>
      </c>
    </row>
    <row r="3267" spans="1:20" ht="43.5" hidden="1" x14ac:dyDescent="0.35">
      <c r="A3267">
        <v>2919</v>
      </c>
      <c r="B3267" s="3" t="s">
        <v>2919</v>
      </c>
      <c r="C3267" s="3" t="s">
        <v>7029</v>
      </c>
      <c r="D3267" s="6">
        <v>600</v>
      </c>
      <c r="E3267" s="8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 s="10">
        <f t="shared" ref="O3267:O3330" si="204">ROUND(E3267/D3267*100,0)</f>
        <v>9</v>
      </c>
      <c r="P3267">
        <f t="shared" ref="P3267:P3330" si="205">IFERROR(ROUND(E3267/L3267,2),0)</f>
        <v>8.5</v>
      </c>
      <c r="Q3267" s="12" t="s">
        <v>8323</v>
      </c>
      <c r="R3267" t="s">
        <v>8326</v>
      </c>
      <c r="S3267" s="16">
        <f t="shared" ref="S3267:S3330" si="206">(((J3267/60)/60)/24)+DATE(1970,1,1)</f>
        <v>41826.61954861111</v>
      </c>
      <c r="T3267" s="17">
        <f t="shared" ref="T3267:T3330" si="207">(((I3267/60)/60)/24)+DATE(1970,1,1)</f>
        <v>41856.61954861111</v>
      </c>
    </row>
    <row r="3268" spans="1:20" ht="58" hidden="1" x14ac:dyDescent="0.35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 s="10">
        <f t="shared" si="204"/>
        <v>3</v>
      </c>
      <c r="P3268">
        <f t="shared" si="205"/>
        <v>25.5</v>
      </c>
      <c r="Q3268" s="12" t="s">
        <v>8321</v>
      </c>
      <c r="R3268" t="s">
        <v>8325</v>
      </c>
      <c r="S3268" s="16">
        <f t="shared" si="206"/>
        <v>41825.791226851856</v>
      </c>
      <c r="T3268" s="17">
        <f t="shared" si="207"/>
        <v>41883.165972222225</v>
      </c>
    </row>
    <row r="3269" spans="1:20" ht="43.5" hidden="1" x14ac:dyDescent="0.35">
      <c r="A3269">
        <v>1985</v>
      </c>
      <c r="B3269" s="3" t="s">
        <v>1986</v>
      </c>
      <c r="C3269" s="3" t="s">
        <v>6095</v>
      </c>
      <c r="D3269" s="6">
        <v>1600</v>
      </c>
      <c r="E3269" s="8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 s="10">
        <f t="shared" si="204"/>
        <v>3</v>
      </c>
      <c r="P3269">
        <f t="shared" si="205"/>
        <v>12.75</v>
      </c>
      <c r="Q3269" s="12" t="s">
        <v>8313</v>
      </c>
      <c r="R3269" t="s">
        <v>8353</v>
      </c>
      <c r="S3269" s="16">
        <f t="shared" si="206"/>
        <v>42555.698738425926</v>
      </c>
      <c r="T3269" s="17">
        <f t="shared" si="207"/>
        <v>42584.958333333328</v>
      </c>
    </row>
    <row r="3270" spans="1:20" ht="43.5" hidden="1" x14ac:dyDescent="0.35">
      <c r="A3270">
        <v>470</v>
      </c>
      <c r="B3270" s="3" t="s">
        <v>471</v>
      </c>
      <c r="C3270" s="3" t="s">
        <v>4580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 s="10">
        <f t="shared" si="204"/>
        <v>1</v>
      </c>
      <c r="P3270">
        <f t="shared" si="205"/>
        <v>25.5</v>
      </c>
      <c r="Q3270" s="12" t="s">
        <v>8321</v>
      </c>
      <c r="R3270" t="s">
        <v>8339</v>
      </c>
      <c r="S3270" s="16">
        <f t="shared" si="206"/>
        <v>41605.167696759258</v>
      </c>
      <c r="T3270" s="17">
        <f t="shared" si="207"/>
        <v>41655.166666666664</v>
      </c>
    </row>
    <row r="3271" spans="1:20" ht="43.5" hidden="1" x14ac:dyDescent="0.35">
      <c r="A3271">
        <v>1703</v>
      </c>
      <c r="B3271" s="3" t="s">
        <v>1704</v>
      </c>
      <c r="C3271" s="3" t="s">
        <v>5813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 s="10">
        <f t="shared" si="204"/>
        <v>1</v>
      </c>
      <c r="P3271">
        <f t="shared" si="205"/>
        <v>25.5</v>
      </c>
      <c r="Q3271" s="12" t="s">
        <v>8327</v>
      </c>
      <c r="R3271" t="s">
        <v>8330</v>
      </c>
      <c r="S3271" s="16">
        <f t="shared" si="206"/>
        <v>42187.281678240746</v>
      </c>
      <c r="T3271" s="17">
        <f t="shared" si="207"/>
        <v>42247.281678240746</v>
      </c>
    </row>
    <row r="3272" spans="1:20" ht="43.5" hidden="1" x14ac:dyDescent="0.35">
      <c r="A3272">
        <v>2580</v>
      </c>
      <c r="B3272" s="3" t="s">
        <v>2580</v>
      </c>
      <c r="C3272" s="3" t="s">
        <v>6690</v>
      </c>
      <c r="D3272" s="6">
        <v>8500</v>
      </c>
      <c r="E3272" s="8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 s="10">
        <f t="shared" si="204"/>
        <v>1</v>
      </c>
      <c r="P3272">
        <f t="shared" si="205"/>
        <v>25.5</v>
      </c>
      <c r="Q3272" s="12" t="s">
        <v>8319</v>
      </c>
      <c r="R3272" t="s">
        <v>8345</v>
      </c>
      <c r="S3272" s="16">
        <f t="shared" si="206"/>
        <v>42110.326423611114</v>
      </c>
      <c r="T3272" s="17">
        <f t="shared" si="207"/>
        <v>42140.125</v>
      </c>
    </row>
    <row r="3273" spans="1:20" ht="43.5" hidden="1" x14ac:dyDescent="0.35">
      <c r="A3273">
        <v>1875</v>
      </c>
      <c r="B3273" s="3" t="s">
        <v>1876</v>
      </c>
      <c r="C3273" s="3" t="s">
        <v>5985</v>
      </c>
      <c r="D3273" s="6">
        <v>10000</v>
      </c>
      <c r="E3273" s="8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 s="10">
        <f t="shared" si="204"/>
        <v>1</v>
      </c>
      <c r="P3273">
        <f t="shared" si="205"/>
        <v>17</v>
      </c>
      <c r="Q3273" s="12" t="s">
        <v>8316</v>
      </c>
      <c r="R3273" t="s">
        <v>8344</v>
      </c>
      <c r="S3273" s="16">
        <f t="shared" si="206"/>
        <v>42528.899398148147</v>
      </c>
      <c r="T3273" s="17">
        <f t="shared" si="207"/>
        <v>42588.899398148147</v>
      </c>
    </row>
    <row r="3274" spans="1:20" ht="43.5" hidden="1" x14ac:dyDescent="0.35">
      <c r="A3274">
        <v>1072</v>
      </c>
      <c r="B3274" s="3" t="s">
        <v>1073</v>
      </c>
      <c r="C3274" s="3" t="s">
        <v>5182</v>
      </c>
      <c r="D3274" s="6">
        <v>75000</v>
      </c>
      <c r="E3274" s="8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 s="10">
        <f t="shared" si="204"/>
        <v>0</v>
      </c>
      <c r="P3274">
        <f t="shared" si="205"/>
        <v>12.75</v>
      </c>
      <c r="Q3274" s="12" t="s">
        <v>8316</v>
      </c>
      <c r="R3274" t="s">
        <v>8334</v>
      </c>
      <c r="S3274" s="16">
        <f t="shared" si="206"/>
        <v>41645.832141203704</v>
      </c>
      <c r="T3274" s="17">
        <f t="shared" si="207"/>
        <v>41675.832141203704</v>
      </c>
    </row>
    <row r="3275" spans="1:20" ht="43.5" hidden="1" x14ac:dyDescent="0.35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 s="10">
        <f t="shared" si="204"/>
        <v>0</v>
      </c>
      <c r="P3275">
        <f t="shared" si="205"/>
        <v>8.5</v>
      </c>
      <c r="Q3275" s="12" t="s">
        <v>8308</v>
      </c>
      <c r="R3275" t="s">
        <v>8315</v>
      </c>
      <c r="S3275" s="16">
        <f t="shared" si="206"/>
        <v>42055.600995370376</v>
      </c>
      <c r="T3275" s="17">
        <f t="shared" si="207"/>
        <v>42115.559328703705</v>
      </c>
    </row>
    <row r="3276" spans="1:20" ht="58" hidden="1" x14ac:dyDescent="0.35">
      <c r="A3276">
        <v>2123</v>
      </c>
      <c r="B3276" s="3" t="s">
        <v>2124</v>
      </c>
      <c r="C3276" s="3" t="s">
        <v>6233</v>
      </c>
      <c r="D3276" s="6">
        <v>500</v>
      </c>
      <c r="E3276" s="8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 s="10">
        <f t="shared" si="204"/>
        <v>10</v>
      </c>
      <c r="P3276">
        <f t="shared" si="205"/>
        <v>10</v>
      </c>
      <c r="Q3276" s="12" t="s">
        <v>8316</v>
      </c>
      <c r="R3276" t="s">
        <v>8334</v>
      </c>
      <c r="S3276" s="16">
        <f t="shared" si="206"/>
        <v>40198.424849537041</v>
      </c>
      <c r="T3276" s="17">
        <f t="shared" si="207"/>
        <v>40252.290972222225</v>
      </c>
    </row>
    <row r="3277" spans="1:20" ht="43.5" hidden="1" x14ac:dyDescent="0.35">
      <c r="A3277">
        <v>444</v>
      </c>
      <c r="B3277" s="3" t="s">
        <v>445</v>
      </c>
      <c r="C3277" s="3" t="s">
        <v>4554</v>
      </c>
      <c r="D3277" s="6">
        <v>1000</v>
      </c>
      <c r="E3277" s="8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4"/>
        <v>5</v>
      </c>
      <c r="P3277">
        <f t="shared" si="205"/>
        <v>50</v>
      </c>
      <c r="Q3277" s="12" t="s">
        <v>8321</v>
      </c>
      <c r="R3277" t="s">
        <v>8339</v>
      </c>
      <c r="S3277" s="16">
        <f t="shared" si="206"/>
        <v>40894.906956018516</v>
      </c>
      <c r="T3277" s="17">
        <f t="shared" si="207"/>
        <v>40954.906956018516</v>
      </c>
    </row>
    <row r="3278" spans="1:20" ht="58" hidden="1" x14ac:dyDescent="0.35">
      <c r="A3278">
        <v>1135</v>
      </c>
      <c r="B3278" s="3" t="s">
        <v>1136</v>
      </c>
      <c r="C3278" s="3" t="s">
        <v>5245</v>
      </c>
      <c r="D3278" s="6">
        <v>1000</v>
      </c>
      <c r="E3278" s="8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 s="10">
        <f t="shared" si="204"/>
        <v>5</v>
      </c>
      <c r="P3278">
        <f t="shared" si="205"/>
        <v>50</v>
      </c>
      <c r="Q3278" s="12" t="s">
        <v>8316</v>
      </c>
      <c r="R3278" t="s">
        <v>8344</v>
      </c>
      <c r="S3278" s="16">
        <f t="shared" si="206"/>
        <v>42558.989513888882</v>
      </c>
      <c r="T3278" s="17">
        <f t="shared" si="207"/>
        <v>42588.989513888882</v>
      </c>
    </row>
    <row r="3279" spans="1:20" ht="58" hidden="1" x14ac:dyDescent="0.35">
      <c r="A3279">
        <v>3895</v>
      </c>
      <c r="B3279" s="3" t="s">
        <v>3892</v>
      </c>
      <c r="C3279" s="3" t="s">
        <v>8003</v>
      </c>
      <c r="D3279" s="6">
        <v>1000</v>
      </c>
      <c r="E3279" s="8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 s="10">
        <f t="shared" si="204"/>
        <v>5</v>
      </c>
      <c r="P3279">
        <f t="shared" si="205"/>
        <v>50</v>
      </c>
      <c r="Q3279" s="12" t="s">
        <v>8323</v>
      </c>
      <c r="R3279" t="s">
        <v>8326</v>
      </c>
      <c r="S3279" s="16">
        <f t="shared" si="206"/>
        <v>42032.250208333338</v>
      </c>
      <c r="T3279" s="17">
        <f t="shared" si="207"/>
        <v>42063.250208333338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04"/>
        <v>3</v>
      </c>
      <c r="P3280">
        <f t="shared" si="205"/>
        <v>16.670000000000002</v>
      </c>
      <c r="Q3280" s="12" t="s">
        <v>8321</v>
      </c>
      <c r="R3280" t="s">
        <v>8339</v>
      </c>
      <c r="S3280" s="16">
        <f t="shared" si="206"/>
        <v>41830.613969907405</v>
      </c>
      <c r="T3280" s="17">
        <f t="shared" si="207"/>
        <v>41860.613969907405</v>
      </c>
    </row>
    <row r="3281" spans="1:20" ht="58" hidden="1" x14ac:dyDescent="0.35">
      <c r="A3281">
        <v>772</v>
      </c>
      <c r="B3281" s="3" t="s">
        <v>773</v>
      </c>
      <c r="C3281" s="3" t="s">
        <v>4882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 s="10">
        <f t="shared" si="204"/>
        <v>3</v>
      </c>
      <c r="P3281">
        <f t="shared" si="205"/>
        <v>50</v>
      </c>
      <c r="Q3281" s="12" t="s">
        <v>8311</v>
      </c>
      <c r="R3281" t="s">
        <v>8352</v>
      </c>
      <c r="S3281" s="16">
        <f t="shared" si="206"/>
        <v>40068.056932870371</v>
      </c>
      <c r="T3281" s="17">
        <f t="shared" si="207"/>
        <v>40118.165972222225</v>
      </c>
    </row>
    <row r="3282" spans="1:20" ht="29" hidden="1" x14ac:dyDescent="0.35">
      <c r="A3282">
        <v>3137</v>
      </c>
      <c r="B3282" s="3" t="s">
        <v>3137</v>
      </c>
      <c r="C3282" s="3" t="s">
        <v>7247</v>
      </c>
      <c r="D3282" s="6">
        <v>1500</v>
      </c>
      <c r="E3282" s="8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 s="10">
        <f t="shared" si="204"/>
        <v>3</v>
      </c>
      <c r="P3282">
        <f t="shared" si="205"/>
        <v>50</v>
      </c>
      <c r="Q3282" s="12" t="s">
        <v>8323</v>
      </c>
      <c r="R3282" t="s">
        <v>8326</v>
      </c>
      <c r="S3282" s="16">
        <f t="shared" si="206"/>
        <v>42807.885057870371</v>
      </c>
      <c r="T3282" s="17">
        <f t="shared" si="207"/>
        <v>42858.8</v>
      </c>
    </row>
    <row r="3283" spans="1:20" ht="58" hidden="1" x14ac:dyDescent="0.35">
      <c r="A3283">
        <v>1713</v>
      </c>
      <c r="B3283" s="3" t="s">
        <v>1714</v>
      </c>
      <c r="C3283" s="3" t="s">
        <v>5823</v>
      </c>
      <c r="D3283" s="6">
        <v>3000</v>
      </c>
      <c r="E3283" s="8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 s="10">
        <f t="shared" si="204"/>
        <v>2</v>
      </c>
      <c r="P3283">
        <f t="shared" si="205"/>
        <v>50</v>
      </c>
      <c r="Q3283" s="12" t="s">
        <v>8327</v>
      </c>
      <c r="R3283" t="s">
        <v>8330</v>
      </c>
      <c r="S3283" s="16">
        <f t="shared" si="206"/>
        <v>41887.801064814819</v>
      </c>
      <c r="T3283" s="17">
        <f t="shared" si="207"/>
        <v>41917.801064814819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04"/>
        <v>1</v>
      </c>
      <c r="P3284">
        <f t="shared" si="205"/>
        <v>25</v>
      </c>
      <c r="Q3284" s="12" t="s">
        <v>8327</v>
      </c>
      <c r="R3284" t="s">
        <v>8350</v>
      </c>
      <c r="S3284" s="16">
        <f t="shared" si="206"/>
        <v>42368.333668981482</v>
      </c>
      <c r="T3284" s="17">
        <f t="shared" si="207"/>
        <v>42398.333668981482</v>
      </c>
    </row>
    <row r="3285" spans="1:20" ht="58" hidden="1" x14ac:dyDescent="0.35">
      <c r="A3285">
        <v>4099</v>
      </c>
      <c r="B3285" s="3" t="s">
        <v>4095</v>
      </c>
      <c r="C3285" s="3" t="s">
        <v>8202</v>
      </c>
      <c r="D3285" s="6">
        <v>4500</v>
      </c>
      <c r="E3285" s="8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8269</v>
      </c>
      <c r="O3285" s="10">
        <f t="shared" si="204"/>
        <v>1</v>
      </c>
      <c r="P3285">
        <f t="shared" si="205"/>
        <v>50</v>
      </c>
      <c r="Q3285" s="12" t="s">
        <v>8323</v>
      </c>
      <c r="R3285" t="s">
        <v>8326</v>
      </c>
      <c r="S3285" s="16">
        <f t="shared" si="206"/>
        <v>42570.850381944445</v>
      </c>
      <c r="T3285" s="17">
        <f t="shared" si="207"/>
        <v>42615.850381944445</v>
      </c>
    </row>
    <row r="3286" spans="1:20" ht="43.5" hidden="1" x14ac:dyDescent="0.35">
      <c r="A3286">
        <v>1060</v>
      </c>
      <c r="B3286" s="3" t="s">
        <v>1061</v>
      </c>
      <c r="C3286" s="3" t="s">
        <v>5170</v>
      </c>
      <c r="D3286" s="6">
        <v>5000</v>
      </c>
      <c r="E3286" s="8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 s="10">
        <f t="shared" si="204"/>
        <v>1</v>
      </c>
      <c r="P3286">
        <f t="shared" si="205"/>
        <v>50</v>
      </c>
      <c r="Q3286" s="12" t="s">
        <v>8346</v>
      </c>
      <c r="R3286" t="s">
        <v>8347</v>
      </c>
      <c r="S3286" s="16">
        <f t="shared" si="206"/>
        <v>42079.913113425922</v>
      </c>
      <c r="T3286" s="17">
        <f t="shared" si="207"/>
        <v>42109.913113425922</v>
      </c>
    </row>
    <row r="3287" spans="1:20" ht="43.5" hidden="1" x14ac:dyDescent="0.35">
      <c r="A3287">
        <v>1989</v>
      </c>
      <c r="B3287" s="3" t="s">
        <v>1990</v>
      </c>
      <c r="C3287" s="3" t="s">
        <v>6099</v>
      </c>
      <c r="D3287" s="6">
        <v>5000</v>
      </c>
      <c r="E3287" s="8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8294</v>
      </c>
      <c r="O3287" s="10">
        <f t="shared" si="204"/>
        <v>1</v>
      </c>
      <c r="P3287">
        <f t="shared" si="205"/>
        <v>50</v>
      </c>
      <c r="Q3287" s="12" t="s">
        <v>8313</v>
      </c>
      <c r="R3287" t="s">
        <v>8353</v>
      </c>
      <c r="S3287" s="16">
        <f t="shared" si="206"/>
        <v>42685.680648148147</v>
      </c>
      <c r="T3287" s="17">
        <f t="shared" si="207"/>
        <v>42715.680648148147</v>
      </c>
    </row>
    <row r="3288" spans="1:20" ht="58" x14ac:dyDescent="0.35">
      <c r="A3288">
        <v>3794</v>
      </c>
      <c r="B3288" s="3" t="s">
        <v>3791</v>
      </c>
      <c r="C3288" s="3" t="s">
        <v>7904</v>
      </c>
      <c r="D3288" s="6">
        <v>5000</v>
      </c>
      <c r="E3288" s="8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8303</v>
      </c>
      <c r="O3288" s="10">
        <f t="shared" si="204"/>
        <v>1</v>
      </c>
      <c r="P3288">
        <f t="shared" si="205"/>
        <v>50</v>
      </c>
      <c r="Q3288" s="12" t="s">
        <v>8323</v>
      </c>
      <c r="R3288" t="s">
        <v>8335</v>
      </c>
      <c r="S3288" s="16">
        <f t="shared" si="206"/>
        <v>42132.58048611111</v>
      </c>
      <c r="T3288" s="17">
        <f t="shared" si="207"/>
        <v>42162.58048611111</v>
      </c>
    </row>
    <row r="3289" spans="1:20" ht="72.5" hidden="1" x14ac:dyDescent="0.35">
      <c r="A3289">
        <v>3941</v>
      </c>
      <c r="B3289" s="3" t="s">
        <v>3938</v>
      </c>
      <c r="C3289" s="3" t="s">
        <v>8049</v>
      </c>
      <c r="D3289" s="6">
        <v>5500</v>
      </c>
      <c r="E3289" s="8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204"/>
        <v>1</v>
      </c>
      <c r="P3289">
        <f t="shared" si="205"/>
        <v>25</v>
      </c>
      <c r="Q3289" s="12" t="s">
        <v>8323</v>
      </c>
      <c r="R3289" t="s">
        <v>8326</v>
      </c>
      <c r="S3289" s="16">
        <f t="shared" si="206"/>
        <v>41940.587233796294</v>
      </c>
      <c r="T3289" s="17">
        <f t="shared" si="207"/>
        <v>41968.041666666672</v>
      </c>
    </row>
    <row r="3290" spans="1:20" ht="43.5" hidden="1" x14ac:dyDescent="0.35">
      <c r="A3290">
        <v>1483</v>
      </c>
      <c r="B3290" s="3" t="s">
        <v>1484</v>
      </c>
      <c r="C3290" s="3" t="s">
        <v>5593</v>
      </c>
      <c r="D3290" s="6">
        <v>7000</v>
      </c>
      <c r="E3290" s="8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8273</v>
      </c>
      <c r="O3290" s="10">
        <f t="shared" si="204"/>
        <v>1</v>
      </c>
      <c r="P3290">
        <f t="shared" si="205"/>
        <v>25</v>
      </c>
      <c r="Q3290" s="12" t="s">
        <v>8311</v>
      </c>
      <c r="R3290" t="s">
        <v>8352</v>
      </c>
      <c r="S3290" s="16">
        <f t="shared" si="206"/>
        <v>42548.192997685182</v>
      </c>
      <c r="T3290" s="17">
        <f t="shared" si="207"/>
        <v>42573.192997685182</v>
      </c>
    </row>
    <row r="3291" spans="1:20" ht="29" hidden="1" x14ac:dyDescent="0.35">
      <c r="A3291">
        <v>1153</v>
      </c>
      <c r="B3291" s="3" t="s">
        <v>1154</v>
      </c>
      <c r="C3291" s="3" t="s">
        <v>5263</v>
      </c>
      <c r="D3291" s="6">
        <v>8000</v>
      </c>
      <c r="E3291" s="8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4"/>
        <v>1</v>
      </c>
      <c r="P3291">
        <f t="shared" si="205"/>
        <v>50</v>
      </c>
      <c r="Q3291" s="12" t="s">
        <v>8319</v>
      </c>
      <c r="R3291" t="s">
        <v>8345</v>
      </c>
      <c r="S3291" s="16">
        <f t="shared" si="206"/>
        <v>42143.714178240742</v>
      </c>
      <c r="T3291" s="17">
        <f t="shared" si="207"/>
        <v>42173.714178240742</v>
      </c>
    </row>
    <row r="3292" spans="1:20" ht="43.5" hidden="1" x14ac:dyDescent="0.35">
      <c r="A3292">
        <v>2568</v>
      </c>
      <c r="B3292" s="3" t="s">
        <v>2568</v>
      </c>
      <c r="C3292" s="3" t="s">
        <v>6678</v>
      </c>
      <c r="D3292" s="6">
        <v>10000</v>
      </c>
      <c r="E3292" s="8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4"/>
        <v>1</v>
      </c>
      <c r="P3292">
        <f t="shared" si="205"/>
        <v>50</v>
      </c>
      <c r="Q3292" s="12" t="s">
        <v>8319</v>
      </c>
      <c r="R3292" t="s">
        <v>8345</v>
      </c>
      <c r="S3292" s="16">
        <f t="shared" si="206"/>
        <v>42584.666597222225</v>
      </c>
      <c r="T3292" s="17">
        <f t="shared" si="207"/>
        <v>42614.666597222225</v>
      </c>
    </row>
    <row r="3293" spans="1:20" hidden="1" x14ac:dyDescent="0.35">
      <c r="A3293">
        <v>190</v>
      </c>
      <c r="B3293" s="3" t="s">
        <v>192</v>
      </c>
      <c r="C3293" s="3" t="s">
        <v>4300</v>
      </c>
      <c r="D3293" s="6">
        <v>12000</v>
      </c>
      <c r="E3293" s="8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 s="10">
        <f t="shared" si="204"/>
        <v>0</v>
      </c>
      <c r="P3293">
        <f t="shared" si="205"/>
        <v>50</v>
      </c>
      <c r="Q3293" s="12" t="s">
        <v>8321</v>
      </c>
      <c r="R3293" t="s">
        <v>8325</v>
      </c>
      <c r="S3293" s="16">
        <f t="shared" si="206"/>
        <v>42527.650995370372</v>
      </c>
      <c r="T3293" s="17">
        <f t="shared" si="207"/>
        <v>42537.650995370372</v>
      </c>
    </row>
    <row r="3294" spans="1:20" ht="43.5" hidden="1" x14ac:dyDescent="0.35">
      <c r="A3294">
        <v>3095</v>
      </c>
      <c r="B3294" s="3" t="s">
        <v>3095</v>
      </c>
      <c r="C3294" s="3" t="s">
        <v>7205</v>
      </c>
      <c r="D3294" s="6">
        <v>14920</v>
      </c>
      <c r="E3294" s="8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8301</v>
      </c>
      <c r="O3294" s="10">
        <f t="shared" si="204"/>
        <v>0</v>
      </c>
      <c r="P3294">
        <f t="shared" si="205"/>
        <v>50</v>
      </c>
      <c r="Q3294" s="12" t="s">
        <v>8323</v>
      </c>
      <c r="R3294" t="s">
        <v>8324</v>
      </c>
      <c r="S3294" s="16">
        <f t="shared" si="206"/>
        <v>42523.025231481486</v>
      </c>
      <c r="T3294" s="17">
        <f t="shared" si="207"/>
        <v>42583.025231481486</v>
      </c>
    </row>
    <row r="3295" spans="1:20" ht="29" hidden="1" x14ac:dyDescent="0.35">
      <c r="A3295">
        <v>237</v>
      </c>
      <c r="B3295" s="3" t="s">
        <v>239</v>
      </c>
      <c r="C3295" s="3" t="s">
        <v>4347</v>
      </c>
      <c r="D3295" s="6">
        <v>15000</v>
      </c>
      <c r="E3295" s="8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8266</v>
      </c>
      <c r="O3295" s="10">
        <f t="shared" si="204"/>
        <v>0</v>
      </c>
      <c r="P3295">
        <f t="shared" si="205"/>
        <v>50</v>
      </c>
      <c r="Q3295" s="12" t="s">
        <v>8321</v>
      </c>
      <c r="R3295" t="s">
        <v>8325</v>
      </c>
      <c r="S3295" s="16">
        <f t="shared" si="206"/>
        <v>42377.577187499999</v>
      </c>
      <c r="T3295" s="17">
        <f t="shared" si="207"/>
        <v>42437.577187499999</v>
      </c>
    </row>
    <row r="3296" spans="1:20" ht="29" hidden="1" x14ac:dyDescent="0.35">
      <c r="A3296">
        <v>1559</v>
      </c>
      <c r="B3296" s="3" t="s">
        <v>1560</v>
      </c>
      <c r="C3296" s="3" t="s">
        <v>5669</v>
      </c>
      <c r="D3296" s="6">
        <v>15000</v>
      </c>
      <c r="E3296" s="8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8287</v>
      </c>
      <c r="O3296" s="10">
        <f t="shared" si="204"/>
        <v>0</v>
      </c>
      <c r="P3296">
        <f t="shared" si="205"/>
        <v>50</v>
      </c>
      <c r="Q3296" s="12" t="s">
        <v>8313</v>
      </c>
      <c r="R3296" t="s">
        <v>8355</v>
      </c>
      <c r="S3296" s="16">
        <f t="shared" si="206"/>
        <v>42108.05322916666</v>
      </c>
      <c r="T3296" s="17">
        <f t="shared" si="207"/>
        <v>42123.05322916666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04"/>
        <v>0</v>
      </c>
      <c r="P3297">
        <f t="shared" si="205"/>
        <v>50</v>
      </c>
      <c r="Q3297" s="12" t="s">
        <v>8319</v>
      </c>
      <c r="R3297" t="s">
        <v>8345</v>
      </c>
      <c r="S3297" s="16">
        <f t="shared" si="206"/>
        <v>42285.91506944444</v>
      </c>
      <c r="T3297" s="17">
        <f t="shared" si="207"/>
        <v>42345.956736111111</v>
      </c>
    </row>
    <row r="3298" spans="1:20" ht="58" hidden="1" x14ac:dyDescent="0.35">
      <c r="A3298">
        <v>3086</v>
      </c>
      <c r="B3298" s="3" t="s">
        <v>3086</v>
      </c>
      <c r="C3298" s="3" t="s">
        <v>7196</v>
      </c>
      <c r="D3298" s="6">
        <v>20000</v>
      </c>
      <c r="E3298" s="8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 s="10">
        <f t="shared" si="204"/>
        <v>0</v>
      </c>
      <c r="P3298">
        <f t="shared" si="205"/>
        <v>16.670000000000002</v>
      </c>
      <c r="Q3298" s="12" t="s">
        <v>8323</v>
      </c>
      <c r="R3298" t="s">
        <v>8324</v>
      </c>
      <c r="S3298" s="16">
        <f t="shared" si="206"/>
        <v>42173.67082175926</v>
      </c>
      <c r="T3298" s="17">
        <f t="shared" si="207"/>
        <v>42233.67082175926</v>
      </c>
    </row>
    <row r="3299" spans="1:20" ht="43.5" hidden="1" x14ac:dyDescent="0.35">
      <c r="A3299">
        <v>2152</v>
      </c>
      <c r="B3299" s="3" t="s">
        <v>2153</v>
      </c>
      <c r="C3299" s="3" t="s">
        <v>6262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 s="10">
        <f t="shared" si="204"/>
        <v>0</v>
      </c>
      <c r="P3299">
        <f t="shared" si="205"/>
        <v>12.5</v>
      </c>
      <c r="Q3299" s="12" t="s">
        <v>8316</v>
      </c>
      <c r="R3299" t="s">
        <v>8334</v>
      </c>
      <c r="S3299" s="16">
        <f t="shared" si="206"/>
        <v>41683.832280092596</v>
      </c>
      <c r="T3299" s="17">
        <f t="shared" si="207"/>
        <v>41713.790613425925</v>
      </c>
    </row>
    <row r="3300" spans="1:20" ht="43.5" hidden="1" x14ac:dyDescent="0.35">
      <c r="A3300">
        <v>2585</v>
      </c>
      <c r="B3300" s="3" t="s">
        <v>2585</v>
      </c>
      <c r="C3300" s="3" t="s">
        <v>6695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4"/>
        <v>0</v>
      </c>
      <c r="P3300">
        <f t="shared" si="205"/>
        <v>50</v>
      </c>
      <c r="Q3300" s="12" t="s">
        <v>8319</v>
      </c>
      <c r="R3300" t="s">
        <v>8345</v>
      </c>
      <c r="S3300" s="16">
        <f t="shared" si="206"/>
        <v>41795.963333333333</v>
      </c>
      <c r="T3300" s="17">
        <f t="shared" si="207"/>
        <v>41825.963333333333</v>
      </c>
    </row>
    <row r="3301" spans="1:20" ht="58" hidden="1" x14ac:dyDescent="0.35">
      <c r="A3301">
        <v>2592</v>
      </c>
      <c r="B3301" s="3" t="s">
        <v>2592</v>
      </c>
      <c r="C3301" s="3" t="s">
        <v>6702</v>
      </c>
      <c r="D3301" s="6">
        <v>30000</v>
      </c>
      <c r="E3301" s="8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 s="10">
        <f t="shared" si="204"/>
        <v>0</v>
      </c>
      <c r="P3301">
        <f t="shared" si="205"/>
        <v>50</v>
      </c>
      <c r="Q3301" s="12" t="s">
        <v>8319</v>
      </c>
      <c r="R3301" t="s">
        <v>8345</v>
      </c>
      <c r="S3301" s="16">
        <f t="shared" si="206"/>
        <v>41887.801168981481</v>
      </c>
      <c r="T3301" s="17">
        <f t="shared" si="207"/>
        <v>41917.801168981481</v>
      </c>
    </row>
    <row r="3302" spans="1:20" ht="58" hidden="1" x14ac:dyDescent="0.35">
      <c r="A3302">
        <v>868</v>
      </c>
      <c r="B3302" s="3" t="s">
        <v>869</v>
      </c>
      <c r="C3302" s="3" t="s">
        <v>4978</v>
      </c>
      <c r="D3302" s="6">
        <v>45000</v>
      </c>
      <c r="E3302" s="8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8276</v>
      </c>
      <c r="O3302" s="10">
        <f t="shared" si="204"/>
        <v>0</v>
      </c>
      <c r="P3302">
        <f t="shared" si="205"/>
        <v>50</v>
      </c>
      <c r="Q3302" s="12" t="s">
        <v>8327</v>
      </c>
      <c r="R3302" t="s">
        <v>8350</v>
      </c>
      <c r="S3302" s="16">
        <f t="shared" si="206"/>
        <v>41616.027754629627</v>
      </c>
      <c r="T3302" s="17">
        <f t="shared" si="207"/>
        <v>41646.027754629627</v>
      </c>
    </row>
    <row r="3303" spans="1:20" ht="43.5" hidden="1" x14ac:dyDescent="0.35">
      <c r="A3303">
        <v>1904</v>
      </c>
      <c r="B3303" s="3" t="s">
        <v>1905</v>
      </c>
      <c r="C3303" s="3" t="s">
        <v>6014</v>
      </c>
      <c r="D3303" s="6">
        <v>50000</v>
      </c>
      <c r="E3303" s="8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8292</v>
      </c>
      <c r="O3303" s="10">
        <f t="shared" si="204"/>
        <v>0</v>
      </c>
      <c r="P3303">
        <f t="shared" si="205"/>
        <v>25</v>
      </c>
      <c r="Q3303" s="12" t="s">
        <v>8308</v>
      </c>
      <c r="R3303" t="s">
        <v>8318</v>
      </c>
      <c r="S3303" s="16">
        <f t="shared" si="206"/>
        <v>42326.685428240744</v>
      </c>
      <c r="T3303" s="17">
        <f t="shared" si="207"/>
        <v>42371.685428240744</v>
      </c>
    </row>
    <row r="3304" spans="1:20" ht="43.5" hidden="1" x14ac:dyDescent="0.35">
      <c r="A3304">
        <v>2393</v>
      </c>
      <c r="B3304" s="3" t="s">
        <v>2394</v>
      </c>
      <c r="C3304" s="3" t="s">
        <v>6503</v>
      </c>
      <c r="D3304" s="6">
        <v>100000</v>
      </c>
      <c r="E3304" s="8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8270</v>
      </c>
      <c r="O3304" s="10">
        <f t="shared" si="204"/>
        <v>0</v>
      </c>
      <c r="P3304">
        <f t="shared" si="205"/>
        <v>50</v>
      </c>
      <c r="Q3304" s="12" t="s">
        <v>8308</v>
      </c>
      <c r="R3304" t="s">
        <v>8342</v>
      </c>
      <c r="S3304" s="16">
        <f t="shared" si="206"/>
        <v>42194.648344907408</v>
      </c>
      <c r="T3304" s="17">
        <f t="shared" si="207"/>
        <v>42224.648344907408</v>
      </c>
    </row>
    <row r="3305" spans="1:20" ht="58" hidden="1" x14ac:dyDescent="0.35">
      <c r="A3305">
        <v>559</v>
      </c>
      <c r="B3305" s="3" t="s">
        <v>560</v>
      </c>
      <c r="C3305" s="3" t="s">
        <v>4669</v>
      </c>
      <c r="D3305" s="6">
        <v>240000</v>
      </c>
      <c r="E3305" s="8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 s="10">
        <f t="shared" si="204"/>
        <v>0</v>
      </c>
      <c r="P3305">
        <f t="shared" si="205"/>
        <v>50</v>
      </c>
      <c r="Q3305" s="12" t="s">
        <v>8308</v>
      </c>
      <c r="R3305" t="s">
        <v>8342</v>
      </c>
      <c r="S3305" s="16">
        <f t="shared" si="206"/>
        <v>42321.283101851848</v>
      </c>
      <c r="T3305" s="17">
        <f t="shared" si="207"/>
        <v>42351.283101851848</v>
      </c>
    </row>
    <row r="3306" spans="1:20" ht="43.5" hidden="1" x14ac:dyDescent="0.35">
      <c r="A3306">
        <v>486</v>
      </c>
      <c r="B3306" s="3" t="s">
        <v>487</v>
      </c>
      <c r="C3306" s="3" t="s">
        <v>4596</v>
      </c>
      <c r="D3306" s="6">
        <v>550000</v>
      </c>
      <c r="E3306" s="8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8268</v>
      </c>
      <c r="O3306" s="10">
        <f t="shared" si="204"/>
        <v>0</v>
      </c>
      <c r="P3306">
        <f t="shared" si="205"/>
        <v>50</v>
      </c>
      <c r="Q3306" s="12" t="s">
        <v>8321</v>
      </c>
      <c r="R3306" t="s">
        <v>8339</v>
      </c>
      <c r="S3306" s="16">
        <f t="shared" si="206"/>
        <v>41761.94258101852</v>
      </c>
      <c r="T3306" s="17">
        <f t="shared" si="207"/>
        <v>41791.94258101852</v>
      </c>
    </row>
    <row r="3307" spans="1:20" ht="29" hidden="1" x14ac:dyDescent="0.35">
      <c r="A3307">
        <v>2373</v>
      </c>
      <c r="B3307" s="3" t="s">
        <v>2374</v>
      </c>
      <c r="C3307" s="3" t="s">
        <v>6483</v>
      </c>
      <c r="D3307" s="6">
        <v>850000</v>
      </c>
      <c r="E3307" s="8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8270</v>
      </c>
      <c r="O3307" s="10">
        <f t="shared" si="204"/>
        <v>0</v>
      </c>
      <c r="P3307">
        <f t="shared" si="205"/>
        <v>50</v>
      </c>
      <c r="Q3307" s="12" t="s">
        <v>8308</v>
      </c>
      <c r="R3307" t="s">
        <v>8342</v>
      </c>
      <c r="S3307" s="16">
        <f t="shared" si="206"/>
        <v>42215.662314814821</v>
      </c>
      <c r="T3307" s="17">
        <f t="shared" si="207"/>
        <v>42245.662314814821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>
        <f t="shared" si="205"/>
        <v>16</v>
      </c>
      <c r="Q3308" s="12" t="s">
        <v>8311</v>
      </c>
      <c r="R3308" t="s">
        <v>8352</v>
      </c>
      <c r="S3308" s="16">
        <f t="shared" si="206"/>
        <v>42032.168530092589</v>
      </c>
      <c r="T3308" s="17">
        <f t="shared" si="207"/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>
        <f t="shared" si="205"/>
        <v>11.92</v>
      </c>
      <c r="Q3309" s="12" t="s">
        <v>8316</v>
      </c>
      <c r="R3309" t="s">
        <v>8334</v>
      </c>
      <c r="S3309" s="16">
        <f t="shared" si="206"/>
        <v>41536.509097222224</v>
      </c>
      <c r="T3309" s="17">
        <f t="shared" si="207"/>
        <v>41566.509097222224</v>
      </c>
    </row>
    <row r="3310" spans="1:20" ht="43.5" hidden="1" x14ac:dyDescent="0.35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 s="10">
        <f t="shared" si="204"/>
        <v>5</v>
      </c>
      <c r="P3310">
        <f t="shared" si="205"/>
        <v>9.4</v>
      </c>
      <c r="Q3310" s="12" t="s">
        <v>8323</v>
      </c>
      <c r="R3310" t="s">
        <v>8326</v>
      </c>
      <c r="S3310" s="16">
        <f t="shared" si="206"/>
        <v>42304.940960648149</v>
      </c>
      <c r="T3310" s="17">
        <f t="shared" si="207"/>
        <v>42329.166666666672</v>
      </c>
    </row>
    <row r="3311" spans="1:20" ht="43.5" hidden="1" x14ac:dyDescent="0.35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 s="10">
        <f t="shared" si="204"/>
        <v>0</v>
      </c>
      <c r="P3311">
        <f t="shared" si="205"/>
        <v>6.71</v>
      </c>
      <c r="Q3311" s="12" t="s">
        <v>8316</v>
      </c>
      <c r="R3311" t="s">
        <v>8334</v>
      </c>
      <c r="S3311" s="16">
        <f t="shared" si="206"/>
        <v>41660.792557870373</v>
      </c>
      <c r="T3311" s="17">
        <f t="shared" si="207"/>
        <v>41700.792557870373</v>
      </c>
    </row>
    <row r="3312" spans="1:20" ht="58" hidden="1" x14ac:dyDescent="0.35">
      <c r="A3312">
        <v>1078</v>
      </c>
      <c r="B3312" s="3" t="s">
        <v>1079</v>
      </c>
      <c r="C3312" s="3" t="s">
        <v>5188</v>
      </c>
      <c r="D3312" s="6">
        <v>600</v>
      </c>
      <c r="E3312" s="8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 s="10">
        <f t="shared" si="204"/>
        <v>8</v>
      </c>
      <c r="P3312">
        <f t="shared" si="205"/>
        <v>9</v>
      </c>
      <c r="Q3312" s="12" t="s">
        <v>8316</v>
      </c>
      <c r="R3312" t="s">
        <v>8334</v>
      </c>
      <c r="S3312" s="16">
        <f t="shared" si="206"/>
        <v>40701.195844907408</v>
      </c>
      <c r="T3312" s="17">
        <f t="shared" si="207"/>
        <v>40746.195844907408</v>
      </c>
    </row>
    <row r="3313" spans="1:20" ht="29" hidden="1" x14ac:dyDescent="0.35">
      <c r="A3313">
        <v>1075</v>
      </c>
      <c r="B3313" s="3" t="s">
        <v>1076</v>
      </c>
      <c r="C3313" s="3" t="s">
        <v>5185</v>
      </c>
      <c r="D3313" s="6">
        <v>1000</v>
      </c>
      <c r="E3313" s="8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 s="10">
        <f t="shared" si="204"/>
        <v>5</v>
      </c>
      <c r="P3313">
        <f t="shared" si="205"/>
        <v>15</v>
      </c>
      <c r="Q3313" s="12" t="s">
        <v>8316</v>
      </c>
      <c r="R3313" t="s">
        <v>8334</v>
      </c>
      <c r="S3313" s="16">
        <f t="shared" si="206"/>
        <v>41005.904120370367</v>
      </c>
      <c r="T3313" s="17">
        <f t="shared" si="207"/>
        <v>41035.904120370367</v>
      </c>
    </row>
    <row r="3314" spans="1:20" ht="43.5" hidden="1" x14ac:dyDescent="0.35">
      <c r="A3314">
        <v>1428</v>
      </c>
      <c r="B3314" s="3" t="s">
        <v>1429</v>
      </c>
      <c r="C3314" s="3" t="s">
        <v>5538</v>
      </c>
      <c r="D3314" s="6">
        <v>1000</v>
      </c>
      <c r="E3314" s="8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 s="10">
        <f t="shared" si="204"/>
        <v>5</v>
      </c>
      <c r="P3314">
        <f t="shared" si="205"/>
        <v>15</v>
      </c>
      <c r="Q3314" s="12" t="s">
        <v>8311</v>
      </c>
      <c r="R3314" t="s">
        <v>8348</v>
      </c>
      <c r="S3314" s="16">
        <f t="shared" si="206"/>
        <v>42432.379826388889</v>
      </c>
      <c r="T3314" s="17">
        <f t="shared" si="207"/>
        <v>42462.338159722218</v>
      </c>
    </row>
    <row r="3315" spans="1:20" ht="58" hidden="1" x14ac:dyDescent="0.35">
      <c r="A3315">
        <v>3962</v>
      </c>
      <c r="B3315" s="3" t="s">
        <v>3959</v>
      </c>
      <c r="C3315" s="3" t="s">
        <v>8069</v>
      </c>
      <c r="D3315" s="6">
        <v>1400</v>
      </c>
      <c r="E3315" s="8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 s="10">
        <f t="shared" si="204"/>
        <v>3</v>
      </c>
      <c r="P3315">
        <f t="shared" si="205"/>
        <v>15</v>
      </c>
      <c r="Q3315" s="12" t="s">
        <v>8323</v>
      </c>
      <c r="R3315" t="s">
        <v>8326</v>
      </c>
      <c r="S3315" s="16">
        <f t="shared" si="206"/>
        <v>42311.621458333335</v>
      </c>
      <c r="T3315" s="17">
        <f t="shared" si="207"/>
        <v>42336.621458333335</v>
      </c>
    </row>
    <row r="3316" spans="1:20" ht="43.5" hidden="1" x14ac:dyDescent="0.35">
      <c r="A3316">
        <v>449</v>
      </c>
      <c r="B3316" s="3" t="s">
        <v>450</v>
      </c>
      <c r="C3316" s="3" t="s">
        <v>4559</v>
      </c>
      <c r="D3316" s="6">
        <v>2000</v>
      </c>
      <c r="E3316" s="8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 s="10">
        <f t="shared" si="204"/>
        <v>2</v>
      </c>
      <c r="P3316">
        <f t="shared" si="205"/>
        <v>9</v>
      </c>
      <c r="Q3316" s="12" t="s">
        <v>8321</v>
      </c>
      <c r="R3316" t="s">
        <v>8339</v>
      </c>
      <c r="S3316" s="16">
        <f t="shared" si="206"/>
        <v>41534.568113425928</v>
      </c>
      <c r="T3316" s="17">
        <f t="shared" si="207"/>
        <v>41564.568113425928</v>
      </c>
    </row>
    <row r="3317" spans="1:20" ht="43.5" hidden="1" x14ac:dyDescent="0.35">
      <c r="A3317">
        <v>865</v>
      </c>
      <c r="B3317" s="3" t="s">
        <v>866</v>
      </c>
      <c r="C3317" s="3" t="s">
        <v>4975</v>
      </c>
      <c r="D3317" s="6">
        <v>2200</v>
      </c>
      <c r="E3317" s="8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 s="10">
        <f t="shared" si="204"/>
        <v>2</v>
      </c>
      <c r="P3317">
        <f t="shared" si="205"/>
        <v>22.5</v>
      </c>
      <c r="Q3317" s="12" t="s">
        <v>8327</v>
      </c>
      <c r="R3317" t="s">
        <v>8350</v>
      </c>
      <c r="S3317" s="16">
        <f t="shared" si="206"/>
        <v>41230.77311342593</v>
      </c>
      <c r="T3317" s="17">
        <f t="shared" si="207"/>
        <v>41290.77311342593</v>
      </c>
    </row>
    <row r="3318" spans="1:20" ht="43.5" hidden="1" x14ac:dyDescent="0.35">
      <c r="A3318">
        <v>3142</v>
      </c>
      <c r="B3318" s="3" t="s">
        <v>3142</v>
      </c>
      <c r="C3318" s="3" t="s">
        <v>7252</v>
      </c>
      <c r="D3318" s="6">
        <v>2750</v>
      </c>
      <c r="E3318" s="8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 s="10">
        <f t="shared" si="204"/>
        <v>2</v>
      </c>
      <c r="P3318">
        <f t="shared" si="205"/>
        <v>15</v>
      </c>
      <c r="Q3318" s="12" t="s">
        <v>8323</v>
      </c>
      <c r="R3318" t="s">
        <v>8326</v>
      </c>
      <c r="S3318" s="16">
        <f t="shared" si="206"/>
        <v>42783.513182870374</v>
      </c>
      <c r="T3318" s="17">
        <f t="shared" si="207"/>
        <v>42813.471516203703</v>
      </c>
    </row>
    <row r="3319" spans="1:20" ht="43.5" hidden="1" x14ac:dyDescent="0.35">
      <c r="A3319">
        <v>3960</v>
      </c>
      <c r="B3319" s="3" t="s">
        <v>3957</v>
      </c>
      <c r="C3319" s="3" t="s">
        <v>8067</v>
      </c>
      <c r="D3319" s="6">
        <v>3000</v>
      </c>
      <c r="E3319" s="8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 s="10">
        <f t="shared" si="204"/>
        <v>2</v>
      </c>
      <c r="P3319">
        <f t="shared" si="205"/>
        <v>11.25</v>
      </c>
      <c r="Q3319" s="12" t="s">
        <v>8323</v>
      </c>
      <c r="R3319" t="s">
        <v>8326</v>
      </c>
      <c r="S3319" s="16">
        <f t="shared" si="206"/>
        <v>42342.845555555556</v>
      </c>
      <c r="T3319" s="17">
        <f t="shared" si="207"/>
        <v>42372.845555555556</v>
      </c>
    </row>
    <row r="3320" spans="1:20" ht="29" hidden="1" x14ac:dyDescent="0.35">
      <c r="A3320">
        <v>873</v>
      </c>
      <c r="B3320" s="3" t="s">
        <v>874</v>
      </c>
      <c r="C3320" s="3" t="s">
        <v>4983</v>
      </c>
      <c r="D3320" s="6">
        <v>3500</v>
      </c>
      <c r="E3320" s="8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 s="10">
        <f t="shared" si="204"/>
        <v>1</v>
      </c>
      <c r="P3320">
        <f t="shared" si="205"/>
        <v>9</v>
      </c>
      <c r="Q3320" s="12" t="s">
        <v>8327</v>
      </c>
      <c r="R3320" t="s">
        <v>8350</v>
      </c>
      <c r="S3320" s="16">
        <f t="shared" si="206"/>
        <v>41184.167129629634</v>
      </c>
      <c r="T3320" s="17">
        <f t="shared" si="207"/>
        <v>41224.208796296298</v>
      </c>
    </row>
    <row r="3321" spans="1:20" ht="43.5" hidden="1" x14ac:dyDescent="0.35">
      <c r="A3321">
        <v>2764</v>
      </c>
      <c r="B3321" s="3" t="s">
        <v>2764</v>
      </c>
      <c r="C3321" s="3" t="s">
        <v>6874</v>
      </c>
      <c r="D3321" s="6">
        <v>4000</v>
      </c>
      <c r="E3321" s="8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 s="10">
        <f t="shared" si="204"/>
        <v>1</v>
      </c>
      <c r="P3321">
        <f t="shared" si="205"/>
        <v>11.25</v>
      </c>
      <c r="Q3321" s="12" t="s">
        <v>8311</v>
      </c>
      <c r="R3321" t="s">
        <v>8356</v>
      </c>
      <c r="S3321" s="16">
        <f t="shared" si="206"/>
        <v>41030.292025462964</v>
      </c>
      <c r="T3321" s="17">
        <f t="shared" si="207"/>
        <v>41059.791666666664</v>
      </c>
    </row>
    <row r="3322" spans="1:20" ht="43.5" hidden="1" x14ac:dyDescent="0.35">
      <c r="A3322">
        <v>2866</v>
      </c>
      <c r="B3322" s="3" t="s">
        <v>2866</v>
      </c>
      <c r="C3322" s="3" t="s">
        <v>6976</v>
      </c>
      <c r="D3322" s="6">
        <v>5000</v>
      </c>
      <c r="E3322" s="8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 s="10">
        <f t="shared" si="204"/>
        <v>1</v>
      </c>
      <c r="P3322">
        <f t="shared" si="205"/>
        <v>22.5</v>
      </c>
      <c r="Q3322" s="12" t="s">
        <v>8323</v>
      </c>
      <c r="R3322" t="s">
        <v>8326</v>
      </c>
      <c r="S3322" s="16">
        <f t="shared" si="206"/>
        <v>42627.955104166671</v>
      </c>
      <c r="T3322" s="17">
        <f t="shared" si="207"/>
        <v>42657.916666666672</v>
      </c>
    </row>
    <row r="3323" spans="1:20" ht="58" hidden="1" x14ac:dyDescent="0.35">
      <c r="A3323">
        <v>3966</v>
      </c>
      <c r="B3323" s="3" t="s">
        <v>3963</v>
      </c>
      <c r="C3323" s="3" t="s">
        <v>8073</v>
      </c>
      <c r="D3323" s="6">
        <v>7500</v>
      </c>
      <c r="E3323" s="8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>
        <f t="shared" si="205"/>
        <v>22.5</v>
      </c>
      <c r="Q3323" s="12" t="s">
        <v>8323</v>
      </c>
      <c r="R3323" t="s">
        <v>8326</v>
      </c>
      <c r="S3323" s="16">
        <f t="shared" si="206"/>
        <v>41801.711550925924</v>
      </c>
      <c r="T3323" s="17">
        <f t="shared" si="207"/>
        <v>41844.124305555553</v>
      </c>
    </row>
    <row r="3324" spans="1:20" ht="43.5" hidden="1" x14ac:dyDescent="0.35">
      <c r="A3324">
        <v>1109</v>
      </c>
      <c r="B3324" s="3" t="s">
        <v>1110</v>
      </c>
      <c r="C3324" s="3" t="s">
        <v>5219</v>
      </c>
      <c r="D3324" s="6">
        <v>10000</v>
      </c>
      <c r="E3324" s="8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8280</v>
      </c>
      <c r="O3324" s="10">
        <f t="shared" si="204"/>
        <v>0</v>
      </c>
      <c r="P3324">
        <f t="shared" si="205"/>
        <v>15</v>
      </c>
      <c r="Q3324" s="12" t="s">
        <v>8316</v>
      </c>
      <c r="R3324" t="s">
        <v>8334</v>
      </c>
      <c r="S3324" s="16">
        <f t="shared" si="206"/>
        <v>42662.752199074079</v>
      </c>
      <c r="T3324" s="17">
        <f t="shared" si="207"/>
        <v>42692.793865740736</v>
      </c>
    </row>
    <row r="3325" spans="1:20" ht="58" hidden="1" x14ac:dyDescent="0.35">
      <c r="A3325">
        <v>1068</v>
      </c>
      <c r="B3325" s="3" t="s">
        <v>1069</v>
      </c>
      <c r="C3325" s="3" t="s">
        <v>5178</v>
      </c>
      <c r="D3325" s="6">
        <v>30000</v>
      </c>
      <c r="E3325" s="8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 s="10">
        <f t="shared" si="204"/>
        <v>0</v>
      </c>
      <c r="P3325">
        <f t="shared" si="205"/>
        <v>11.25</v>
      </c>
      <c r="Q3325" s="12" t="s">
        <v>8316</v>
      </c>
      <c r="R3325" t="s">
        <v>8334</v>
      </c>
      <c r="S3325" s="16">
        <f t="shared" si="206"/>
        <v>42440.371111111104</v>
      </c>
      <c r="T3325" s="17">
        <f t="shared" si="207"/>
        <v>42470.329444444447</v>
      </c>
    </row>
    <row r="3326" spans="1:20" ht="43.5" hidden="1" x14ac:dyDescent="0.35">
      <c r="A3326">
        <v>455</v>
      </c>
      <c r="B3326" s="3" t="s">
        <v>456</v>
      </c>
      <c r="C3326" s="3" t="s">
        <v>4565</v>
      </c>
      <c r="D3326" s="6">
        <v>65000</v>
      </c>
      <c r="E3326" s="8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 s="10">
        <f t="shared" si="204"/>
        <v>0</v>
      </c>
      <c r="P3326">
        <f t="shared" si="205"/>
        <v>22.5</v>
      </c>
      <c r="Q3326" s="12" t="s">
        <v>8321</v>
      </c>
      <c r="R3326" t="s">
        <v>8339</v>
      </c>
      <c r="S3326" s="16">
        <f t="shared" si="206"/>
        <v>40971.002569444441</v>
      </c>
      <c r="T3326" s="17">
        <f t="shared" si="207"/>
        <v>41016.021527777775</v>
      </c>
    </row>
    <row r="3327" spans="1:20" ht="58" hidden="1" x14ac:dyDescent="0.35">
      <c r="A3327">
        <v>2436</v>
      </c>
      <c r="B3327" s="3" t="s">
        <v>2437</v>
      </c>
      <c r="C3327" s="3" t="s">
        <v>6546</v>
      </c>
      <c r="D3327" s="6">
        <v>117000</v>
      </c>
      <c r="E3327" s="8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 s="10">
        <f t="shared" si="204"/>
        <v>0</v>
      </c>
      <c r="P3327">
        <f t="shared" si="205"/>
        <v>22.5</v>
      </c>
      <c r="Q3327" s="12" t="s">
        <v>8319</v>
      </c>
      <c r="R3327" t="s">
        <v>8345</v>
      </c>
      <c r="S3327" s="16">
        <f t="shared" si="206"/>
        <v>42338.615393518514</v>
      </c>
      <c r="T3327" s="17">
        <f t="shared" si="207"/>
        <v>42398.615393518514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>
        <f t="shared" si="205"/>
        <v>10.56</v>
      </c>
      <c r="Q3328" s="12" t="s">
        <v>8316</v>
      </c>
      <c r="R3328" t="s">
        <v>8334</v>
      </c>
      <c r="S3328" s="16">
        <f t="shared" si="206"/>
        <v>42396.973807870367</v>
      </c>
      <c r="T3328" s="17">
        <f t="shared" si="207"/>
        <v>42411.973807870367</v>
      </c>
    </row>
    <row r="3329" spans="1:20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4"/>
        <v>4</v>
      </c>
      <c r="P3329">
        <f t="shared" si="205"/>
        <v>10.5</v>
      </c>
      <c r="Q3329" s="12" t="s">
        <v>8319</v>
      </c>
      <c r="R3329" t="s">
        <v>8345</v>
      </c>
      <c r="S3329" s="16">
        <f t="shared" si="206"/>
        <v>42728.827407407407</v>
      </c>
      <c r="T3329" s="17">
        <f t="shared" si="207"/>
        <v>42747.695833333331</v>
      </c>
    </row>
    <row r="3330" spans="1:20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04"/>
        <v>0</v>
      </c>
      <c r="P3330">
        <f t="shared" si="205"/>
        <v>10.5</v>
      </c>
      <c r="Q3330" s="12" t="s">
        <v>8308</v>
      </c>
      <c r="R3330" t="s">
        <v>8318</v>
      </c>
      <c r="S3330" s="16">
        <f t="shared" si="206"/>
        <v>41859.925856481481</v>
      </c>
      <c r="T3330" s="17">
        <f t="shared" si="207"/>
        <v>41889.925856481481</v>
      </c>
    </row>
    <row r="3331" spans="1:20" ht="58" hidden="1" x14ac:dyDescent="0.35">
      <c r="A3331">
        <v>3106</v>
      </c>
      <c r="B3331" s="3" t="s">
        <v>3106</v>
      </c>
      <c r="C3331" s="3" t="s">
        <v>7216</v>
      </c>
      <c r="D3331" s="6">
        <v>1000</v>
      </c>
      <c r="E3331" s="8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 s="10">
        <f t="shared" ref="O3331:O3394" si="208">ROUND(E3331/D3331*100,0)</f>
        <v>4</v>
      </c>
      <c r="P3331">
        <f t="shared" ref="P3331:P3394" si="209">IFERROR(ROUND(E3331/L3331,2),0)</f>
        <v>10.25</v>
      </c>
      <c r="Q3331" s="12" t="s">
        <v>8323</v>
      </c>
      <c r="R3331" t="s">
        <v>8324</v>
      </c>
      <c r="S3331" s="16">
        <f t="shared" ref="S3331:S3394" si="210">(((J3331/60)/60)/24)+DATE(1970,1,1)</f>
        <v>42241.429120370376</v>
      </c>
      <c r="T3331" s="17">
        <f t="shared" ref="T3331:T3394" si="211">(((I3331/60)/60)/24)+DATE(1970,1,1)</f>
        <v>42263.916666666672</v>
      </c>
    </row>
    <row r="3332" spans="1:20" ht="43.5" hidden="1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08"/>
        <v>2</v>
      </c>
      <c r="P3332">
        <f t="shared" si="209"/>
        <v>10.25</v>
      </c>
      <c r="Q3332" s="12" t="s">
        <v>8323</v>
      </c>
      <c r="R3332" t="s">
        <v>8326</v>
      </c>
      <c r="S3332" s="16">
        <f t="shared" si="210"/>
        <v>41883.916678240741</v>
      </c>
      <c r="T3332" s="17">
        <f t="shared" si="211"/>
        <v>41906.916678240741</v>
      </c>
    </row>
    <row r="3333" spans="1:20" ht="29" hidden="1" x14ac:dyDescent="0.35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 s="10">
        <f t="shared" si="208"/>
        <v>0</v>
      </c>
      <c r="P3333">
        <f t="shared" si="209"/>
        <v>6.83</v>
      </c>
      <c r="Q3333" s="12" t="s">
        <v>8316</v>
      </c>
      <c r="R3333" t="s">
        <v>8334</v>
      </c>
      <c r="S3333" s="16">
        <f t="shared" si="210"/>
        <v>42538.77243055556</v>
      </c>
      <c r="T3333" s="17">
        <f t="shared" si="211"/>
        <v>42565.758333333331</v>
      </c>
    </row>
    <row r="3334" spans="1:20" ht="43.5" hidden="1" x14ac:dyDescent="0.35">
      <c r="A3334">
        <v>154</v>
      </c>
      <c r="B3334" s="3" t="s">
        <v>156</v>
      </c>
      <c r="C3334" s="3" t="s">
        <v>4264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 s="10">
        <f t="shared" si="208"/>
        <v>3</v>
      </c>
      <c r="P3334">
        <f t="shared" si="209"/>
        <v>13.33</v>
      </c>
      <c r="Q3334" s="12" t="s">
        <v>8321</v>
      </c>
      <c r="R3334" t="s">
        <v>8337</v>
      </c>
      <c r="S3334" s="16">
        <f t="shared" si="210"/>
        <v>42115.547395833331</v>
      </c>
      <c r="T3334" s="17">
        <f t="shared" si="211"/>
        <v>42158.547395833331</v>
      </c>
    </row>
    <row r="3335" spans="1:20" ht="29" hidden="1" x14ac:dyDescent="0.35">
      <c r="A3335">
        <v>3871</v>
      </c>
      <c r="B3335" s="3" t="s">
        <v>3868</v>
      </c>
      <c r="C3335" s="3" t="s">
        <v>7980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 s="10">
        <f t="shared" si="208"/>
        <v>3</v>
      </c>
      <c r="P3335">
        <f t="shared" si="209"/>
        <v>13.33</v>
      </c>
      <c r="Q3335" s="12" t="s">
        <v>8323</v>
      </c>
      <c r="R3335" t="s">
        <v>8335</v>
      </c>
      <c r="S3335" s="16">
        <f t="shared" si="210"/>
        <v>42763.780671296292</v>
      </c>
      <c r="T3335" s="17">
        <f t="shared" si="211"/>
        <v>42823.739004629635</v>
      </c>
    </row>
    <row r="3336" spans="1:20" hidden="1" x14ac:dyDescent="0.35">
      <c r="A3336">
        <v>2864</v>
      </c>
      <c r="B3336" s="3" t="s">
        <v>2864</v>
      </c>
      <c r="C3336" s="3" t="s">
        <v>6974</v>
      </c>
      <c r="D3336" s="6">
        <v>2500</v>
      </c>
      <c r="E3336" s="8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 s="10">
        <f t="shared" si="208"/>
        <v>2</v>
      </c>
      <c r="P3336">
        <f t="shared" si="209"/>
        <v>13.33</v>
      </c>
      <c r="Q3336" s="12" t="s">
        <v>8323</v>
      </c>
      <c r="R3336" t="s">
        <v>8326</v>
      </c>
      <c r="S3336" s="16">
        <f t="shared" si="210"/>
        <v>42172.613506944443</v>
      </c>
      <c r="T3336" s="17">
        <f t="shared" si="211"/>
        <v>42202.554166666669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8"/>
        <v>1</v>
      </c>
      <c r="P3337">
        <f t="shared" si="209"/>
        <v>20</v>
      </c>
      <c r="Q3337" s="12" t="s">
        <v>8327</v>
      </c>
      <c r="R3337" t="s">
        <v>8350</v>
      </c>
      <c r="S3337" s="16">
        <f t="shared" si="210"/>
        <v>41416.763171296298</v>
      </c>
      <c r="T3337" s="17">
        <f t="shared" si="211"/>
        <v>41455.831944444442</v>
      </c>
    </row>
    <row r="3338" spans="1:20" ht="43.5" hidden="1" x14ac:dyDescent="0.35">
      <c r="A3338">
        <v>1793</v>
      </c>
      <c r="B3338" s="3" t="s">
        <v>1794</v>
      </c>
      <c r="C3338" s="3" t="s">
        <v>5903</v>
      </c>
      <c r="D3338" s="6">
        <v>3000</v>
      </c>
      <c r="E3338" s="8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8283</v>
      </c>
      <c r="O3338" s="10">
        <f t="shared" si="208"/>
        <v>1</v>
      </c>
      <c r="P3338">
        <f t="shared" si="209"/>
        <v>20</v>
      </c>
      <c r="Q3338" s="12" t="s">
        <v>8313</v>
      </c>
      <c r="R3338" t="s">
        <v>8314</v>
      </c>
      <c r="S3338" s="16">
        <f t="shared" si="210"/>
        <v>41940.89166666667</v>
      </c>
      <c r="T3338" s="17">
        <f t="shared" si="211"/>
        <v>41970.933333333334</v>
      </c>
    </row>
    <row r="3339" spans="1:20" ht="43.5" hidden="1" x14ac:dyDescent="0.35">
      <c r="A3339">
        <v>4005</v>
      </c>
      <c r="B3339" s="3" t="s">
        <v>4001</v>
      </c>
      <c r="C3339" s="3" t="s">
        <v>8110</v>
      </c>
      <c r="D3339" s="6">
        <v>3000</v>
      </c>
      <c r="E3339" s="8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8269</v>
      </c>
      <c r="O3339" s="10">
        <f t="shared" si="208"/>
        <v>1</v>
      </c>
      <c r="P3339">
        <f t="shared" si="209"/>
        <v>20</v>
      </c>
      <c r="Q3339" s="12" t="s">
        <v>8323</v>
      </c>
      <c r="R3339" t="s">
        <v>8326</v>
      </c>
      <c r="S3339" s="16">
        <f t="shared" si="210"/>
        <v>41872.807696759257</v>
      </c>
      <c r="T3339" s="17">
        <f t="shared" si="211"/>
        <v>41932.807696759257</v>
      </c>
    </row>
    <row r="3340" spans="1:20" ht="43.5" hidden="1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08"/>
        <v>1</v>
      </c>
      <c r="P3340">
        <f t="shared" si="209"/>
        <v>20</v>
      </c>
      <c r="Q3340" s="12" t="s">
        <v>8327</v>
      </c>
      <c r="R3340" t="s">
        <v>8350</v>
      </c>
      <c r="S3340" s="16">
        <f t="shared" si="210"/>
        <v>41551.798113425924</v>
      </c>
      <c r="T3340" s="17">
        <f t="shared" si="211"/>
        <v>41581.839780092596</v>
      </c>
    </row>
    <row r="3341" spans="1:20" ht="43.5" hidden="1" x14ac:dyDescent="0.35">
      <c r="A3341">
        <v>1232</v>
      </c>
      <c r="B3341" s="3" t="s">
        <v>1233</v>
      </c>
      <c r="C3341" s="3" t="s">
        <v>5342</v>
      </c>
      <c r="D3341" s="6">
        <v>5000</v>
      </c>
      <c r="E3341" s="8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8284</v>
      </c>
      <c r="O3341" s="10">
        <f t="shared" si="208"/>
        <v>1</v>
      </c>
      <c r="P3341">
        <f t="shared" si="209"/>
        <v>40</v>
      </c>
      <c r="Q3341" s="12" t="s">
        <v>8327</v>
      </c>
      <c r="R3341" t="s">
        <v>8354</v>
      </c>
      <c r="S3341" s="16">
        <f t="shared" si="210"/>
        <v>41506.848032407412</v>
      </c>
      <c r="T3341" s="17">
        <f t="shared" si="211"/>
        <v>41553.848032407412</v>
      </c>
    </row>
    <row r="3342" spans="1:20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08"/>
        <v>1</v>
      </c>
      <c r="P3342">
        <f t="shared" si="209"/>
        <v>13.33</v>
      </c>
      <c r="Q3342" s="12" t="s">
        <v>8319</v>
      </c>
      <c r="R3342" t="s">
        <v>8345</v>
      </c>
      <c r="S3342" s="16">
        <f t="shared" si="210"/>
        <v>41834.138495370367</v>
      </c>
      <c r="T3342" s="17">
        <f t="shared" si="211"/>
        <v>41864.138495370367</v>
      </c>
    </row>
    <row r="3343" spans="1:20" ht="43.5" hidden="1" x14ac:dyDescent="0.35">
      <c r="A3343">
        <v>1789</v>
      </c>
      <c r="B3343" s="3" t="s">
        <v>1790</v>
      </c>
      <c r="C3343" s="3" t="s">
        <v>5899</v>
      </c>
      <c r="D3343" s="6">
        <v>8000</v>
      </c>
      <c r="E3343" s="8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8283</v>
      </c>
      <c r="O3343" s="10">
        <f t="shared" si="208"/>
        <v>1</v>
      </c>
      <c r="P3343">
        <f t="shared" si="209"/>
        <v>10</v>
      </c>
      <c r="Q3343" s="12" t="s">
        <v>8313</v>
      </c>
      <c r="R3343" t="s">
        <v>8314</v>
      </c>
      <c r="S3343" s="16">
        <f t="shared" si="210"/>
        <v>41956.250034722223</v>
      </c>
      <c r="T3343" s="17">
        <f t="shared" si="211"/>
        <v>42016.250034722223</v>
      </c>
    </row>
    <row r="3344" spans="1:20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08"/>
        <v>0</v>
      </c>
      <c r="P3344">
        <f t="shared" si="209"/>
        <v>13.33</v>
      </c>
      <c r="Q3344" s="12" t="s">
        <v>8323</v>
      </c>
      <c r="R3344" t="s">
        <v>8324</v>
      </c>
      <c r="S3344" s="16">
        <f t="shared" si="210"/>
        <v>41862.761724537035</v>
      </c>
      <c r="T3344" s="17">
        <f t="shared" si="211"/>
        <v>41914.165972222225</v>
      </c>
    </row>
    <row r="3345" spans="1:20" ht="43.5" hidden="1" x14ac:dyDescent="0.35">
      <c r="A3345">
        <v>148</v>
      </c>
      <c r="B3345" s="3" t="s">
        <v>150</v>
      </c>
      <c r="C3345" s="3" t="s">
        <v>4258</v>
      </c>
      <c r="D3345" s="6">
        <v>50000</v>
      </c>
      <c r="E3345" s="8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208"/>
        <v>0</v>
      </c>
      <c r="P3345">
        <f t="shared" si="209"/>
        <v>20</v>
      </c>
      <c r="Q3345" s="12" t="s">
        <v>8321</v>
      </c>
      <c r="R3345" t="s">
        <v>8337</v>
      </c>
      <c r="S3345" s="16">
        <f t="shared" si="210"/>
        <v>42397.281666666662</v>
      </c>
      <c r="T3345" s="17">
        <f t="shared" si="211"/>
        <v>42427.281666666662</v>
      </c>
    </row>
    <row r="3346" spans="1:20" ht="43.5" hidden="1" x14ac:dyDescent="0.35">
      <c r="A3346">
        <v>1811</v>
      </c>
      <c r="B3346" s="3" t="s">
        <v>1812</v>
      </c>
      <c r="C3346" s="3" t="s">
        <v>5921</v>
      </c>
      <c r="D3346" s="6">
        <v>54000</v>
      </c>
      <c r="E3346" s="8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8283</v>
      </c>
      <c r="O3346" s="10">
        <f t="shared" si="208"/>
        <v>0</v>
      </c>
      <c r="P3346">
        <f t="shared" si="209"/>
        <v>1.54</v>
      </c>
      <c r="Q3346" s="12" t="s">
        <v>8313</v>
      </c>
      <c r="R3346" t="s">
        <v>8314</v>
      </c>
      <c r="S3346" s="16">
        <f t="shared" si="210"/>
        <v>41876.433680555558</v>
      </c>
      <c r="T3346" s="17">
        <f t="shared" si="211"/>
        <v>41936.166666666664</v>
      </c>
    </row>
    <row r="3347" spans="1:20" ht="43.5" hidden="1" x14ac:dyDescent="0.35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 s="10">
        <f t="shared" si="208"/>
        <v>1</v>
      </c>
      <c r="P3347">
        <f t="shared" si="209"/>
        <v>9.75</v>
      </c>
      <c r="Q3347" s="12" t="s">
        <v>8323</v>
      </c>
      <c r="R3347" t="s">
        <v>8326</v>
      </c>
      <c r="S3347" s="16">
        <f t="shared" si="210"/>
        <v>42196.166874999995</v>
      </c>
      <c r="T3347" s="17">
        <f t="shared" si="211"/>
        <v>42256.166874999995</v>
      </c>
    </row>
    <row r="3348" spans="1:20" ht="43.5" hidden="1" x14ac:dyDescent="0.3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 s="10">
        <f t="shared" si="208"/>
        <v>0</v>
      </c>
      <c r="P3348">
        <f t="shared" si="209"/>
        <v>13</v>
      </c>
      <c r="Q3348" s="12" t="s">
        <v>8308</v>
      </c>
      <c r="R3348" t="s">
        <v>8342</v>
      </c>
      <c r="S3348" s="16">
        <f t="shared" si="210"/>
        <v>42615.79896990741</v>
      </c>
      <c r="T3348" s="17">
        <f t="shared" si="211"/>
        <v>42660.79896990741</v>
      </c>
    </row>
    <row r="3349" spans="1:20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>
        <f t="shared" si="209"/>
        <v>9.5</v>
      </c>
      <c r="Q3349" s="12" t="s">
        <v>8323</v>
      </c>
      <c r="R3349" t="s">
        <v>8326</v>
      </c>
      <c r="S3349" s="16">
        <f t="shared" si="210"/>
        <v>41975.124340277776</v>
      </c>
      <c r="T3349" s="17">
        <f t="shared" si="211"/>
        <v>42005.124340277776</v>
      </c>
    </row>
    <row r="3350" spans="1:20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>
        <f t="shared" si="209"/>
        <v>18.5</v>
      </c>
      <c r="Q3350" s="12" t="s">
        <v>8323</v>
      </c>
      <c r="R3350" t="s">
        <v>8326</v>
      </c>
      <c r="S3350" s="16">
        <f t="shared" si="210"/>
        <v>42078.34520833334</v>
      </c>
      <c r="T3350" s="17">
        <f t="shared" si="211"/>
        <v>42133.166666666672</v>
      </c>
    </row>
    <row r="3351" spans="1:20" ht="43.5" hidden="1" x14ac:dyDescent="0.35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 s="10">
        <f t="shared" si="208"/>
        <v>1</v>
      </c>
      <c r="P3351">
        <f t="shared" si="209"/>
        <v>12</v>
      </c>
      <c r="Q3351" s="12" t="s">
        <v>8308</v>
      </c>
      <c r="R3351" t="s">
        <v>8315</v>
      </c>
      <c r="S3351" s="16">
        <f t="shared" si="210"/>
        <v>42200.261793981481</v>
      </c>
      <c r="T3351" s="17">
        <f t="shared" si="211"/>
        <v>42230.261793981481</v>
      </c>
    </row>
    <row r="3352" spans="1:20" ht="29" hidden="1" x14ac:dyDescent="0.35">
      <c r="A3352">
        <v>2761</v>
      </c>
      <c r="B3352" s="3" t="s">
        <v>2761</v>
      </c>
      <c r="C3352" s="3" t="s">
        <v>6871</v>
      </c>
      <c r="D3352" s="6">
        <v>5000</v>
      </c>
      <c r="E3352" s="8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 s="10">
        <f t="shared" si="208"/>
        <v>1</v>
      </c>
      <c r="P3352">
        <f t="shared" si="209"/>
        <v>9</v>
      </c>
      <c r="Q3352" s="12" t="s">
        <v>8311</v>
      </c>
      <c r="R3352" t="s">
        <v>8356</v>
      </c>
      <c r="S3352" s="16">
        <f t="shared" si="210"/>
        <v>41247.063576388886</v>
      </c>
      <c r="T3352" s="17">
        <f t="shared" si="211"/>
        <v>41277.063576388886</v>
      </c>
    </row>
    <row r="3353" spans="1:20" ht="43.5" hidden="1" x14ac:dyDescent="0.3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 s="10">
        <f t="shared" si="208"/>
        <v>0</v>
      </c>
      <c r="P3353">
        <f t="shared" si="209"/>
        <v>18</v>
      </c>
      <c r="Q3353" s="12" t="s">
        <v>8316</v>
      </c>
      <c r="R3353" t="s">
        <v>8344</v>
      </c>
      <c r="S3353" s="16">
        <f t="shared" si="210"/>
        <v>42164.615856481483</v>
      </c>
      <c r="T3353" s="17">
        <f t="shared" si="211"/>
        <v>42193.697916666672</v>
      </c>
    </row>
    <row r="3354" spans="1:20" ht="43.5" hidden="1" x14ac:dyDescent="0.35">
      <c r="A3354">
        <v>2683</v>
      </c>
      <c r="B3354" s="3" t="s">
        <v>2683</v>
      </c>
      <c r="C3354" s="3" t="s">
        <v>6793</v>
      </c>
      <c r="D3354" s="6">
        <v>15000</v>
      </c>
      <c r="E3354" s="8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 s="10">
        <f t="shared" si="208"/>
        <v>0</v>
      </c>
      <c r="P3354">
        <f t="shared" si="209"/>
        <v>12</v>
      </c>
      <c r="Q3354" s="12" t="s">
        <v>8319</v>
      </c>
      <c r="R3354" t="s">
        <v>8345</v>
      </c>
      <c r="S3354" s="16">
        <f t="shared" si="210"/>
        <v>42034.75509259259</v>
      </c>
      <c r="T3354" s="17">
        <f t="shared" si="211"/>
        <v>42064.75509259259</v>
      </c>
    </row>
    <row r="3355" spans="1:20" ht="43.5" hidden="1" x14ac:dyDescent="0.35">
      <c r="A3355">
        <v>1558</v>
      </c>
      <c r="B3355" s="3" t="s">
        <v>1559</v>
      </c>
      <c r="C3355" s="3" t="s">
        <v>5668</v>
      </c>
      <c r="D3355" s="6">
        <v>750</v>
      </c>
      <c r="E3355" s="8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 s="10">
        <f t="shared" si="208"/>
        <v>5</v>
      </c>
      <c r="P3355">
        <f t="shared" si="209"/>
        <v>11.67</v>
      </c>
      <c r="Q3355" s="12" t="s">
        <v>8313</v>
      </c>
      <c r="R3355" t="s">
        <v>8355</v>
      </c>
      <c r="S3355" s="16">
        <f t="shared" si="210"/>
        <v>42185.397673611107</v>
      </c>
      <c r="T3355" s="17">
        <f t="shared" si="211"/>
        <v>42244.508333333331</v>
      </c>
    </row>
    <row r="3356" spans="1:20" ht="43.5" hidden="1" x14ac:dyDescent="0.35">
      <c r="A3356">
        <v>2859</v>
      </c>
      <c r="B3356" s="3" t="s">
        <v>2859</v>
      </c>
      <c r="C3356" s="3" t="s">
        <v>6969</v>
      </c>
      <c r="D3356" s="6">
        <v>2000</v>
      </c>
      <c r="E3356" s="8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 s="10">
        <f t="shared" si="208"/>
        <v>2</v>
      </c>
      <c r="P3356">
        <f t="shared" si="209"/>
        <v>35</v>
      </c>
      <c r="Q3356" s="12" t="s">
        <v>8323</v>
      </c>
      <c r="R3356" t="s">
        <v>8326</v>
      </c>
      <c r="S3356" s="16">
        <f t="shared" si="210"/>
        <v>42233.362314814818</v>
      </c>
      <c r="T3356" s="17">
        <f t="shared" si="211"/>
        <v>42293.362314814818</v>
      </c>
    </row>
    <row r="3357" spans="1:20" ht="43.5" hidden="1" x14ac:dyDescent="0.35">
      <c r="A3357">
        <v>3887</v>
      </c>
      <c r="B3357" s="3" t="s">
        <v>3884</v>
      </c>
      <c r="C3357" s="3" t="s">
        <v>7995</v>
      </c>
      <c r="D3357" s="6">
        <v>2000</v>
      </c>
      <c r="E3357" s="8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08"/>
        <v>2</v>
      </c>
      <c r="P3357">
        <f t="shared" si="209"/>
        <v>17.5</v>
      </c>
      <c r="Q3357" s="12" t="s">
        <v>8323</v>
      </c>
      <c r="R3357" t="s">
        <v>8335</v>
      </c>
      <c r="S3357" s="16">
        <f t="shared" si="210"/>
        <v>42079.857974537037</v>
      </c>
      <c r="T3357" s="17">
        <f t="shared" si="211"/>
        <v>42125.916666666672</v>
      </c>
    </row>
    <row r="3358" spans="1:20" ht="43.5" hidden="1" x14ac:dyDescent="0.35">
      <c r="A3358">
        <v>1719</v>
      </c>
      <c r="B3358" s="3" t="s">
        <v>1720</v>
      </c>
      <c r="C3358" s="3" t="s">
        <v>5829</v>
      </c>
      <c r="D3358" s="6">
        <v>4000</v>
      </c>
      <c r="E3358" s="8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8291</v>
      </c>
      <c r="O3358" s="10">
        <f t="shared" si="208"/>
        <v>1</v>
      </c>
      <c r="P3358">
        <f t="shared" si="209"/>
        <v>11.67</v>
      </c>
      <c r="Q3358" s="12" t="s">
        <v>8327</v>
      </c>
      <c r="R3358" t="s">
        <v>8330</v>
      </c>
      <c r="S3358" s="16">
        <f t="shared" si="210"/>
        <v>41869.534618055557</v>
      </c>
      <c r="T3358" s="17">
        <f t="shared" si="211"/>
        <v>41899.534618055557</v>
      </c>
    </row>
    <row r="3359" spans="1:20" ht="43.5" hidden="1" x14ac:dyDescent="0.35">
      <c r="A3359">
        <v>550</v>
      </c>
      <c r="B3359" s="3" t="s">
        <v>551</v>
      </c>
      <c r="C3359" s="3" t="s">
        <v>4660</v>
      </c>
      <c r="D3359" s="6">
        <v>5000</v>
      </c>
      <c r="E3359" s="8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 s="10">
        <f t="shared" si="208"/>
        <v>1</v>
      </c>
      <c r="P3359">
        <f t="shared" si="209"/>
        <v>8.75</v>
      </c>
      <c r="Q3359" s="12" t="s">
        <v>8308</v>
      </c>
      <c r="R3359" t="s">
        <v>8342</v>
      </c>
      <c r="S3359" s="16">
        <f t="shared" si="210"/>
        <v>42753.678761574076</v>
      </c>
      <c r="T3359" s="17">
        <f t="shared" si="211"/>
        <v>42766.208333333328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>
        <f t="shared" si="209"/>
        <v>8.75</v>
      </c>
      <c r="Q3360" s="12" t="s">
        <v>8327</v>
      </c>
      <c r="R3360" t="s">
        <v>8330</v>
      </c>
      <c r="S3360" s="16">
        <f t="shared" si="210"/>
        <v>41912.932430555556</v>
      </c>
      <c r="T3360" s="17">
        <f t="shared" si="211"/>
        <v>41942.932430555556</v>
      </c>
    </row>
    <row r="3361" spans="1:20" ht="43.5" hidden="1" x14ac:dyDescent="0.35">
      <c r="A3361">
        <v>1158</v>
      </c>
      <c r="B3361" s="3" t="s">
        <v>1159</v>
      </c>
      <c r="C3361" s="3" t="s">
        <v>5268</v>
      </c>
      <c r="D3361" s="6">
        <v>7500</v>
      </c>
      <c r="E3361" s="8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 s="10">
        <f t="shared" si="208"/>
        <v>0</v>
      </c>
      <c r="P3361">
        <f t="shared" si="209"/>
        <v>11.67</v>
      </c>
      <c r="Q3361" s="12" t="s">
        <v>8319</v>
      </c>
      <c r="R3361" t="s">
        <v>8345</v>
      </c>
      <c r="S3361" s="16">
        <f t="shared" si="210"/>
        <v>41952.09175925926</v>
      </c>
      <c r="T3361" s="17">
        <f t="shared" si="211"/>
        <v>41982.09175925926</v>
      </c>
    </row>
    <row r="3362" spans="1:20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08"/>
        <v>0</v>
      </c>
      <c r="P3362">
        <f t="shared" si="209"/>
        <v>8.75</v>
      </c>
      <c r="Q3362" s="12" t="s">
        <v>8311</v>
      </c>
      <c r="R3362" t="s">
        <v>8356</v>
      </c>
      <c r="S3362" s="16">
        <f t="shared" si="210"/>
        <v>41911.657430555555</v>
      </c>
      <c r="T3362" s="17">
        <f t="shared" si="211"/>
        <v>41932.088194444441</v>
      </c>
    </row>
    <row r="3363" spans="1:20" ht="29" hidden="1" x14ac:dyDescent="0.35">
      <c r="A3363">
        <v>3792</v>
      </c>
      <c r="B3363" s="3" t="s">
        <v>3789</v>
      </c>
      <c r="C3363" s="3" t="s">
        <v>7902</v>
      </c>
      <c r="D3363" s="6">
        <v>12500</v>
      </c>
      <c r="E3363" s="8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 s="10">
        <f t="shared" si="208"/>
        <v>0</v>
      </c>
      <c r="P3363">
        <f t="shared" si="209"/>
        <v>17.5</v>
      </c>
      <c r="Q3363" s="12" t="s">
        <v>8323</v>
      </c>
      <c r="R3363" t="s">
        <v>8335</v>
      </c>
      <c r="S3363" s="16">
        <f t="shared" si="210"/>
        <v>42170.447013888886</v>
      </c>
      <c r="T3363" s="17">
        <f t="shared" si="211"/>
        <v>42200.447013888886</v>
      </c>
    </row>
    <row r="3364" spans="1:20" ht="58" hidden="1" x14ac:dyDescent="0.35">
      <c r="A3364">
        <v>1162</v>
      </c>
      <c r="B3364" s="3" t="s">
        <v>1163</v>
      </c>
      <c r="C3364" s="3" t="s">
        <v>5272</v>
      </c>
      <c r="D3364" s="6">
        <v>60000</v>
      </c>
      <c r="E3364" s="8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8282</v>
      </c>
      <c r="O3364" s="10">
        <f t="shared" si="208"/>
        <v>0</v>
      </c>
      <c r="P3364">
        <f t="shared" si="209"/>
        <v>17.5</v>
      </c>
      <c r="Q3364" s="12" t="s">
        <v>8319</v>
      </c>
      <c r="R3364" t="s">
        <v>8345</v>
      </c>
      <c r="S3364" s="16">
        <f t="shared" si="210"/>
        <v>41876.683611111112</v>
      </c>
      <c r="T3364" s="17">
        <f t="shared" si="211"/>
        <v>41907.683611111112</v>
      </c>
    </row>
    <row r="3365" spans="1:20" ht="29" hidden="1" x14ac:dyDescent="0.35">
      <c r="A3365">
        <v>2691</v>
      </c>
      <c r="B3365" s="3" t="s">
        <v>2691</v>
      </c>
      <c r="C3365" s="3" t="s">
        <v>6801</v>
      </c>
      <c r="D3365" s="6">
        <v>65000</v>
      </c>
      <c r="E3365" s="8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8282</v>
      </c>
      <c r="O3365" s="10">
        <f t="shared" si="208"/>
        <v>0</v>
      </c>
      <c r="P3365">
        <f t="shared" si="209"/>
        <v>17.5</v>
      </c>
      <c r="Q3365" s="12" t="s">
        <v>8319</v>
      </c>
      <c r="R3365" t="s">
        <v>8345</v>
      </c>
      <c r="S3365" s="16">
        <f t="shared" si="210"/>
        <v>42089.724039351851</v>
      </c>
      <c r="T3365" s="17">
        <f t="shared" si="211"/>
        <v>42134.724039351851</v>
      </c>
    </row>
    <row r="3366" spans="1:20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>
        <f t="shared" si="209"/>
        <v>34.950000000000003</v>
      </c>
      <c r="Q3366" s="12" t="s">
        <v>8323</v>
      </c>
      <c r="R3366" t="s">
        <v>8326</v>
      </c>
      <c r="S3366" s="16">
        <f t="shared" si="210"/>
        <v>42718.963599537034</v>
      </c>
      <c r="T3366" s="17">
        <f t="shared" si="211"/>
        <v>42748.961805555555</v>
      </c>
    </row>
    <row r="3367" spans="1:20" ht="43.5" hidden="1" x14ac:dyDescent="0.35">
      <c r="A3367">
        <v>2767</v>
      </c>
      <c r="B3367" s="3" t="s">
        <v>2767</v>
      </c>
      <c r="C3367" s="3" t="s">
        <v>6877</v>
      </c>
      <c r="D3367" s="6">
        <v>4000</v>
      </c>
      <c r="E3367" s="8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 s="10">
        <f t="shared" si="208"/>
        <v>1</v>
      </c>
      <c r="P3367">
        <f t="shared" si="209"/>
        <v>11.33</v>
      </c>
      <c r="Q3367" s="12" t="s">
        <v>8311</v>
      </c>
      <c r="R3367" t="s">
        <v>8356</v>
      </c>
      <c r="S3367" s="16">
        <f t="shared" si="210"/>
        <v>42172.958912037036</v>
      </c>
      <c r="T3367" s="17">
        <f t="shared" si="211"/>
        <v>42232.958912037036</v>
      </c>
    </row>
    <row r="3368" spans="1:20" ht="29" hidden="1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08"/>
        <v>1</v>
      </c>
      <c r="P3368">
        <f t="shared" si="209"/>
        <v>34</v>
      </c>
      <c r="Q3368" s="12" t="s">
        <v>8327</v>
      </c>
      <c r="R3368" t="s">
        <v>8330</v>
      </c>
      <c r="S3368" s="16">
        <f t="shared" si="210"/>
        <v>42341.59129629629</v>
      </c>
      <c r="T3368" s="17">
        <f t="shared" si="211"/>
        <v>42387.541666666672</v>
      </c>
    </row>
    <row r="3369" spans="1:20" ht="43.5" hidden="1" x14ac:dyDescent="0.3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10">
        <f t="shared" si="208"/>
        <v>0</v>
      </c>
      <c r="P3369">
        <f t="shared" si="209"/>
        <v>8.5</v>
      </c>
      <c r="Q3369" s="12" t="s">
        <v>8316</v>
      </c>
      <c r="R3369" t="s">
        <v>8334</v>
      </c>
      <c r="S3369" s="16">
        <f t="shared" si="210"/>
        <v>41974.911087962959</v>
      </c>
      <c r="T3369" s="17">
        <f t="shared" si="211"/>
        <v>42014.332638888889</v>
      </c>
    </row>
    <row r="3370" spans="1:20" ht="43.5" hidden="1" x14ac:dyDescent="0.35">
      <c r="A3370">
        <v>4090</v>
      </c>
      <c r="B3370" s="3" t="s">
        <v>4086</v>
      </c>
      <c r="C3370" s="3" t="s">
        <v>8193</v>
      </c>
      <c r="D3370" s="6">
        <v>1000</v>
      </c>
      <c r="E3370" s="8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 s="10">
        <f t="shared" si="208"/>
        <v>3</v>
      </c>
      <c r="P3370">
        <f t="shared" si="209"/>
        <v>10.67</v>
      </c>
      <c r="Q3370" s="12" t="s">
        <v>8323</v>
      </c>
      <c r="R3370" t="s">
        <v>8326</v>
      </c>
      <c r="S3370" s="16">
        <f t="shared" si="210"/>
        <v>42209.67288194444</v>
      </c>
      <c r="T3370" s="17">
        <f t="shared" si="211"/>
        <v>42223.625</v>
      </c>
    </row>
    <row r="3371" spans="1:20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>
        <f t="shared" si="209"/>
        <v>8</v>
      </c>
      <c r="Q3371" s="12" t="s">
        <v>8323</v>
      </c>
      <c r="R3371" t="s">
        <v>8326</v>
      </c>
      <c r="S3371" s="16">
        <f t="shared" si="210"/>
        <v>42230.08116898148</v>
      </c>
      <c r="T3371" s="17">
        <f t="shared" si="211"/>
        <v>42245.08116898148</v>
      </c>
    </row>
    <row r="3372" spans="1:20" ht="43.5" hidden="1" x14ac:dyDescent="0.35">
      <c r="A3372">
        <v>773</v>
      </c>
      <c r="B3372" s="3" t="s">
        <v>774</v>
      </c>
      <c r="C3372" s="3" t="s">
        <v>4883</v>
      </c>
      <c r="D3372" s="6">
        <v>3759</v>
      </c>
      <c r="E3372" s="8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 s="10">
        <f t="shared" si="208"/>
        <v>1</v>
      </c>
      <c r="P3372">
        <f t="shared" si="209"/>
        <v>16</v>
      </c>
      <c r="Q3372" s="12" t="s">
        <v>8311</v>
      </c>
      <c r="R3372" t="s">
        <v>8352</v>
      </c>
      <c r="S3372" s="16">
        <f t="shared" si="210"/>
        <v>42100.735937499994</v>
      </c>
      <c r="T3372" s="17">
        <f t="shared" si="211"/>
        <v>42134.959027777775</v>
      </c>
    </row>
    <row r="3373" spans="1:20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08"/>
        <v>0</v>
      </c>
      <c r="P3373">
        <f t="shared" si="209"/>
        <v>10.33</v>
      </c>
      <c r="Q3373" s="12" t="s">
        <v>8321</v>
      </c>
      <c r="R3373" t="s">
        <v>8339</v>
      </c>
      <c r="S3373" s="16">
        <f t="shared" si="210"/>
        <v>41799.830613425926</v>
      </c>
      <c r="T3373" s="17">
        <f t="shared" si="211"/>
        <v>41823.125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08"/>
        <v>0</v>
      </c>
      <c r="P3374">
        <f t="shared" si="209"/>
        <v>15.5</v>
      </c>
      <c r="Q3374" s="12" t="s">
        <v>8308</v>
      </c>
      <c r="R3374" t="s">
        <v>8342</v>
      </c>
      <c r="S3374" s="16">
        <f t="shared" si="210"/>
        <v>42047.812523148154</v>
      </c>
      <c r="T3374" s="17">
        <f t="shared" si="211"/>
        <v>42071.636111111111</v>
      </c>
    </row>
    <row r="3375" spans="1:20" ht="43.5" hidden="1" x14ac:dyDescent="0.35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 s="10">
        <f t="shared" si="208"/>
        <v>120</v>
      </c>
      <c r="P3375">
        <f t="shared" si="209"/>
        <v>7.5</v>
      </c>
      <c r="Q3375" s="12" t="s">
        <v>8313</v>
      </c>
      <c r="R3375" t="s">
        <v>8314</v>
      </c>
      <c r="S3375" s="16">
        <f t="shared" si="210"/>
        <v>42252.788900462961</v>
      </c>
      <c r="T3375" s="17">
        <f t="shared" si="211"/>
        <v>42282.788900462961</v>
      </c>
    </row>
    <row r="3376" spans="1:20" ht="43.5" x14ac:dyDescent="0.35">
      <c r="A3376">
        <v>3647</v>
      </c>
      <c r="B3376" s="3" t="s">
        <v>3645</v>
      </c>
      <c r="C3376" s="3" t="s">
        <v>7757</v>
      </c>
      <c r="D3376" s="6">
        <v>500</v>
      </c>
      <c r="E3376" s="8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 s="10">
        <f t="shared" si="208"/>
        <v>6</v>
      </c>
      <c r="P3376">
        <f t="shared" si="209"/>
        <v>15</v>
      </c>
      <c r="Q3376" s="12" t="s">
        <v>8323</v>
      </c>
      <c r="R3376" t="s">
        <v>8335</v>
      </c>
      <c r="S3376" s="16">
        <f t="shared" si="210"/>
        <v>42598.749155092592</v>
      </c>
      <c r="T3376" s="17">
        <f t="shared" si="211"/>
        <v>42643.749155092592</v>
      </c>
    </row>
    <row r="3377" spans="1:20" ht="43.5" hidden="1" x14ac:dyDescent="0.35">
      <c r="A3377">
        <v>2844</v>
      </c>
      <c r="B3377" s="3" t="s">
        <v>2844</v>
      </c>
      <c r="C3377" s="3" t="s">
        <v>6954</v>
      </c>
      <c r="D3377" s="6">
        <v>550</v>
      </c>
      <c r="E3377" s="8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 s="10">
        <f t="shared" si="208"/>
        <v>5</v>
      </c>
      <c r="P3377">
        <f t="shared" si="209"/>
        <v>30</v>
      </c>
      <c r="Q3377" s="12" t="s">
        <v>8323</v>
      </c>
      <c r="R3377" t="s">
        <v>8326</v>
      </c>
      <c r="S3377" s="16">
        <f t="shared" si="210"/>
        <v>42709.546064814815</v>
      </c>
      <c r="T3377" s="17">
        <f t="shared" si="211"/>
        <v>42739.546064814815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08"/>
        <v>1</v>
      </c>
      <c r="P3378">
        <f t="shared" si="209"/>
        <v>15</v>
      </c>
      <c r="Q3378" s="12" t="s">
        <v>8327</v>
      </c>
      <c r="R3378" t="s">
        <v>8350</v>
      </c>
      <c r="S3378" s="16">
        <f t="shared" si="210"/>
        <v>41194.109340277777</v>
      </c>
      <c r="T3378" s="17">
        <f t="shared" si="211"/>
        <v>41254.151006944441</v>
      </c>
    </row>
    <row r="3379" spans="1:20" ht="43.5" hidden="1" x14ac:dyDescent="0.35">
      <c r="A3379">
        <v>881</v>
      </c>
      <c r="B3379" s="3" t="s">
        <v>882</v>
      </c>
      <c r="C3379" s="3" t="s">
        <v>4991</v>
      </c>
      <c r="D3379" s="6">
        <v>3750</v>
      </c>
      <c r="E3379" s="8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 s="10">
        <f t="shared" si="208"/>
        <v>1</v>
      </c>
      <c r="P3379">
        <f t="shared" si="209"/>
        <v>30</v>
      </c>
      <c r="Q3379" s="12" t="s">
        <v>8327</v>
      </c>
      <c r="R3379" t="s">
        <v>8328</v>
      </c>
      <c r="S3379" s="16">
        <f t="shared" si="210"/>
        <v>40877.25099537037</v>
      </c>
      <c r="T3379" s="17">
        <f t="shared" si="211"/>
        <v>40922.25099537037</v>
      </c>
    </row>
    <row r="3380" spans="1:20" ht="58" hidden="1" x14ac:dyDescent="0.35">
      <c r="A3380">
        <v>1492</v>
      </c>
      <c r="B3380" s="3" t="s">
        <v>1493</v>
      </c>
      <c r="C3380" s="3" t="s">
        <v>5602</v>
      </c>
      <c r="D3380" s="6">
        <v>4000</v>
      </c>
      <c r="E3380" s="8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 s="10">
        <f t="shared" si="208"/>
        <v>1</v>
      </c>
      <c r="P3380">
        <f t="shared" si="209"/>
        <v>15</v>
      </c>
      <c r="Q3380" s="12" t="s">
        <v>8311</v>
      </c>
      <c r="R3380" t="s">
        <v>8352</v>
      </c>
      <c r="S3380" s="16">
        <f t="shared" si="210"/>
        <v>40682.884791666671</v>
      </c>
      <c r="T3380" s="17">
        <f t="shared" si="211"/>
        <v>40712.884791666671</v>
      </c>
    </row>
    <row r="3381" spans="1:20" hidden="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08"/>
        <v>1</v>
      </c>
      <c r="P3381">
        <f t="shared" si="209"/>
        <v>10</v>
      </c>
      <c r="Q3381" s="12" t="s">
        <v>8321</v>
      </c>
      <c r="R3381" t="s">
        <v>8339</v>
      </c>
      <c r="S3381" s="16">
        <f t="shared" si="210"/>
        <v>41945.037789351853</v>
      </c>
      <c r="T3381" s="17">
        <f t="shared" si="211"/>
        <v>41998.208333333328</v>
      </c>
    </row>
    <row r="3382" spans="1:20" ht="58" hidden="1" x14ac:dyDescent="0.35">
      <c r="A3382">
        <v>917</v>
      </c>
      <c r="B3382" s="3" t="s">
        <v>918</v>
      </c>
      <c r="C3382" s="3" t="s">
        <v>5027</v>
      </c>
      <c r="D3382" s="6">
        <v>5000</v>
      </c>
      <c r="E3382" s="8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 s="10">
        <f t="shared" si="208"/>
        <v>1</v>
      </c>
      <c r="P3382">
        <f t="shared" si="209"/>
        <v>30</v>
      </c>
      <c r="Q3382" s="12" t="s">
        <v>8327</v>
      </c>
      <c r="R3382" t="s">
        <v>8350</v>
      </c>
      <c r="S3382" s="16">
        <f t="shared" si="210"/>
        <v>41802.94363425926</v>
      </c>
      <c r="T3382" s="17">
        <f t="shared" si="211"/>
        <v>41834.104166666664</v>
      </c>
    </row>
    <row r="3383" spans="1:20" ht="43.5" hidden="1" x14ac:dyDescent="0.35">
      <c r="A3383">
        <v>2506</v>
      </c>
      <c r="B3383" s="3" t="s">
        <v>2506</v>
      </c>
      <c r="C3383" s="3" t="s">
        <v>6616</v>
      </c>
      <c r="D3383" s="6">
        <v>5000</v>
      </c>
      <c r="E3383" s="8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 s="10">
        <f t="shared" si="208"/>
        <v>1</v>
      </c>
      <c r="P3383">
        <f t="shared" si="209"/>
        <v>15</v>
      </c>
      <c r="Q3383" s="12" t="s">
        <v>8319</v>
      </c>
      <c r="R3383" t="s">
        <v>8357</v>
      </c>
      <c r="S3383" s="16">
        <f t="shared" si="210"/>
        <v>42258.297094907408</v>
      </c>
      <c r="T3383" s="17">
        <f t="shared" si="211"/>
        <v>42280.875</v>
      </c>
    </row>
    <row r="3384" spans="1:20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08"/>
        <v>0</v>
      </c>
      <c r="P3384">
        <f t="shared" si="209"/>
        <v>15</v>
      </c>
      <c r="Q3384" s="12" t="s">
        <v>8319</v>
      </c>
      <c r="R3384" t="s">
        <v>8345</v>
      </c>
      <c r="S3384" s="16">
        <f t="shared" si="210"/>
        <v>41919.140706018516</v>
      </c>
      <c r="T3384" s="17">
        <f t="shared" si="211"/>
        <v>41949.182372685187</v>
      </c>
    </row>
    <row r="3385" spans="1:20" ht="58" hidden="1" x14ac:dyDescent="0.35">
      <c r="A3385">
        <v>2389</v>
      </c>
      <c r="B3385" s="3" t="s">
        <v>2390</v>
      </c>
      <c r="C3385" s="3" t="s">
        <v>6499</v>
      </c>
      <c r="D3385" s="6">
        <v>16000</v>
      </c>
      <c r="E3385" s="8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8270</v>
      </c>
      <c r="O3385" s="10">
        <f t="shared" si="208"/>
        <v>0</v>
      </c>
      <c r="P3385">
        <f t="shared" si="209"/>
        <v>30</v>
      </c>
      <c r="Q3385" s="12" t="s">
        <v>8308</v>
      </c>
      <c r="R3385" t="s">
        <v>8342</v>
      </c>
      <c r="S3385" s="16">
        <f t="shared" si="210"/>
        <v>42179.653379629628</v>
      </c>
      <c r="T3385" s="17">
        <f t="shared" si="211"/>
        <v>42210.915972222225</v>
      </c>
    </row>
    <row r="3386" spans="1:20" ht="43.5" hidden="1" x14ac:dyDescent="0.35">
      <c r="A3386">
        <v>1173</v>
      </c>
      <c r="B3386" s="3" t="s">
        <v>1174</v>
      </c>
      <c r="C3386" s="3" t="s">
        <v>5283</v>
      </c>
      <c r="D3386" s="6">
        <v>125000</v>
      </c>
      <c r="E3386" s="8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 s="10">
        <f t="shared" si="208"/>
        <v>0</v>
      </c>
      <c r="P3386">
        <f t="shared" si="209"/>
        <v>30</v>
      </c>
      <c r="Q3386" s="12" t="s">
        <v>8319</v>
      </c>
      <c r="R3386" t="s">
        <v>8345</v>
      </c>
      <c r="S3386" s="16">
        <f t="shared" si="210"/>
        <v>42184.185844907406</v>
      </c>
      <c r="T3386" s="17">
        <f t="shared" si="211"/>
        <v>42219.185844907406</v>
      </c>
    </row>
    <row r="3387" spans="1:20" ht="29" hidden="1" x14ac:dyDescent="0.35">
      <c r="A3387">
        <v>152</v>
      </c>
      <c r="B3387" s="3" t="s">
        <v>154</v>
      </c>
      <c r="C3387" s="3" t="s">
        <v>4262</v>
      </c>
      <c r="D3387" s="6">
        <v>380000</v>
      </c>
      <c r="E3387" s="8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 s="10">
        <f t="shared" si="208"/>
        <v>0</v>
      </c>
      <c r="P3387">
        <f t="shared" si="209"/>
        <v>15</v>
      </c>
      <c r="Q3387" s="12" t="s">
        <v>8321</v>
      </c>
      <c r="R3387" t="s">
        <v>8337</v>
      </c>
      <c r="S3387" s="16">
        <f t="shared" si="210"/>
        <v>41875.077546296299</v>
      </c>
      <c r="T3387" s="17">
        <f t="shared" si="211"/>
        <v>41905.077546296299</v>
      </c>
    </row>
    <row r="3388" spans="1:20" ht="43.5" hidden="1" x14ac:dyDescent="0.3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 s="10">
        <f t="shared" si="208"/>
        <v>116</v>
      </c>
      <c r="P3388">
        <f t="shared" si="209"/>
        <v>7.25</v>
      </c>
      <c r="Q3388" s="12" t="s">
        <v>8327</v>
      </c>
      <c r="R3388" t="s">
        <v>8341</v>
      </c>
      <c r="S3388" s="16">
        <f t="shared" si="210"/>
        <v>41464.106087962966</v>
      </c>
      <c r="T3388" s="17">
        <f t="shared" si="211"/>
        <v>41485.106087962966</v>
      </c>
    </row>
    <row r="3389" spans="1:20" ht="43.5" hidden="1" x14ac:dyDescent="0.35">
      <c r="A3389">
        <v>4019</v>
      </c>
      <c r="B3389" s="3" t="s">
        <v>4015</v>
      </c>
      <c r="C3389" s="3" t="s">
        <v>8124</v>
      </c>
      <c r="D3389" s="6">
        <v>3500</v>
      </c>
      <c r="E3389" s="8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 s="10">
        <f t="shared" si="208"/>
        <v>1</v>
      </c>
      <c r="P3389">
        <f t="shared" si="209"/>
        <v>7.25</v>
      </c>
      <c r="Q3389" s="12" t="s">
        <v>8323</v>
      </c>
      <c r="R3389" t="s">
        <v>8326</v>
      </c>
      <c r="S3389" s="16">
        <f t="shared" si="210"/>
        <v>42417.675879629634</v>
      </c>
      <c r="T3389" s="17">
        <f t="shared" si="211"/>
        <v>42475.686111111107</v>
      </c>
    </row>
    <row r="3390" spans="1:20" ht="43.5" hidden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08"/>
        <v>0</v>
      </c>
      <c r="P3390">
        <f t="shared" si="209"/>
        <v>29</v>
      </c>
      <c r="Q3390" s="12" t="s">
        <v>8323</v>
      </c>
      <c r="R3390" t="s">
        <v>8326</v>
      </c>
      <c r="S3390" s="16">
        <f t="shared" si="210"/>
        <v>42359.725243055553</v>
      </c>
      <c r="T3390" s="17">
        <f t="shared" si="211"/>
        <v>42389.725243055553</v>
      </c>
    </row>
    <row r="3391" spans="1:20" ht="43.5" hidden="1" x14ac:dyDescent="0.35">
      <c r="A3391">
        <v>1121</v>
      </c>
      <c r="B3391" s="3" t="s">
        <v>1122</v>
      </c>
      <c r="C3391" s="3" t="s">
        <v>5231</v>
      </c>
      <c r="D3391" s="6">
        <v>250000</v>
      </c>
      <c r="E3391" s="8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 s="10">
        <f t="shared" si="208"/>
        <v>0</v>
      </c>
      <c r="P3391">
        <f t="shared" si="209"/>
        <v>5.8</v>
      </c>
      <c r="Q3391" s="12" t="s">
        <v>8316</v>
      </c>
      <c r="R3391" t="s">
        <v>8334</v>
      </c>
      <c r="S3391" s="16">
        <f t="shared" si="210"/>
        <v>42412.934212962966</v>
      </c>
      <c r="T3391" s="17">
        <f t="shared" si="211"/>
        <v>42442.892546296294</v>
      </c>
    </row>
    <row r="3392" spans="1:20" ht="29" hidden="1" x14ac:dyDescent="0.35">
      <c r="A3392">
        <v>1579</v>
      </c>
      <c r="B3392" s="3" t="s">
        <v>1580</v>
      </c>
      <c r="C3392" s="3" t="s">
        <v>5689</v>
      </c>
      <c r="D3392" s="6">
        <v>3333</v>
      </c>
      <c r="E3392" s="8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 s="10">
        <f t="shared" si="208"/>
        <v>1</v>
      </c>
      <c r="P3392">
        <f t="shared" si="209"/>
        <v>14</v>
      </c>
      <c r="Q3392" s="12" t="s">
        <v>8311</v>
      </c>
      <c r="R3392" t="s">
        <v>8349</v>
      </c>
      <c r="S3392" s="16">
        <f t="shared" si="210"/>
        <v>41481.996423611112</v>
      </c>
      <c r="T3392" s="17">
        <f t="shared" si="211"/>
        <v>41514.996423611112</v>
      </c>
    </row>
    <row r="3393" spans="1:20" ht="43.5" hidden="1" x14ac:dyDescent="0.35">
      <c r="A3393">
        <v>1312</v>
      </c>
      <c r="B3393" s="3" t="s">
        <v>1313</v>
      </c>
      <c r="C3393" s="3" t="s">
        <v>5422</v>
      </c>
      <c r="D3393" s="6">
        <v>4600</v>
      </c>
      <c r="E3393" s="8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 s="10">
        <f t="shared" si="208"/>
        <v>1</v>
      </c>
      <c r="P3393">
        <f t="shared" si="209"/>
        <v>28</v>
      </c>
      <c r="Q3393" s="12" t="s">
        <v>8308</v>
      </c>
      <c r="R3393" t="s">
        <v>8310</v>
      </c>
      <c r="S3393" s="16">
        <f t="shared" si="210"/>
        <v>42082.702800925923</v>
      </c>
      <c r="T3393" s="17">
        <f t="shared" si="211"/>
        <v>42112.702800925923</v>
      </c>
    </row>
    <row r="3394" spans="1:20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8"/>
        <v>1</v>
      </c>
      <c r="P3394">
        <f t="shared" si="209"/>
        <v>6.75</v>
      </c>
      <c r="Q3394" s="12" t="s">
        <v>8323</v>
      </c>
      <c r="R3394" t="s">
        <v>8326</v>
      </c>
      <c r="S3394" s="16">
        <f t="shared" si="210"/>
        <v>41833.951516203706</v>
      </c>
      <c r="T3394" s="17">
        <f t="shared" si="211"/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2">ROUND(E3395/D3395*100,0)</f>
        <v>0</v>
      </c>
      <c r="P3395">
        <f t="shared" ref="P3395:P3458" si="213">IFERROR(ROUND(E3395/L3395,2),0)</f>
        <v>13.01</v>
      </c>
      <c r="Q3395" s="12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5" hidden="1" x14ac:dyDescent="0.35">
      <c r="A3396">
        <v>2591</v>
      </c>
      <c r="B3396" s="3" t="s">
        <v>2591</v>
      </c>
      <c r="C3396" s="3" t="s">
        <v>6701</v>
      </c>
      <c r="D3396" s="6">
        <v>1500</v>
      </c>
      <c r="E3396" s="8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 s="10">
        <f t="shared" si="212"/>
        <v>2</v>
      </c>
      <c r="P3396">
        <f t="shared" si="213"/>
        <v>13</v>
      </c>
      <c r="Q3396" s="12" t="s">
        <v>8319</v>
      </c>
      <c r="R3396" t="s">
        <v>8345</v>
      </c>
      <c r="S3396" s="16">
        <f t="shared" si="214"/>
        <v>42382.906527777777</v>
      </c>
      <c r="T3396" s="17">
        <f t="shared" si="215"/>
        <v>42442.864861111113</v>
      </c>
    </row>
    <row r="3397" spans="1:20" ht="58" hidden="1" x14ac:dyDescent="0.35">
      <c r="A3397">
        <v>4013</v>
      </c>
      <c r="B3397" s="3" t="s">
        <v>4009</v>
      </c>
      <c r="C3397" s="3" t="s">
        <v>8118</v>
      </c>
      <c r="D3397" s="6">
        <v>2000</v>
      </c>
      <c r="E3397" s="8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8269</v>
      </c>
      <c r="O3397" s="10">
        <f t="shared" si="212"/>
        <v>1</v>
      </c>
      <c r="P3397">
        <f t="shared" si="213"/>
        <v>13</v>
      </c>
      <c r="Q3397" s="12" t="s">
        <v>8323</v>
      </c>
      <c r="R3397" t="s">
        <v>8326</v>
      </c>
      <c r="S3397" s="16">
        <f t="shared" si="214"/>
        <v>42021.301192129627</v>
      </c>
      <c r="T3397" s="17">
        <f t="shared" si="215"/>
        <v>42051.301192129627</v>
      </c>
    </row>
    <row r="3398" spans="1:20" ht="58" hidden="1" x14ac:dyDescent="0.35">
      <c r="A3398">
        <v>2159</v>
      </c>
      <c r="B3398" s="3" t="s">
        <v>2160</v>
      </c>
      <c r="C3398" s="3" t="s">
        <v>6269</v>
      </c>
      <c r="D3398" s="6">
        <v>3600</v>
      </c>
      <c r="E3398" s="8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 s="10">
        <f t="shared" si="212"/>
        <v>1</v>
      </c>
      <c r="P3398">
        <f t="shared" si="213"/>
        <v>13</v>
      </c>
      <c r="Q3398" s="12" t="s">
        <v>8316</v>
      </c>
      <c r="R3398" t="s">
        <v>8334</v>
      </c>
      <c r="S3398" s="16">
        <f t="shared" si="214"/>
        <v>40710.731180555551</v>
      </c>
      <c r="T3398" s="17">
        <f t="shared" si="215"/>
        <v>40740.731180555551</v>
      </c>
    </row>
    <row r="3399" spans="1:20" ht="43.5" hidden="1" x14ac:dyDescent="0.35">
      <c r="A3399">
        <v>2434</v>
      </c>
      <c r="B3399" s="3" t="s">
        <v>2435</v>
      </c>
      <c r="C3399" s="3" t="s">
        <v>6544</v>
      </c>
      <c r="D3399" s="6">
        <v>20000</v>
      </c>
      <c r="E3399" s="8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8282</v>
      </c>
      <c r="O3399" s="10">
        <f t="shared" si="212"/>
        <v>0</v>
      </c>
      <c r="P3399">
        <f t="shared" si="213"/>
        <v>13</v>
      </c>
      <c r="Q3399" s="12" t="s">
        <v>8319</v>
      </c>
      <c r="R3399" t="s">
        <v>8345</v>
      </c>
      <c r="S3399" s="16">
        <f t="shared" si="214"/>
        <v>42180.18604166666</v>
      </c>
      <c r="T3399" s="17">
        <f t="shared" si="215"/>
        <v>42220.18604166666</v>
      </c>
    </row>
    <row r="3400" spans="1:20" ht="29" hidden="1" x14ac:dyDescent="0.35">
      <c r="A3400">
        <v>594</v>
      </c>
      <c r="B3400" s="3" t="s">
        <v>595</v>
      </c>
      <c r="C3400" s="3" t="s">
        <v>4704</v>
      </c>
      <c r="D3400" s="6">
        <v>25000</v>
      </c>
      <c r="E3400" s="8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 s="10">
        <f t="shared" si="212"/>
        <v>0</v>
      </c>
      <c r="P3400">
        <f t="shared" si="213"/>
        <v>13</v>
      </c>
      <c r="Q3400" s="12" t="s">
        <v>8308</v>
      </c>
      <c r="R3400" t="s">
        <v>8342</v>
      </c>
      <c r="S3400" s="16">
        <f t="shared" si="214"/>
        <v>42446.780162037037</v>
      </c>
      <c r="T3400" s="17">
        <f t="shared" si="215"/>
        <v>42476.780162037037</v>
      </c>
    </row>
    <row r="3401" spans="1:20" ht="43.5" hidden="1" x14ac:dyDescent="0.35">
      <c r="A3401">
        <v>990</v>
      </c>
      <c r="B3401" s="3" t="s">
        <v>991</v>
      </c>
      <c r="C3401" s="3" t="s">
        <v>5100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 s="10">
        <f t="shared" si="212"/>
        <v>0</v>
      </c>
      <c r="P3401">
        <f t="shared" si="213"/>
        <v>13</v>
      </c>
      <c r="Q3401" s="12" t="s">
        <v>8308</v>
      </c>
      <c r="R3401" t="s">
        <v>8310</v>
      </c>
      <c r="S3401" s="16">
        <f t="shared" si="214"/>
        <v>41855.784305555557</v>
      </c>
      <c r="T3401" s="17">
        <f t="shared" si="215"/>
        <v>41885.784305555557</v>
      </c>
    </row>
    <row r="3402" spans="1:20" ht="43.5" hidden="1" x14ac:dyDescent="0.35">
      <c r="A3402">
        <v>1422</v>
      </c>
      <c r="B3402" s="3" t="s">
        <v>1423</v>
      </c>
      <c r="C3402" s="3" t="s">
        <v>5532</v>
      </c>
      <c r="D3402" s="6">
        <v>25000</v>
      </c>
      <c r="E3402" s="8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 s="10">
        <f t="shared" si="212"/>
        <v>0</v>
      </c>
      <c r="P3402">
        <f t="shared" si="213"/>
        <v>13</v>
      </c>
      <c r="Q3402" s="12" t="s">
        <v>8311</v>
      </c>
      <c r="R3402" t="s">
        <v>8348</v>
      </c>
      <c r="S3402" s="16">
        <f t="shared" si="214"/>
        <v>42604.239629629628</v>
      </c>
      <c r="T3402" s="17">
        <f t="shared" si="215"/>
        <v>42634.239629629628</v>
      </c>
    </row>
    <row r="3403" spans="1:20" hidden="1" x14ac:dyDescent="0.35">
      <c r="A3403">
        <v>3108</v>
      </c>
      <c r="B3403" s="3" t="s">
        <v>3108</v>
      </c>
      <c r="C3403" s="3" t="s">
        <v>7218</v>
      </c>
      <c r="D3403" s="6">
        <v>50000</v>
      </c>
      <c r="E3403" s="8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 s="10">
        <f t="shared" si="212"/>
        <v>0</v>
      </c>
      <c r="P3403">
        <f t="shared" si="213"/>
        <v>13</v>
      </c>
      <c r="Q3403" s="12" t="s">
        <v>8323</v>
      </c>
      <c r="R3403" t="s">
        <v>8324</v>
      </c>
      <c r="S3403" s="16">
        <f t="shared" si="214"/>
        <v>42062.680486111116</v>
      </c>
      <c r="T3403" s="17">
        <f t="shared" si="215"/>
        <v>42122.638819444444</v>
      </c>
    </row>
    <row r="3404" spans="1:20" ht="43.5" hidden="1" x14ac:dyDescent="0.35">
      <c r="A3404">
        <v>453</v>
      </c>
      <c r="B3404" s="3" t="s">
        <v>454</v>
      </c>
      <c r="C3404" s="3" t="s">
        <v>4563</v>
      </c>
      <c r="D3404" s="6">
        <v>94875</v>
      </c>
      <c r="E3404" s="8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8268</v>
      </c>
      <c r="O3404" s="10">
        <f t="shared" si="212"/>
        <v>0</v>
      </c>
      <c r="P3404">
        <f t="shared" si="213"/>
        <v>13</v>
      </c>
      <c r="Q3404" s="12" t="s">
        <v>8321</v>
      </c>
      <c r="R3404" t="s">
        <v>8339</v>
      </c>
      <c r="S3404" s="16">
        <f t="shared" si="214"/>
        <v>42038.824988425928</v>
      </c>
      <c r="T3404" s="17">
        <f t="shared" si="215"/>
        <v>42054.824988425928</v>
      </c>
    </row>
    <row r="3405" spans="1:20" ht="43.5" hidden="1" x14ac:dyDescent="0.35">
      <c r="A3405">
        <v>3853</v>
      </c>
      <c r="B3405" s="3" t="s">
        <v>3850</v>
      </c>
      <c r="C3405" s="3" t="s">
        <v>7962</v>
      </c>
      <c r="D3405" s="6">
        <v>100000</v>
      </c>
      <c r="E3405" s="8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8269</v>
      </c>
      <c r="O3405" s="10">
        <f t="shared" si="212"/>
        <v>0</v>
      </c>
      <c r="P3405">
        <f t="shared" si="213"/>
        <v>13</v>
      </c>
      <c r="Q3405" s="12" t="s">
        <v>8323</v>
      </c>
      <c r="R3405" t="s">
        <v>8326</v>
      </c>
      <c r="S3405" s="16">
        <f t="shared" si="214"/>
        <v>41848.84002314815</v>
      </c>
      <c r="T3405" s="17">
        <f t="shared" si="215"/>
        <v>41883.84002314815</v>
      </c>
    </row>
    <row r="3406" spans="1:20" ht="58" hidden="1" x14ac:dyDescent="0.35">
      <c r="A3406">
        <v>1874</v>
      </c>
      <c r="B3406" s="3" t="s">
        <v>1875</v>
      </c>
      <c r="C3406" s="3" t="s">
        <v>5984</v>
      </c>
      <c r="D3406" s="6">
        <v>160000</v>
      </c>
      <c r="E3406" s="8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8281</v>
      </c>
      <c r="O3406" s="10">
        <f t="shared" si="212"/>
        <v>0</v>
      </c>
      <c r="P3406">
        <f t="shared" si="213"/>
        <v>13</v>
      </c>
      <c r="Q3406" s="12" t="s">
        <v>8316</v>
      </c>
      <c r="R3406" t="s">
        <v>8344</v>
      </c>
      <c r="S3406" s="16">
        <f t="shared" si="214"/>
        <v>42529.969131944439</v>
      </c>
      <c r="T3406" s="17">
        <f t="shared" si="215"/>
        <v>42549.969131944439</v>
      </c>
    </row>
    <row r="3407" spans="1:20" ht="43.5" hidden="1" x14ac:dyDescent="0.35">
      <c r="A3407">
        <v>3124</v>
      </c>
      <c r="B3407" s="3" t="s">
        <v>3124</v>
      </c>
      <c r="C3407" s="3" t="s">
        <v>7234</v>
      </c>
      <c r="D3407" s="6">
        <v>800000</v>
      </c>
      <c r="E3407" s="8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 s="10">
        <f t="shared" si="212"/>
        <v>0</v>
      </c>
      <c r="P3407">
        <f t="shared" si="213"/>
        <v>6.5</v>
      </c>
      <c r="Q3407" s="12" t="s">
        <v>8323</v>
      </c>
      <c r="R3407" t="s">
        <v>8324</v>
      </c>
      <c r="S3407" s="16">
        <f t="shared" si="214"/>
        <v>41977.780104166668</v>
      </c>
      <c r="T3407" s="17">
        <f t="shared" si="215"/>
        <v>42037.780104166668</v>
      </c>
    </row>
    <row r="3408" spans="1:20" ht="43.5" hidden="1" x14ac:dyDescent="0.35">
      <c r="A3408">
        <v>1091</v>
      </c>
      <c r="B3408" s="3" t="s">
        <v>1092</v>
      </c>
      <c r="C3408" s="3" t="s">
        <v>5201</v>
      </c>
      <c r="D3408" s="6">
        <v>200</v>
      </c>
      <c r="E3408" s="8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 s="10">
        <f t="shared" si="212"/>
        <v>13</v>
      </c>
      <c r="P3408">
        <f t="shared" si="213"/>
        <v>12.5</v>
      </c>
      <c r="Q3408" s="12" t="s">
        <v>8316</v>
      </c>
      <c r="R3408" t="s">
        <v>8334</v>
      </c>
      <c r="S3408" s="16">
        <f t="shared" si="214"/>
        <v>42440.820277777777</v>
      </c>
      <c r="T3408" s="17">
        <f t="shared" si="215"/>
        <v>42470.778611111105</v>
      </c>
    </row>
    <row r="3409" spans="1:20" ht="43.5" hidden="1" x14ac:dyDescent="0.35">
      <c r="A3409">
        <v>2131</v>
      </c>
      <c r="B3409" s="3" t="s">
        <v>2132</v>
      </c>
      <c r="C3409" s="3" t="s">
        <v>6241</v>
      </c>
      <c r="D3409" s="6">
        <v>500</v>
      </c>
      <c r="E3409" s="8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 s="10">
        <f t="shared" si="212"/>
        <v>5</v>
      </c>
      <c r="P3409">
        <f t="shared" si="213"/>
        <v>8.33</v>
      </c>
      <c r="Q3409" s="12" t="s">
        <v>8316</v>
      </c>
      <c r="R3409" t="s">
        <v>8334</v>
      </c>
      <c r="S3409" s="16">
        <f t="shared" si="214"/>
        <v>42167.207071759258</v>
      </c>
      <c r="T3409" s="17">
        <f t="shared" si="215"/>
        <v>42197.207071759258</v>
      </c>
    </row>
    <row r="3410" spans="1:20" ht="29" hidden="1" x14ac:dyDescent="0.35">
      <c r="A3410">
        <v>3881</v>
      </c>
      <c r="B3410" s="3" t="s">
        <v>3878</v>
      </c>
      <c r="C3410" s="3" t="s">
        <v>7990</v>
      </c>
      <c r="D3410" s="6">
        <v>500</v>
      </c>
      <c r="E3410" s="8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 s="10">
        <f t="shared" si="212"/>
        <v>5</v>
      </c>
      <c r="P3410">
        <f t="shared" si="213"/>
        <v>25</v>
      </c>
      <c r="Q3410" s="12" t="s">
        <v>8323</v>
      </c>
      <c r="R3410" t="s">
        <v>8335</v>
      </c>
      <c r="S3410" s="16">
        <f t="shared" si="214"/>
        <v>42756.018506944441</v>
      </c>
      <c r="T3410" s="17">
        <f t="shared" si="215"/>
        <v>42786.018506944441</v>
      </c>
    </row>
    <row r="3411" spans="1:20" ht="43.5" hidden="1" x14ac:dyDescent="0.35">
      <c r="A3411">
        <v>2949</v>
      </c>
      <c r="B3411" s="3" t="s">
        <v>2949</v>
      </c>
      <c r="C3411" s="3" t="s">
        <v>7059</v>
      </c>
      <c r="D3411" s="6">
        <v>1000</v>
      </c>
      <c r="E3411" s="8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 s="10">
        <f t="shared" si="212"/>
        <v>3</v>
      </c>
      <c r="P3411">
        <f t="shared" si="213"/>
        <v>12.5</v>
      </c>
      <c r="Q3411" s="12" t="s">
        <v>8323</v>
      </c>
      <c r="R3411" t="s">
        <v>8324</v>
      </c>
      <c r="S3411" s="16">
        <f t="shared" si="214"/>
        <v>42297.823113425926</v>
      </c>
      <c r="T3411" s="17">
        <f t="shared" si="215"/>
        <v>42327.864780092597</v>
      </c>
    </row>
    <row r="3412" spans="1:20" ht="58" hidden="1" x14ac:dyDescent="0.35">
      <c r="A3412">
        <v>3855</v>
      </c>
      <c r="B3412" s="3" t="s">
        <v>3852</v>
      </c>
      <c r="C3412" s="3" t="s">
        <v>7964</v>
      </c>
      <c r="D3412" s="6">
        <v>1000</v>
      </c>
      <c r="E3412" s="8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2"/>
        <v>3</v>
      </c>
      <c r="P3412">
        <f t="shared" si="213"/>
        <v>25</v>
      </c>
      <c r="Q3412" s="12" t="s">
        <v>8323</v>
      </c>
      <c r="R3412" t="s">
        <v>8326</v>
      </c>
      <c r="S3412" s="16">
        <f t="shared" si="214"/>
        <v>42059.970729166671</v>
      </c>
      <c r="T3412" s="17">
        <f t="shared" si="215"/>
        <v>42089.929062499999</v>
      </c>
    </row>
    <row r="3413" spans="1:20" ht="43.5" hidden="1" x14ac:dyDescent="0.35">
      <c r="A3413">
        <v>1819</v>
      </c>
      <c r="B3413" s="3" t="s">
        <v>1820</v>
      </c>
      <c r="C3413" s="3" t="s">
        <v>5929</v>
      </c>
      <c r="D3413" s="6">
        <v>1200</v>
      </c>
      <c r="E3413" s="8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 s="10">
        <f t="shared" si="212"/>
        <v>2</v>
      </c>
      <c r="P3413">
        <f t="shared" si="213"/>
        <v>6.25</v>
      </c>
      <c r="Q3413" s="12" t="s">
        <v>8313</v>
      </c>
      <c r="R3413" t="s">
        <v>8314</v>
      </c>
      <c r="S3413" s="16">
        <f t="shared" si="214"/>
        <v>41820.752268518518</v>
      </c>
      <c r="T3413" s="17">
        <f t="shared" si="215"/>
        <v>41850.752268518518</v>
      </c>
    </row>
    <row r="3414" spans="1:20" ht="43.5" x14ac:dyDescent="0.35">
      <c r="A3414">
        <v>3201</v>
      </c>
      <c r="B3414" s="3" t="s">
        <v>3201</v>
      </c>
      <c r="C3414" s="3" t="s">
        <v>7311</v>
      </c>
      <c r="D3414" s="6">
        <v>2000</v>
      </c>
      <c r="E3414" s="8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 s="10">
        <f t="shared" si="212"/>
        <v>1</v>
      </c>
      <c r="P3414">
        <f t="shared" si="213"/>
        <v>12.5</v>
      </c>
      <c r="Q3414" s="12" t="s">
        <v>8323</v>
      </c>
      <c r="R3414" t="s">
        <v>8335</v>
      </c>
      <c r="S3414" s="16">
        <f t="shared" si="214"/>
        <v>41861.767094907409</v>
      </c>
      <c r="T3414" s="17">
        <f t="shared" si="215"/>
        <v>41882.767094907409</v>
      </c>
    </row>
    <row r="3415" spans="1:20" ht="29" hidden="1" x14ac:dyDescent="0.35">
      <c r="A3415">
        <v>3747</v>
      </c>
      <c r="B3415" s="3" t="s">
        <v>3744</v>
      </c>
      <c r="C3415" s="3" t="s">
        <v>7857</v>
      </c>
      <c r="D3415" s="6">
        <v>2500</v>
      </c>
      <c r="E3415" s="8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 s="10">
        <f t="shared" si="212"/>
        <v>1</v>
      </c>
      <c r="P3415">
        <f t="shared" si="213"/>
        <v>25</v>
      </c>
      <c r="Q3415" s="12" t="s">
        <v>8323</v>
      </c>
      <c r="R3415" t="s">
        <v>8326</v>
      </c>
      <c r="S3415" s="16">
        <f t="shared" si="214"/>
        <v>42164.299722222218</v>
      </c>
      <c r="T3415" s="17">
        <f t="shared" si="215"/>
        <v>42190.957638888889</v>
      </c>
    </row>
    <row r="3416" spans="1:20" ht="43.5" hidden="1" x14ac:dyDescent="0.35">
      <c r="A3416">
        <v>3927</v>
      </c>
      <c r="B3416" s="3" t="s">
        <v>3924</v>
      </c>
      <c r="C3416" s="3" t="s">
        <v>8035</v>
      </c>
      <c r="D3416" s="6">
        <v>2500</v>
      </c>
      <c r="E3416" s="8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8269</v>
      </c>
      <c r="O3416" s="10">
        <f t="shared" si="212"/>
        <v>1</v>
      </c>
      <c r="P3416">
        <f t="shared" si="213"/>
        <v>12.5</v>
      </c>
      <c r="Q3416" s="12" t="s">
        <v>8323</v>
      </c>
      <c r="R3416" t="s">
        <v>8326</v>
      </c>
      <c r="S3416" s="16">
        <f t="shared" si="214"/>
        <v>41830.267407407409</v>
      </c>
      <c r="T3416" s="17">
        <f t="shared" si="215"/>
        <v>41860.267407407409</v>
      </c>
    </row>
    <row r="3417" spans="1:20" ht="58" hidden="1" x14ac:dyDescent="0.35">
      <c r="A3417">
        <v>1229</v>
      </c>
      <c r="B3417" s="3" t="s">
        <v>1230</v>
      </c>
      <c r="C3417" s="3" t="s">
        <v>5339</v>
      </c>
      <c r="D3417" s="6">
        <v>2750</v>
      </c>
      <c r="E3417" s="8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8284</v>
      </c>
      <c r="O3417" s="10">
        <f t="shared" si="212"/>
        <v>1</v>
      </c>
      <c r="P3417">
        <f t="shared" si="213"/>
        <v>25</v>
      </c>
      <c r="Q3417" s="12" t="s">
        <v>8327</v>
      </c>
      <c r="R3417" t="s">
        <v>8354</v>
      </c>
      <c r="S3417" s="16">
        <f t="shared" si="214"/>
        <v>40985.459803240738</v>
      </c>
      <c r="T3417" s="17">
        <f t="shared" si="215"/>
        <v>41015.666666666664</v>
      </c>
    </row>
    <row r="3418" spans="1:20" ht="43.5" hidden="1" x14ac:dyDescent="0.35">
      <c r="A3418">
        <v>2413</v>
      </c>
      <c r="B3418" s="3" t="s">
        <v>2414</v>
      </c>
      <c r="C3418" s="3" t="s">
        <v>6523</v>
      </c>
      <c r="D3418" s="6">
        <v>3000</v>
      </c>
      <c r="E3418" s="8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 s="10">
        <f t="shared" si="212"/>
        <v>1</v>
      </c>
      <c r="P3418">
        <f t="shared" si="213"/>
        <v>8.33</v>
      </c>
      <c r="Q3418" s="12" t="s">
        <v>8319</v>
      </c>
      <c r="R3418" t="s">
        <v>8345</v>
      </c>
      <c r="S3418" s="16">
        <f t="shared" si="214"/>
        <v>41760.10974537037</v>
      </c>
      <c r="T3418" s="17">
        <f t="shared" si="215"/>
        <v>41790.979166666664</v>
      </c>
    </row>
    <row r="3419" spans="1:20" ht="43.5" hidden="1" x14ac:dyDescent="0.35">
      <c r="A3419">
        <v>3901</v>
      </c>
      <c r="B3419" s="3" t="s">
        <v>3898</v>
      </c>
      <c r="C3419" s="3" t="s">
        <v>8009</v>
      </c>
      <c r="D3419" s="6">
        <v>3000</v>
      </c>
      <c r="E3419" s="8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 s="10">
        <f t="shared" si="212"/>
        <v>1</v>
      </c>
      <c r="P3419">
        <f t="shared" si="213"/>
        <v>25</v>
      </c>
      <c r="Q3419" s="12" t="s">
        <v>8323</v>
      </c>
      <c r="R3419" t="s">
        <v>8326</v>
      </c>
      <c r="S3419" s="16">
        <f t="shared" si="214"/>
        <v>42317.826377314821</v>
      </c>
      <c r="T3419" s="17">
        <f t="shared" si="215"/>
        <v>42357.826377314821</v>
      </c>
    </row>
    <row r="3420" spans="1:20" ht="43.5" hidden="1" x14ac:dyDescent="0.35">
      <c r="A3420">
        <v>2762</v>
      </c>
      <c r="B3420" s="3" t="s">
        <v>2762</v>
      </c>
      <c r="C3420" s="3" t="s">
        <v>6872</v>
      </c>
      <c r="D3420" s="6">
        <v>3250</v>
      </c>
      <c r="E3420" s="8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8302</v>
      </c>
      <c r="O3420" s="10">
        <f t="shared" si="212"/>
        <v>1</v>
      </c>
      <c r="P3420">
        <f t="shared" si="213"/>
        <v>25</v>
      </c>
      <c r="Q3420" s="12" t="s">
        <v>8311</v>
      </c>
      <c r="R3420" t="s">
        <v>8356</v>
      </c>
      <c r="S3420" s="16">
        <f t="shared" si="214"/>
        <v>40927.036979166667</v>
      </c>
      <c r="T3420" s="17">
        <f t="shared" si="215"/>
        <v>40986.995312500003</v>
      </c>
    </row>
    <row r="3421" spans="1:20" ht="43.5" hidden="1" x14ac:dyDescent="0.35">
      <c r="A3421">
        <v>2692</v>
      </c>
      <c r="B3421" s="3" t="s">
        <v>2692</v>
      </c>
      <c r="C3421" s="3" t="s">
        <v>6802</v>
      </c>
      <c r="D3421" s="6">
        <v>3500</v>
      </c>
      <c r="E3421" s="8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 s="10">
        <f t="shared" si="212"/>
        <v>1</v>
      </c>
      <c r="P3421">
        <f t="shared" si="213"/>
        <v>25</v>
      </c>
      <c r="Q3421" s="12" t="s">
        <v>8319</v>
      </c>
      <c r="R3421" t="s">
        <v>8345</v>
      </c>
      <c r="S3421" s="16">
        <f t="shared" si="214"/>
        <v>42058.334027777775</v>
      </c>
      <c r="T3421" s="17">
        <f t="shared" si="215"/>
        <v>42088.292361111111</v>
      </c>
    </row>
    <row r="3422" spans="1:20" ht="58" hidden="1" x14ac:dyDescent="0.35">
      <c r="A3422">
        <v>3950</v>
      </c>
      <c r="B3422" s="3" t="s">
        <v>3947</v>
      </c>
      <c r="C3422" s="3" t="s">
        <v>8058</v>
      </c>
      <c r="D3422" s="6">
        <v>4000</v>
      </c>
      <c r="E3422" s="8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8269</v>
      </c>
      <c r="O3422" s="10">
        <f t="shared" si="212"/>
        <v>1</v>
      </c>
      <c r="P3422">
        <f t="shared" si="213"/>
        <v>25</v>
      </c>
      <c r="Q3422" s="12" t="s">
        <v>8323</v>
      </c>
      <c r="R3422" t="s">
        <v>8326</v>
      </c>
      <c r="S3422" s="16">
        <f t="shared" si="214"/>
        <v>42439.702314814815</v>
      </c>
      <c r="T3422" s="17">
        <f t="shared" si="215"/>
        <v>42468.774305555555</v>
      </c>
    </row>
    <row r="3423" spans="1:20" ht="43.5" hidden="1" x14ac:dyDescent="0.35">
      <c r="A3423">
        <v>541</v>
      </c>
      <c r="B3423" s="3" t="s">
        <v>542</v>
      </c>
      <c r="C3423" s="3" t="s">
        <v>4651</v>
      </c>
      <c r="D3423" s="6">
        <v>4500</v>
      </c>
      <c r="E3423" s="8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8270</v>
      </c>
      <c r="O3423" s="10">
        <f t="shared" si="212"/>
        <v>1</v>
      </c>
      <c r="P3423">
        <f t="shared" si="213"/>
        <v>25</v>
      </c>
      <c r="Q3423" s="12" t="s">
        <v>8308</v>
      </c>
      <c r="R3423" t="s">
        <v>8342</v>
      </c>
      <c r="S3423" s="16">
        <f t="shared" si="214"/>
        <v>42276.046689814815</v>
      </c>
      <c r="T3423" s="17">
        <f t="shared" si="215"/>
        <v>42306.046689814815</v>
      </c>
    </row>
    <row r="3424" spans="1:20" ht="58" hidden="1" x14ac:dyDescent="0.35">
      <c r="A3424">
        <v>1099</v>
      </c>
      <c r="B3424" s="3" t="s">
        <v>1100</v>
      </c>
      <c r="C3424" s="3" t="s">
        <v>5209</v>
      </c>
      <c r="D3424" s="6">
        <v>5000</v>
      </c>
      <c r="E3424" s="8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8280</v>
      </c>
      <c r="O3424" s="10">
        <f t="shared" si="212"/>
        <v>1</v>
      </c>
      <c r="P3424">
        <f t="shared" si="213"/>
        <v>25</v>
      </c>
      <c r="Q3424" s="12" t="s">
        <v>8316</v>
      </c>
      <c r="R3424" t="s">
        <v>8334</v>
      </c>
      <c r="S3424" s="16">
        <f t="shared" si="214"/>
        <v>42107.836435185185</v>
      </c>
      <c r="T3424" s="17">
        <f t="shared" si="215"/>
        <v>42137.836435185185</v>
      </c>
    </row>
    <row r="3425" spans="1:20" hidden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12"/>
        <v>1</v>
      </c>
      <c r="P3425">
        <f t="shared" si="213"/>
        <v>12.5</v>
      </c>
      <c r="Q3425" s="12" t="s">
        <v>8323</v>
      </c>
      <c r="R3425" t="s">
        <v>8326</v>
      </c>
      <c r="S3425" s="16">
        <f t="shared" si="214"/>
        <v>41953.773090277777</v>
      </c>
      <c r="T3425" s="17">
        <f t="shared" si="215"/>
        <v>42013.083333333328</v>
      </c>
    </row>
    <row r="3426" spans="1:20" hidden="1" x14ac:dyDescent="0.35">
      <c r="A3426">
        <v>1988</v>
      </c>
      <c r="B3426" s="3" t="s">
        <v>1989</v>
      </c>
      <c r="C3426" s="3" t="s">
        <v>6098</v>
      </c>
      <c r="D3426" s="6">
        <v>6000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8294</v>
      </c>
      <c r="O3426" s="10">
        <f t="shared" si="212"/>
        <v>0</v>
      </c>
      <c r="P3426">
        <f t="shared" si="213"/>
        <v>25</v>
      </c>
      <c r="Q3426" s="12" t="s">
        <v>8313</v>
      </c>
      <c r="R3426" t="s">
        <v>8353</v>
      </c>
      <c r="S3426" s="16">
        <f t="shared" si="214"/>
        <v>42206.763217592597</v>
      </c>
      <c r="T3426" s="17">
        <f t="shared" si="215"/>
        <v>42236.763217592597</v>
      </c>
    </row>
    <row r="3427" spans="1:20" ht="43.5" hidden="1" x14ac:dyDescent="0.35">
      <c r="A3427">
        <v>938</v>
      </c>
      <c r="B3427" s="3" t="s">
        <v>939</v>
      </c>
      <c r="C3427" s="3" t="s">
        <v>5048</v>
      </c>
      <c r="D3427" s="6">
        <v>7000</v>
      </c>
      <c r="E3427" s="8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8276</v>
      </c>
      <c r="O3427" s="10">
        <f t="shared" si="212"/>
        <v>0</v>
      </c>
      <c r="P3427">
        <f t="shared" si="213"/>
        <v>25</v>
      </c>
      <c r="Q3427" s="12" t="s">
        <v>8327</v>
      </c>
      <c r="R3427" t="s">
        <v>8350</v>
      </c>
      <c r="S3427" s="16">
        <f t="shared" si="214"/>
        <v>41124.479722222226</v>
      </c>
      <c r="T3427" s="17">
        <f t="shared" si="215"/>
        <v>41154.479722222226</v>
      </c>
    </row>
    <row r="3428" spans="1:20" ht="29" hidden="1" x14ac:dyDescent="0.35">
      <c r="A3428">
        <v>460</v>
      </c>
      <c r="B3428" s="3" t="s">
        <v>461</v>
      </c>
      <c r="C3428" s="3" t="s">
        <v>4570</v>
      </c>
      <c r="D3428" s="6">
        <v>8500</v>
      </c>
      <c r="E3428" s="8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8268</v>
      </c>
      <c r="O3428" s="10">
        <f t="shared" si="212"/>
        <v>0</v>
      </c>
      <c r="P3428">
        <f t="shared" si="213"/>
        <v>12.5</v>
      </c>
      <c r="Q3428" s="12" t="s">
        <v>8321</v>
      </c>
      <c r="R3428" t="s">
        <v>8339</v>
      </c>
      <c r="S3428" s="16">
        <f t="shared" si="214"/>
        <v>41759.542534722219</v>
      </c>
      <c r="T3428" s="17">
        <f t="shared" si="215"/>
        <v>41791.166666666664</v>
      </c>
    </row>
    <row r="3429" spans="1:20" ht="43.5" hidden="1" x14ac:dyDescent="0.35">
      <c r="A3429">
        <v>2128</v>
      </c>
      <c r="B3429" s="3" t="s">
        <v>2129</v>
      </c>
      <c r="C3429" s="3" t="s">
        <v>6238</v>
      </c>
      <c r="D3429" s="6">
        <v>15000</v>
      </c>
      <c r="E3429" s="8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8280</v>
      </c>
      <c r="O3429" s="10">
        <f t="shared" si="212"/>
        <v>0</v>
      </c>
      <c r="P3429">
        <f t="shared" si="213"/>
        <v>25</v>
      </c>
      <c r="Q3429" s="12" t="s">
        <v>8316</v>
      </c>
      <c r="R3429" t="s">
        <v>8334</v>
      </c>
      <c r="S3429" s="16">
        <f t="shared" si="214"/>
        <v>41843.772789351853</v>
      </c>
      <c r="T3429" s="17">
        <f t="shared" si="215"/>
        <v>41903.772789351853</v>
      </c>
    </row>
    <row r="3430" spans="1:20" ht="58" hidden="1" x14ac:dyDescent="0.35">
      <c r="A3430">
        <v>4066</v>
      </c>
      <c r="B3430" s="3" t="s">
        <v>4062</v>
      </c>
      <c r="C3430" s="3" t="s">
        <v>8170</v>
      </c>
      <c r="D3430" s="6">
        <v>15000</v>
      </c>
      <c r="E3430" s="8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12"/>
        <v>0</v>
      </c>
      <c r="P3430">
        <f t="shared" si="213"/>
        <v>25</v>
      </c>
      <c r="Q3430" s="12" t="s">
        <v>8323</v>
      </c>
      <c r="R3430" t="s">
        <v>8326</v>
      </c>
      <c r="S3430" s="16">
        <f t="shared" si="214"/>
        <v>42479.039212962962</v>
      </c>
      <c r="T3430" s="17">
        <f t="shared" si="215"/>
        <v>42509.039212962962</v>
      </c>
    </row>
    <row r="3431" spans="1:20" ht="29" hidden="1" x14ac:dyDescent="0.35">
      <c r="A3431">
        <v>2391</v>
      </c>
      <c r="B3431" s="3" t="s">
        <v>2392</v>
      </c>
      <c r="C3431" s="3" t="s">
        <v>6501</v>
      </c>
      <c r="D3431" s="6">
        <v>20000</v>
      </c>
      <c r="E3431" s="8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8270</v>
      </c>
      <c r="O3431" s="10">
        <f t="shared" si="212"/>
        <v>0</v>
      </c>
      <c r="P3431">
        <f t="shared" si="213"/>
        <v>25</v>
      </c>
      <c r="Q3431" s="12" t="s">
        <v>8308</v>
      </c>
      <c r="R3431" t="s">
        <v>8342</v>
      </c>
      <c r="S3431" s="16">
        <f t="shared" si="214"/>
        <v>42064.794490740736</v>
      </c>
      <c r="T3431" s="17">
        <f t="shared" si="215"/>
        <v>42094.752824074079</v>
      </c>
    </row>
    <row r="3432" spans="1:20" ht="43.5" hidden="1" x14ac:dyDescent="0.35">
      <c r="A3432">
        <v>1171</v>
      </c>
      <c r="B3432" s="3" t="s">
        <v>1172</v>
      </c>
      <c r="C3432" s="3" t="s">
        <v>5281</v>
      </c>
      <c r="D3432" s="6">
        <v>25000</v>
      </c>
      <c r="E3432" s="8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8282</v>
      </c>
      <c r="O3432" s="10">
        <f t="shared" si="212"/>
        <v>0</v>
      </c>
      <c r="P3432">
        <f t="shared" si="213"/>
        <v>25</v>
      </c>
      <c r="Q3432" s="12" t="s">
        <v>8319</v>
      </c>
      <c r="R3432" t="s">
        <v>8345</v>
      </c>
      <c r="S3432" s="16">
        <f t="shared" si="214"/>
        <v>41938.804710648146</v>
      </c>
      <c r="T3432" s="17">
        <f t="shared" si="215"/>
        <v>41956.846377314811</v>
      </c>
    </row>
    <row r="3433" spans="1:20" ht="43.5" hidden="1" x14ac:dyDescent="0.35">
      <c r="A3433">
        <v>3952</v>
      </c>
      <c r="B3433" s="3" t="s">
        <v>3949</v>
      </c>
      <c r="C3433" s="3" t="s">
        <v>8059</v>
      </c>
      <c r="D3433" s="6">
        <v>26000</v>
      </c>
      <c r="E3433" s="8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12"/>
        <v>0</v>
      </c>
      <c r="P3433">
        <f t="shared" si="213"/>
        <v>25</v>
      </c>
      <c r="Q3433" s="12" t="s">
        <v>8323</v>
      </c>
      <c r="R3433" t="s">
        <v>8326</v>
      </c>
      <c r="S3433" s="16">
        <f t="shared" si="214"/>
        <v>42243.790393518517</v>
      </c>
      <c r="T3433" s="17">
        <f t="shared" si="215"/>
        <v>42303.790393518517</v>
      </c>
    </row>
    <row r="3434" spans="1:20" ht="43.5" hidden="1" x14ac:dyDescent="0.35">
      <c r="A3434">
        <v>2354</v>
      </c>
      <c r="B3434" s="3" t="s">
        <v>2355</v>
      </c>
      <c r="C3434" s="3" t="s">
        <v>6464</v>
      </c>
      <c r="D3434" s="6">
        <v>35000</v>
      </c>
      <c r="E3434" s="8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 s="10">
        <f t="shared" si="212"/>
        <v>0</v>
      </c>
      <c r="P3434">
        <f t="shared" si="213"/>
        <v>25</v>
      </c>
      <c r="Q3434" s="12" t="s">
        <v>8308</v>
      </c>
      <c r="R3434" t="s">
        <v>8342</v>
      </c>
      <c r="S3434" s="16">
        <f t="shared" si="214"/>
        <v>41954.722916666666</v>
      </c>
      <c r="T3434" s="17">
        <f t="shared" si="215"/>
        <v>42014.722916666666</v>
      </c>
    </row>
    <row r="3435" spans="1:20" ht="43.5" hidden="1" x14ac:dyDescent="0.35">
      <c r="A3435">
        <v>459</v>
      </c>
      <c r="B3435" s="3" t="s">
        <v>460</v>
      </c>
      <c r="C3435" s="3" t="s">
        <v>4569</v>
      </c>
      <c r="D3435" s="6">
        <v>39000</v>
      </c>
      <c r="E3435" s="8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8268</v>
      </c>
      <c r="O3435" s="10">
        <f t="shared" si="212"/>
        <v>0</v>
      </c>
      <c r="P3435">
        <f t="shared" si="213"/>
        <v>25</v>
      </c>
      <c r="Q3435" s="12" t="s">
        <v>8321</v>
      </c>
      <c r="R3435" t="s">
        <v>8339</v>
      </c>
      <c r="S3435" s="16">
        <f t="shared" si="214"/>
        <v>40800.6403587963</v>
      </c>
      <c r="T3435" s="17">
        <f t="shared" si="215"/>
        <v>40860.682025462964</v>
      </c>
    </row>
    <row r="3436" spans="1:20" ht="43.5" hidden="1" x14ac:dyDescent="0.35">
      <c r="A3436">
        <v>3094</v>
      </c>
      <c r="B3436" s="3" t="s">
        <v>3094</v>
      </c>
      <c r="C3436" s="3" t="s">
        <v>7204</v>
      </c>
      <c r="D3436" s="6">
        <v>100000</v>
      </c>
      <c r="E3436" s="8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8301</v>
      </c>
      <c r="O3436" s="10">
        <f t="shared" si="212"/>
        <v>0</v>
      </c>
      <c r="P3436">
        <f t="shared" si="213"/>
        <v>25</v>
      </c>
      <c r="Q3436" s="12" t="s">
        <v>8323</v>
      </c>
      <c r="R3436" t="s">
        <v>8324</v>
      </c>
      <c r="S3436" s="16">
        <f t="shared" si="214"/>
        <v>42207.795787037037</v>
      </c>
      <c r="T3436" s="17">
        <f t="shared" si="215"/>
        <v>42267.795787037037</v>
      </c>
    </row>
    <row r="3437" spans="1:20" ht="43.5" hidden="1" x14ac:dyDescent="0.35">
      <c r="A3437">
        <v>2902</v>
      </c>
      <c r="B3437" s="3" t="s">
        <v>2902</v>
      </c>
      <c r="C3437" s="3" t="s">
        <v>7012</v>
      </c>
      <c r="D3437" s="6">
        <v>150000</v>
      </c>
      <c r="E3437" s="8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12"/>
        <v>0</v>
      </c>
      <c r="P3437">
        <f t="shared" si="213"/>
        <v>25</v>
      </c>
      <c r="Q3437" s="12" t="s">
        <v>8323</v>
      </c>
      <c r="R3437" t="s">
        <v>8326</v>
      </c>
      <c r="S3437" s="16">
        <f t="shared" si="214"/>
        <v>42210.439768518518</v>
      </c>
      <c r="T3437" s="17">
        <f t="shared" si="215"/>
        <v>42240.439768518518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12"/>
        <v>2</v>
      </c>
      <c r="P3438">
        <f t="shared" si="213"/>
        <v>4.8</v>
      </c>
      <c r="Q3438" s="12" t="s">
        <v>8321</v>
      </c>
      <c r="R3438" t="s">
        <v>8339</v>
      </c>
      <c r="S3438" s="16">
        <f t="shared" si="214"/>
        <v>41513.107256944444</v>
      </c>
      <c r="T3438" s="17">
        <f t="shared" si="215"/>
        <v>41528.107256944444</v>
      </c>
    </row>
    <row r="3439" spans="1:20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12"/>
        <v>0</v>
      </c>
      <c r="P3439">
        <f t="shared" si="213"/>
        <v>2.67</v>
      </c>
      <c r="Q3439" s="12" t="s">
        <v>8323</v>
      </c>
      <c r="R3439" t="s">
        <v>8324</v>
      </c>
      <c r="S3439" s="16">
        <f t="shared" si="214"/>
        <v>42097.649224537032</v>
      </c>
      <c r="T3439" s="17">
        <f t="shared" si="215"/>
        <v>42157.649224537032</v>
      </c>
    </row>
    <row r="3440" spans="1:20" ht="43.5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5</v>
      </c>
      <c r="P3440">
        <f t="shared" si="213"/>
        <v>5.75</v>
      </c>
      <c r="Q3440" s="12" t="s">
        <v>8323</v>
      </c>
      <c r="R3440" t="s">
        <v>8326</v>
      </c>
      <c r="S3440" s="16">
        <f t="shared" si="214"/>
        <v>41811.555462962962</v>
      </c>
      <c r="T3440" s="17">
        <f t="shared" si="215"/>
        <v>41812.875</v>
      </c>
    </row>
    <row r="3441" spans="1:20" ht="58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2</v>
      </c>
      <c r="P3441">
        <f t="shared" si="213"/>
        <v>5.75</v>
      </c>
      <c r="Q3441" s="12" t="s">
        <v>8323</v>
      </c>
      <c r="R3441" t="s">
        <v>8326</v>
      </c>
      <c r="S3441" s="16">
        <f t="shared" si="214"/>
        <v>41879.043530092589</v>
      </c>
      <c r="T3441" s="17">
        <f t="shared" si="215"/>
        <v>41909.043530092589</v>
      </c>
    </row>
    <row r="3442" spans="1:20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12"/>
        <v>1</v>
      </c>
      <c r="P3442">
        <f t="shared" si="213"/>
        <v>22</v>
      </c>
      <c r="Q3442" s="12" t="s">
        <v>8327</v>
      </c>
      <c r="R3442" t="s">
        <v>8330</v>
      </c>
      <c r="S3442" s="16">
        <f t="shared" si="214"/>
        <v>42286.861493055556</v>
      </c>
      <c r="T3442" s="17">
        <f t="shared" si="215"/>
        <v>42316.90315972222</v>
      </c>
    </row>
    <row r="3443" spans="1:20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12"/>
        <v>0</v>
      </c>
      <c r="P3443">
        <f t="shared" si="213"/>
        <v>7.33</v>
      </c>
      <c r="Q3443" s="12" t="s">
        <v>8323</v>
      </c>
      <c r="R3443" t="s">
        <v>8324</v>
      </c>
      <c r="S3443" s="16">
        <f t="shared" si="214"/>
        <v>42409.571284722217</v>
      </c>
      <c r="T3443" s="17">
        <f t="shared" si="215"/>
        <v>42439.571284722217</v>
      </c>
    </row>
    <row r="3444" spans="1:20" ht="58" hidden="1" x14ac:dyDescent="0.35">
      <c r="A3444">
        <v>1092</v>
      </c>
      <c r="B3444" s="3" t="s">
        <v>1093</v>
      </c>
      <c r="C3444" s="3" t="s">
        <v>5202</v>
      </c>
      <c r="D3444" s="6">
        <v>2000</v>
      </c>
      <c r="E3444" s="8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 s="10">
        <f t="shared" si="212"/>
        <v>1</v>
      </c>
      <c r="P3444">
        <f t="shared" si="213"/>
        <v>3</v>
      </c>
      <c r="Q3444" s="12" t="s">
        <v>8316</v>
      </c>
      <c r="R3444" t="s">
        <v>8334</v>
      </c>
      <c r="S3444" s="16">
        <f t="shared" si="214"/>
        <v>41250.025902777779</v>
      </c>
      <c r="T3444" s="17">
        <f t="shared" si="215"/>
        <v>41280.025902777779</v>
      </c>
    </row>
    <row r="3445" spans="1:20" ht="43.5" hidden="1" x14ac:dyDescent="0.35">
      <c r="A3445">
        <v>2890</v>
      </c>
      <c r="B3445" s="3" t="s">
        <v>2890</v>
      </c>
      <c r="C3445" s="3" t="s">
        <v>7000</v>
      </c>
      <c r="D3445" s="6">
        <v>2000</v>
      </c>
      <c r="E3445" s="8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2"/>
        <v>1</v>
      </c>
      <c r="P3445">
        <f t="shared" si="213"/>
        <v>7</v>
      </c>
      <c r="Q3445" s="12" t="s">
        <v>8323</v>
      </c>
      <c r="R3445" t="s">
        <v>8326</v>
      </c>
      <c r="S3445" s="16">
        <f t="shared" si="214"/>
        <v>41831.742962962962</v>
      </c>
      <c r="T3445" s="17">
        <f t="shared" si="215"/>
        <v>41860.125</v>
      </c>
    </row>
    <row r="3446" spans="1:20" ht="58" hidden="1" x14ac:dyDescent="0.35">
      <c r="A3446">
        <v>777</v>
      </c>
      <c r="B3446" s="3" t="s">
        <v>778</v>
      </c>
      <c r="C3446" s="3" t="s">
        <v>4887</v>
      </c>
      <c r="D3446" s="6">
        <v>3000</v>
      </c>
      <c r="E3446" s="8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 s="10">
        <f t="shared" si="212"/>
        <v>1</v>
      </c>
      <c r="P3446">
        <f t="shared" si="213"/>
        <v>7</v>
      </c>
      <c r="Q3446" s="12" t="s">
        <v>8311</v>
      </c>
      <c r="R3446" t="s">
        <v>8352</v>
      </c>
      <c r="S3446" s="16">
        <f t="shared" si="214"/>
        <v>41456.981215277774</v>
      </c>
      <c r="T3446" s="17">
        <f t="shared" si="215"/>
        <v>41486.981215277774</v>
      </c>
    </row>
    <row r="3447" spans="1:20" ht="58" hidden="1" x14ac:dyDescent="0.35">
      <c r="A3447">
        <v>2430</v>
      </c>
      <c r="B3447" s="3" t="s">
        <v>2431</v>
      </c>
      <c r="C3447" s="3" t="s">
        <v>6540</v>
      </c>
      <c r="D3447" s="6">
        <v>3000</v>
      </c>
      <c r="E3447" s="8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8282</v>
      </c>
      <c r="O3447" s="10">
        <f t="shared" si="212"/>
        <v>1</v>
      </c>
      <c r="P3447">
        <f t="shared" si="213"/>
        <v>10.5</v>
      </c>
      <c r="Q3447" s="12" t="s">
        <v>8319</v>
      </c>
      <c r="R3447" t="s">
        <v>8345</v>
      </c>
      <c r="S3447" s="16">
        <f t="shared" si="214"/>
        <v>42382.130833333329</v>
      </c>
      <c r="T3447" s="17">
        <f t="shared" si="215"/>
        <v>42412.130833333329</v>
      </c>
    </row>
    <row r="3448" spans="1:20" ht="29" hidden="1" x14ac:dyDescent="0.35">
      <c r="A3448">
        <v>900</v>
      </c>
      <c r="B3448" s="3" t="s">
        <v>901</v>
      </c>
      <c r="C3448" s="3" t="s">
        <v>5010</v>
      </c>
      <c r="D3448" s="6">
        <v>5000</v>
      </c>
      <c r="E3448" s="8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 s="10">
        <f t="shared" si="212"/>
        <v>0</v>
      </c>
      <c r="P3448">
        <f t="shared" si="213"/>
        <v>10.5</v>
      </c>
      <c r="Q3448" s="12" t="s">
        <v>8327</v>
      </c>
      <c r="R3448" t="s">
        <v>8350</v>
      </c>
      <c r="S3448" s="16">
        <f t="shared" si="214"/>
        <v>42429.84956018519</v>
      </c>
      <c r="T3448" s="17">
        <f t="shared" si="215"/>
        <v>42459.807893518519</v>
      </c>
    </row>
    <row r="3449" spans="1:20" ht="58" hidden="1" x14ac:dyDescent="0.35">
      <c r="A3449">
        <v>3961</v>
      </c>
      <c r="B3449" s="3" t="s">
        <v>3958</v>
      </c>
      <c r="C3449" s="3" t="s">
        <v>8068</v>
      </c>
      <c r="D3449" s="6">
        <v>5000</v>
      </c>
      <c r="E3449" s="8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 s="10">
        <f t="shared" si="212"/>
        <v>0</v>
      </c>
      <c r="P3449">
        <f t="shared" si="213"/>
        <v>10.5</v>
      </c>
      <c r="Q3449" s="12" t="s">
        <v>8323</v>
      </c>
      <c r="R3449" t="s">
        <v>8326</v>
      </c>
      <c r="S3449" s="16">
        <f t="shared" si="214"/>
        <v>41745.891319444447</v>
      </c>
      <c r="T3449" s="17">
        <f t="shared" si="215"/>
        <v>41767.891319444447</v>
      </c>
    </row>
    <row r="3450" spans="1:20" ht="29" hidden="1" x14ac:dyDescent="0.35">
      <c r="A3450">
        <v>4041</v>
      </c>
      <c r="B3450" s="3" t="s">
        <v>4037</v>
      </c>
      <c r="C3450" s="3" t="s">
        <v>8145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12"/>
        <v>0</v>
      </c>
      <c r="P3450">
        <f t="shared" si="213"/>
        <v>10.5</v>
      </c>
      <c r="Q3450" s="12" t="s">
        <v>8323</v>
      </c>
      <c r="R3450" t="s">
        <v>8326</v>
      </c>
      <c r="S3450" s="16">
        <f t="shared" si="214"/>
        <v>42559.474004629628</v>
      </c>
      <c r="T3450" s="17">
        <f t="shared" si="215"/>
        <v>42619.474004629628</v>
      </c>
    </row>
    <row r="3451" spans="1:20" ht="43.5" hidden="1" x14ac:dyDescent="0.35">
      <c r="A3451">
        <v>4042</v>
      </c>
      <c r="B3451" s="3" t="s">
        <v>4038</v>
      </c>
      <c r="C3451" s="3" t="s">
        <v>8146</v>
      </c>
      <c r="D3451" s="6">
        <v>10000</v>
      </c>
      <c r="E3451" s="8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 s="10">
        <f t="shared" si="212"/>
        <v>0</v>
      </c>
      <c r="P3451">
        <f t="shared" si="213"/>
        <v>7</v>
      </c>
      <c r="Q3451" s="12" t="s">
        <v>8323</v>
      </c>
      <c r="R3451" t="s">
        <v>8326</v>
      </c>
      <c r="S3451" s="16">
        <f t="shared" si="214"/>
        <v>41995.084074074075</v>
      </c>
      <c r="T3451" s="17">
        <f t="shared" si="215"/>
        <v>42024.802777777775</v>
      </c>
    </row>
    <row r="3452" spans="1:20" ht="43.5" hidden="1" x14ac:dyDescent="0.35">
      <c r="A3452">
        <v>1129</v>
      </c>
      <c r="B3452" s="3" t="s">
        <v>1130</v>
      </c>
      <c r="C3452" s="3" t="s">
        <v>5239</v>
      </c>
      <c r="D3452" s="6">
        <v>20000</v>
      </c>
      <c r="E3452" s="8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8281</v>
      </c>
      <c r="O3452" s="10">
        <f t="shared" si="212"/>
        <v>0</v>
      </c>
      <c r="P3452">
        <f t="shared" si="213"/>
        <v>10.5</v>
      </c>
      <c r="Q3452" s="12" t="s">
        <v>8316</v>
      </c>
      <c r="R3452" t="s">
        <v>8344</v>
      </c>
      <c r="S3452" s="16">
        <f t="shared" si="214"/>
        <v>42496.264965277776</v>
      </c>
      <c r="T3452" s="17">
        <f t="shared" si="215"/>
        <v>42526.264965277776</v>
      </c>
    </row>
    <row r="3453" spans="1:20" ht="29" hidden="1" x14ac:dyDescent="0.35">
      <c r="A3453">
        <v>3735</v>
      </c>
      <c r="B3453" s="3" t="s">
        <v>3732</v>
      </c>
      <c r="C3453" s="3" t="s">
        <v>7845</v>
      </c>
      <c r="D3453" s="6">
        <v>150</v>
      </c>
      <c r="E3453" s="8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 s="10">
        <f t="shared" si="212"/>
        <v>13</v>
      </c>
      <c r="P3453">
        <f t="shared" si="213"/>
        <v>10</v>
      </c>
      <c r="Q3453" s="12" t="s">
        <v>8323</v>
      </c>
      <c r="R3453" t="s">
        <v>8326</v>
      </c>
      <c r="S3453" s="16">
        <f t="shared" si="214"/>
        <v>42122.693159722221</v>
      </c>
      <c r="T3453" s="17">
        <f t="shared" si="215"/>
        <v>42152.693159722221</v>
      </c>
    </row>
    <row r="3454" spans="1:20" ht="58" hidden="1" x14ac:dyDescent="0.35">
      <c r="A3454">
        <v>1542</v>
      </c>
      <c r="B3454" s="3" t="s">
        <v>1543</v>
      </c>
      <c r="C3454" s="3" t="s">
        <v>5652</v>
      </c>
      <c r="D3454" s="6">
        <v>500</v>
      </c>
      <c r="E3454" s="8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 s="10">
        <f t="shared" si="212"/>
        <v>4</v>
      </c>
      <c r="P3454">
        <f t="shared" si="213"/>
        <v>20</v>
      </c>
      <c r="Q3454" s="12" t="s">
        <v>8313</v>
      </c>
      <c r="R3454" t="s">
        <v>8355</v>
      </c>
      <c r="S3454" s="16">
        <f t="shared" si="214"/>
        <v>42170.996527777781</v>
      </c>
      <c r="T3454" s="17">
        <f t="shared" si="215"/>
        <v>42185.996527777781</v>
      </c>
    </row>
    <row r="3455" spans="1:20" ht="43.5" hidden="1" x14ac:dyDescent="0.35">
      <c r="A3455">
        <v>884</v>
      </c>
      <c r="B3455" s="3" t="s">
        <v>885</v>
      </c>
      <c r="C3455" s="3" t="s">
        <v>4994</v>
      </c>
      <c r="D3455" s="6">
        <v>2000</v>
      </c>
      <c r="E3455" s="8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 s="10">
        <f t="shared" si="212"/>
        <v>1</v>
      </c>
      <c r="P3455">
        <f t="shared" si="213"/>
        <v>10</v>
      </c>
      <c r="Q3455" s="12" t="s">
        <v>8327</v>
      </c>
      <c r="R3455" t="s">
        <v>8328</v>
      </c>
      <c r="S3455" s="16">
        <f t="shared" si="214"/>
        <v>40981.802615740737</v>
      </c>
      <c r="T3455" s="17">
        <f t="shared" si="215"/>
        <v>41041.104861111111</v>
      </c>
    </row>
    <row r="3456" spans="1:20" ht="43.5" hidden="1" x14ac:dyDescent="0.35">
      <c r="A3456">
        <v>569</v>
      </c>
      <c r="B3456" s="3" t="s">
        <v>570</v>
      </c>
      <c r="C3456" s="3" t="s">
        <v>4679</v>
      </c>
      <c r="D3456" s="6">
        <v>2500</v>
      </c>
      <c r="E3456" s="8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 s="10">
        <f t="shared" si="212"/>
        <v>1</v>
      </c>
      <c r="P3456">
        <f t="shared" si="213"/>
        <v>20</v>
      </c>
      <c r="Q3456" s="12" t="s">
        <v>8308</v>
      </c>
      <c r="R3456" t="s">
        <v>8342</v>
      </c>
      <c r="S3456" s="16">
        <f t="shared" si="214"/>
        <v>42340.847361111111</v>
      </c>
      <c r="T3456" s="17">
        <f t="shared" si="215"/>
        <v>42370.847361111111</v>
      </c>
    </row>
    <row r="3457" spans="1:20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12"/>
        <v>1</v>
      </c>
      <c r="P3457">
        <f t="shared" si="213"/>
        <v>20</v>
      </c>
      <c r="Q3457" s="12" t="s">
        <v>8316</v>
      </c>
      <c r="R3457" t="s">
        <v>8344</v>
      </c>
      <c r="S3457" s="16">
        <f t="shared" si="214"/>
        <v>41821.407187500001</v>
      </c>
      <c r="T3457" s="17">
        <f t="shared" si="215"/>
        <v>41851.407187500001</v>
      </c>
    </row>
    <row r="3458" spans="1:20" ht="29" hidden="1" x14ac:dyDescent="0.35">
      <c r="A3458">
        <v>1738</v>
      </c>
      <c r="B3458" s="3" t="s">
        <v>1739</v>
      </c>
      <c r="C3458" s="3" t="s">
        <v>5848</v>
      </c>
      <c r="D3458" s="6">
        <v>5000</v>
      </c>
      <c r="E3458" s="8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 s="10">
        <f t="shared" si="212"/>
        <v>0</v>
      </c>
      <c r="P3458">
        <f t="shared" si="213"/>
        <v>20</v>
      </c>
      <c r="Q3458" s="12" t="s">
        <v>8327</v>
      </c>
      <c r="R3458" t="s">
        <v>8330</v>
      </c>
      <c r="S3458" s="16">
        <f t="shared" si="214"/>
        <v>41884.874328703707</v>
      </c>
      <c r="T3458" s="17">
        <f t="shared" si="215"/>
        <v>41914.874328703707</v>
      </c>
    </row>
    <row r="3459" spans="1:20" ht="43.5" hidden="1" x14ac:dyDescent="0.35">
      <c r="A3459">
        <v>597</v>
      </c>
      <c r="B3459" s="3" t="s">
        <v>598</v>
      </c>
      <c r="C3459" s="3" t="s">
        <v>4707</v>
      </c>
      <c r="D3459" s="6">
        <v>7500</v>
      </c>
      <c r="E3459" s="8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 s="10">
        <f t="shared" ref="O3459:O3522" si="216">ROUND(E3459/D3459*100,0)</f>
        <v>0</v>
      </c>
      <c r="P3459">
        <f t="shared" ref="P3459:P3522" si="217">IFERROR(ROUND(E3459/L3459,2),0)</f>
        <v>10</v>
      </c>
      <c r="Q3459" s="12" t="s">
        <v>8308</v>
      </c>
      <c r="R3459" t="s">
        <v>8342</v>
      </c>
      <c r="S3459" s="16">
        <f t="shared" ref="S3459:S3522" si="218">(((J3459/60)/60)/24)+DATE(1970,1,1)</f>
        <v>42545.705266203702</v>
      </c>
      <c r="T3459" s="17">
        <f t="shared" ref="T3459:T3522" si="219">(((I3459/60)/60)/24)+DATE(1970,1,1)</f>
        <v>42582.666666666672</v>
      </c>
    </row>
    <row r="3460" spans="1:20" ht="43.5" hidden="1" x14ac:dyDescent="0.35">
      <c r="A3460">
        <v>3852</v>
      </c>
      <c r="B3460" s="3" t="s">
        <v>3849</v>
      </c>
      <c r="C3460" s="3" t="s">
        <v>7961</v>
      </c>
      <c r="D3460" s="6">
        <v>10000</v>
      </c>
      <c r="E3460" s="8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8269</v>
      </c>
      <c r="O3460" s="10">
        <f t="shared" si="216"/>
        <v>0</v>
      </c>
      <c r="P3460">
        <f t="shared" si="217"/>
        <v>10</v>
      </c>
      <c r="Q3460" s="12" t="s">
        <v>8323</v>
      </c>
      <c r="R3460" t="s">
        <v>8326</v>
      </c>
      <c r="S3460" s="16">
        <f t="shared" si="218"/>
        <v>42065.190694444449</v>
      </c>
      <c r="T3460" s="17">
        <f t="shared" si="219"/>
        <v>42090.149027777778</v>
      </c>
    </row>
    <row r="3461" spans="1:20" ht="43.5" hidden="1" x14ac:dyDescent="0.35">
      <c r="A3461">
        <v>213</v>
      </c>
      <c r="B3461" s="3" t="s">
        <v>215</v>
      </c>
      <c r="C3461" s="3" t="s">
        <v>4323</v>
      </c>
      <c r="D3461" s="6">
        <v>50000</v>
      </c>
      <c r="E3461" s="8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8266</v>
      </c>
      <c r="O3461" s="10">
        <f t="shared" si="216"/>
        <v>0</v>
      </c>
      <c r="P3461">
        <f t="shared" si="217"/>
        <v>20</v>
      </c>
      <c r="Q3461" s="12" t="s">
        <v>8321</v>
      </c>
      <c r="R3461" t="s">
        <v>8325</v>
      </c>
      <c r="S3461" s="16">
        <f t="shared" si="218"/>
        <v>42202.594293981485</v>
      </c>
      <c r="T3461" s="17">
        <f t="shared" si="219"/>
        <v>42232.587974537033</v>
      </c>
    </row>
    <row r="3462" spans="1:20" ht="43.5" hidden="1" x14ac:dyDescent="0.35">
      <c r="A3462">
        <v>2863</v>
      </c>
      <c r="B3462" s="3" t="s">
        <v>2863</v>
      </c>
      <c r="C3462" s="3" t="s">
        <v>6973</v>
      </c>
      <c r="D3462" s="6">
        <v>50000</v>
      </c>
      <c r="E3462" s="8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 s="10">
        <f t="shared" si="216"/>
        <v>0</v>
      </c>
      <c r="P3462">
        <f t="shared" si="217"/>
        <v>20</v>
      </c>
      <c r="Q3462" s="12" t="s">
        <v>8323</v>
      </c>
      <c r="R3462" t="s">
        <v>8326</v>
      </c>
      <c r="S3462" s="16">
        <f t="shared" si="218"/>
        <v>41831.675034722226</v>
      </c>
      <c r="T3462" s="17">
        <f t="shared" si="219"/>
        <v>41891.675034722226</v>
      </c>
    </row>
    <row r="3463" spans="1:20" ht="43.5" hidden="1" x14ac:dyDescent="0.35">
      <c r="A3463">
        <v>4092</v>
      </c>
      <c r="B3463" s="3" t="s">
        <v>4088</v>
      </c>
      <c r="C3463" s="3" t="s">
        <v>8195</v>
      </c>
      <c r="D3463" s="6">
        <v>110000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8269</v>
      </c>
      <c r="O3463" s="10">
        <f t="shared" si="216"/>
        <v>0</v>
      </c>
      <c r="P3463">
        <f t="shared" si="217"/>
        <v>20</v>
      </c>
      <c r="Q3463" s="12" t="s">
        <v>8323</v>
      </c>
      <c r="R3463" t="s">
        <v>8326</v>
      </c>
      <c r="S3463" s="16">
        <f t="shared" si="218"/>
        <v>42039.194988425923</v>
      </c>
      <c r="T3463" s="17">
        <f t="shared" si="219"/>
        <v>42099.153321759266</v>
      </c>
    </row>
    <row r="3464" spans="1:20" ht="58" hidden="1" x14ac:dyDescent="0.35">
      <c r="A3464">
        <v>2909</v>
      </c>
      <c r="B3464" s="3" t="s">
        <v>2909</v>
      </c>
      <c r="C3464" s="3" t="s">
        <v>7019</v>
      </c>
      <c r="D3464" s="6">
        <v>180000</v>
      </c>
      <c r="E3464" s="8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16"/>
        <v>0</v>
      </c>
      <c r="P3464">
        <f t="shared" si="217"/>
        <v>20</v>
      </c>
      <c r="Q3464" s="12" t="s">
        <v>8323</v>
      </c>
      <c r="R3464" t="s">
        <v>8326</v>
      </c>
      <c r="S3464" s="16">
        <f t="shared" si="218"/>
        <v>41929.266215277778</v>
      </c>
      <c r="T3464" s="17">
        <f t="shared" si="219"/>
        <v>41968.823611111111</v>
      </c>
    </row>
    <row r="3465" spans="1:20" ht="43.5" hidden="1" x14ac:dyDescent="0.35">
      <c r="A3465">
        <v>4011</v>
      </c>
      <c r="B3465" s="3" t="s">
        <v>4007</v>
      </c>
      <c r="C3465" s="3" t="s">
        <v>8116</v>
      </c>
      <c r="D3465" s="6">
        <v>250</v>
      </c>
      <c r="E3465" s="8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 s="10">
        <f t="shared" si="216"/>
        <v>8</v>
      </c>
      <c r="P3465">
        <f t="shared" si="217"/>
        <v>4.75</v>
      </c>
      <c r="Q3465" s="12" t="s">
        <v>8323</v>
      </c>
      <c r="R3465" t="s">
        <v>8326</v>
      </c>
      <c r="S3465" s="16">
        <f t="shared" si="218"/>
        <v>42002.54488425926</v>
      </c>
      <c r="T3465" s="17">
        <f t="shared" si="219"/>
        <v>42032.54488425926</v>
      </c>
    </row>
    <row r="3466" spans="1:20" ht="58" hidden="1" x14ac:dyDescent="0.3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 s="10">
        <f t="shared" si="216"/>
        <v>0</v>
      </c>
      <c r="P3466">
        <f t="shared" si="217"/>
        <v>3.8</v>
      </c>
      <c r="Q3466" s="12" t="s">
        <v>8308</v>
      </c>
      <c r="R3466" t="s">
        <v>8315</v>
      </c>
      <c r="S3466" s="16">
        <f t="shared" si="218"/>
        <v>42272.713171296295</v>
      </c>
      <c r="T3466" s="17">
        <f t="shared" si="219"/>
        <v>42332.754837962959</v>
      </c>
    </row>
    <row r="3467" spans="1:20" ht="43.5" hidden="1" x14ac:dyDescent="0.35">
      <c r="A3467">
        <v>1686</v>
      </c>
      <c r="B3467" s="3" t="s">
        <v>1687</v>
      </c>
      <c r="C3467" s="3" t="s">
        <v>5796</v>
      </c>
      <c r="D3467" s="6">
        <v>5000</v>
      </c>
      <c r="E3467" s="8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 s="10">
        <f t="shared" si="216"/>
        <v>0</v>
      </c>
      <c r="P3467">
        <f t="shared" si="217"/>
        <v>18</v>
      </c>
      <c r="Q3467" s="12" t="s">
        <v>8327</v>
      </c>
      <c r="R3467" t="s">
        <v>8330</v>
      </c>
      <c r="S3467" s="16">
        <f t="shared" si="218"/>
        <v>42792.843969907408</v>
      </c>
      <c r="T3467" s="17">
        <f t="shared" si="219"/>
        <v>42852.802303240736</v>
      </c>
    </row>
    <row r="3468" spans="1:20" hidden="1" x14ac:dyDescent="0.35">
      <c r="A3468">
        <v>638</v>
      </c>
      <c r="B3468" s="3" t="s">
        <v>639</v>
      </c>
      <c r="C3468" s="3" t="s">
        <v>4748</v>
      </c>
      <c r="D3468" s="6">
        <v>200000</v>
      </c>
      <c r="E3468" s="8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 s="10">
        <f t="shared" si="216"/>
        <v>0</v>
      </c>
      <c r="P3468">
        <f t="shared" si="217"/>
        <v>3</v>
      </c>
      <c r="Q3468" s="12" t="s">
        <v>8308</v>
      </c>
      <c r="R3468" t="s">
        <v>8342</v>
      </c>
      <c r="S3468" s="16">
        <f t="shared" si="218"/>
        <v>42759.593310185184</v>
      </c>
      <c r="T3468" s="17">
        <f t="shared" si="219"/>
        <v>42819.55164351852</v>
      </c>
    </row>
    <row r="3469" spans="1:20" ht="43.5" hidden="1" x14ac:dyDescent="0.35">
      <c r="A3469">
        <v>1169</v>
      </c>
      <c r="B3469" s="3" t="s">
        <v>1170</v>
      </c>
      <c r="C3469" s="3" t="s">
        <v>5279</v>
      </c>
      <c r="D3469" s="6">
        <v>10000</v>
      </c>
      <c r="E3469" s="8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 s="10">
        <f t="shared" si="216"/>
        <v>0</v>
      </c>
      <c r="P3469">
        <f t="shared" si="217"/>
        <v>5.67</v>
      </c>
      <c r="Q3469" s="12" t="s">
        <v>8319</v>
      </c>
      <c r="R3469" t="s">
        <v>8345</v>
      </c>
      <c r="S3469" s="16">
        <f t="shared" si="218"/>
        <v>42027.353738425925</v>
      </c>
      <c r="T3469" s="17">
        <f t="shared" si="219"/>
        <v>42057.353738425925</v>
      </c>
    </row>
    <row r="3470" spans="1:20" ht="58" hidden="1" x14ac:dyDescent="0.35">
      <c r="A3470">
        <v>192</v>
      </c>
      <c r="B3470" s="3" t="s">
        <v>194</v>
      </c>
      <c r="C3470" s="3" t="s">
        <v>4302</v>
      </c>
      <c r="D3470" s="6">
        <v>1000000</v>
      </c>
      <c r="E3470" s="8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 s="10">
        <f t="shared" si="216"/>
        <v>0</v>
      </c>
      <c r="P3470">
        <f t="shared" si="217"/>
        <v>5.67</v>
      </c>
      <c r="Q3470" s="12" t="s">
        <v>8321</v>
      </c>
      <c r="R3470" t="s">
        <v>8325</v>
      </c>
      <c r="S3470" s="16">
        <f t="shared" si="218"/>
        <v>41899.792037037041</v>
      </c>
      <c r="T3470" s="17">
        <f t="shared" si="219"/>
        <v>41929.792037037041</v>
      </c>
    </row>
    <row r="3471" spans="1:20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16"/>
        <v>2</v>
      </c>
      <c r="P3471">
        <f t="shared" si="217"/>
        <v>5.33</v>
      </c>
      <c r="Q3471" s="12" t="s">
        <v>8316</v>
      </c>
      <c r="R3471" t="s">
        <v>8334</v>
      </c>
      <c r="S3471" s="16">
        <f t="shared" si="218"/>
        <v>40619.097210648149</v>
      </c>
      <c r="T3471" s="17">
        <f t="shared" si="219"/>
        <v>40657.290972222225</v>
      </c>
    </row>
    <row r="3472" spans="1:20" ht="43.5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6"/>
        <v>0</v>
      </c>
      <c r="P3472">
        <f t="shared" si="217"/>
        <v>16</v>
      </c>
      <c r="Q3472" s="12" t="s">
        <v>8323</v>
      </c>
      <c r="R3472" t="s">
        <v>8326</v>
      </c>
      <c r="S3472" s="16">
        <f t="shared" si="218"/>
        <v>42169.958506944444</v>
      </c>
      <c r="T3472" s="17">
        <f t="shared" si="219"/>
        <v>42199.958506944444</v>
      </c>
    </row>
    <row r="3473" spans="1:20" ht="43.5" hidden="1" x14ac:dyDescent="0.35">
      <c r="A3473">
        <v>3925</v>
      </c>
      <c r="B3473" s="3" t="s">
        <v>3922</v>
      </c>
      <c r="C3473" s="3" t="s">
        <v>8033</v>
      </c>
      <c r="D3473" s="6">
        <v>150</v>
      </c>
      <c r="E3473" s="8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 s="10">
        <f t="shared" si="216"/>
        <v>10</v>
      </c>
      <c r="P3473">
        <f t="shared" si="217"/>
        <v>5</v>
      </c>
      <c r="Q3473" s="12" t="s">
        <v>8323</v>
      </c>
      <c r="R3473" t="s">
        <v>8326</v>
      </c>
      <c r="S3473" s="16">
        <f t="shared" si="218"/>
        <v>41820.870821759258</v>
      </c>
      <c r="T3473" s="17">
        <f t="shared" si="219"/>
        <v>41850.870821759258</v>
      </c>
    </row>
    <row r="3474" spans="1:20" ht="43.5" hidden="1" x14ac:dyDescent="0.35">
      <c r="A3474">
        <v>1810</v>
      </c>
      <c r="B3474" s="3" t="s">
        <v>1811</v>
      </c>
      <c r="C3474" s="3" t="s">
        <v>5920</v>
      </c>
      <c r="D3474" s="6">
        <v>450</v>
      </c>
      <c r="E3474" s="8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 s="10">
        <f t="shared" si="216"/>
        <v>3</v>
      </c>
      <c r="P3474">
        <f t="shared" si="217"/>
        <v>7.5</v>
      </c>
      <c r="Q3474" s="12" t="s">
        <v>8313</v>
      </c>
      <c r="R3474" t="s">
        <v>8314</v>
      </c>
      <c r="S3474" s="16">
        <f t="shared" si="218"/>
        <v>41860.91002314815</v>
      </c>
      <c r="T3474" s="17">
        <f t="shared" si="219"/>
        <v>41872.91002314815</v>
      </c>
    </row>
    <row r="3475" spans="1:20" ht="58" hidden="1" x14ac:dyDescent="0.35">
      <c r="A3475">
        <v>3642</v>
      </c>
      <c r="B3475" s="3" t="s">
        <v>3640</v>
      </c>
      <c r="C3475" s="3" t="s">
        <v>7752</v>
      </c>
      <c r="D3475" s="6">
        <v>700</v>
      </c>
      <c r="E3475" s="8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 s="10">
        <f t="shared" si="216"/>
        <v>2</v>
      </c>
      <c r="P3475">
        <f t="shared" si="217"/>
        <v>7.5</v>
      </c>
      <c r="Q3475" s="12" t="s">
        <v>8323</v>
      </c>
      <c r="R3475" t="s">
        <v>8335</v>
      </c>
      <c r="S3475" s="16">
        <f t="shared" si="218"/>
        <v>42297.816284722227</v>
      </c>
      <c r="T3475" s="17">
        <f t="shared" si="219"/>
        <v>42338.708333333328</v>
      </c>
    </row>
    <row r="3476" spans="1:20" ht="43.5" hidden="1" x14ac:dyDescent="0.35">
      <c r="A3476">
        <v>2347</v>
      </c>
      <c r="B3476" s="3" t="s">
        <v>2348</v>
      </c>
      <c r="C3476" s="3" t="s">
        <v>6457</v>
      </c>
      <c r="D3476" s="6">
        <v>1000</v>
      </c>
      <c r="E3476" s="8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8270</v>
      </c>
      <c r="O3476" s="10">
        <f t="shared" si="216"/>
        <v>2</v>
      </c>
      <c r="P3476">
        <f t="shared" si="217"/>
        <v>15</v>
      </c>
      <c r="Q3476" s="12" t="s">
        <v>8308</v>
      </c>
      <c r="R3476" t="s">
        <v>8342</v>
      </c>
      <c r="S3476" s="16">
        <f t="shared" si="218"/>
        <v>42577.607361111113</v>
      </c>
      <c r="T3476" s="17">
        <f t="shared" si="219"/>
        <v>42607.607361111113</v>
      </c>
    </row>
    <row r="3477" spans="1:20" ht="43.5" hidden="1" x14ac:dyDescent="0.35">
      <c r="A3477">
        <v>1053</v>
      </c>
      <c r="B3477" s="3" t="s">
        <v>1054</v>
      </c>
      <c r="C3477" s="3" t="s">
        <v>5163</v>
      </c>
      <c r="D3477" s="6">
        <v>1500</v>
      </c>
      <c r="E3477" s="8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 s="10">
        <f t="shared" si="216"/>
        <v>1</v>
      </c>
      <c r="P3477">
        <f t="shared" si="217"/>
        <v>15</v>
      </c>
      <c r="Q3477" s="12" t="s">
        <v>8346</v>
      </c>
      <c r="R3477" t="s">
        <v>8347</v>
      </c>
      <c r="S3477" s="16">
        <f t="shared" si="218"/>
        <v>42775.172824074078</v>
      </c>
      <c r="T3477" s="17">
        <f t="shared" si="219"/>
        <v>42800.172824074078</v>
      </c>
    </row>
    <row r="3478" spans="1:20" ht="29" hidden="1" x14ac:dyDescent="0.35">
      <c r="A3478">
        <v>2641</v>
      </c>
      <c r="B3478" s="3" t="s">
        <v>2641</v>
      </c>
      <c r="C3478" s="3" t="s">
        <v>6751</v>
      </c>
      <c r="D3478" s="6">
        <v>1500</v>
      </c>
      <c r="E3478" s="8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8299</v>
      </c>
      <c r="O3478" s="10">
        <f t="shared" si="216"/>
        <v>1</v>
      </c>
      <c r="P3478">
        <f t="shared" si="217"/>
        <v>15</v>
      </c>
      <c r="Q3478" s="12" t="s">
        <v>8308</v>
      </c>
      <c r="R3478" t="s">
        <v>8315</v>
      </c>
      <c r="S3478" s="16">
        <f t="shared" si="218"/>
        <v>41880.827118055553</v>
      </c>
      <c r="T3478" s="17">
        <f t="shared" si="219"/>
        <v>41897.839583333334</v>
      </c>
    </row>
    <row r="3479" spans="1:20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16"/>
        <v>1</v>
      </c>
      <c r="P3479">
        <f t="shared" si="217"/>
        <v>15</v>
      </c>
      <c r="Q3479" s="12" t="s">
        <v>8311</v>
      </c>
      <c r="R3479" t="s">
        <v>8348</v>
      </c>
      <c r="S3479" s="16">
        <f t="shared" si="218"/>
        <v>42463.866666666669</v>
      </c>
      <c r="T3479" s="17">
        <f t="shared" si="219"/>
        <v>42484.915972222225</v>
      </c>
    </row>
    <row r="3480" spans="1:20" ht="43.5" hidden="1" x14ac:dyDescent="0.35">
      <c r="A3480">
        <v>1407</v>
      </c>
      <c r="B3480" s="3" t="s">
        <v>1408</v>
      </c>
      <c r="C3480" s="3" t="s">
        <v>5517</v>
      </c>
      <c r="D3480" s="6">
        <v>3000</v>
      </c>
      <c r="E3480" s="8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 s="10">
        <f t="shared" si="216"/>
        <v>1</v>
      </c>
      <c r="P3480">
        <f t="shared" si="217"/>
        <v>7.5</v>
      </c>
      <c r="Q3480" s="12" t="s">
        <v>8311</v>
      </c>
      <c r="R3480" t="s">
        <v>8348</v>
      </c>
      <c r="S3480" s="16">
        <f t="shared" si="218"/>
        <v>41838.536782407406</v>
      </c>
      <c r="T3480" s="17">
        <f t="shared" si="219"/>
        <v>41863.536782407406</v>
      </c>
    </row>
    <row r="3481" spans="1:20" ht="29" hidden="1" x14ac:dyDescent="0.35">
      <c r="A3481">
        <v>3926</v>
      </c>
      <c r="B3481" s="3" t="s">
        <v>3923</v>
      </c>
      <c r="C3481" s="3" t="s">
        <v>8034</v>
      </c>
      <c r="D3481" s="6">
        <v>5000</v>
      </c>
      <c r="E3481" s="8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 s="10">
        <f t="shared" si="216"/>
        <v>0</v>
      </c>
      <c r="P3481">
        <f t="shared" si="217"/>
        <v>15</v>
      </c>
      <c r="Q3481" s="12" t="s">
        <v>8323</v>
      </c>
      <c r="R3481" t="s">
        <v>8326</v>
      </c>
      <c r="S3481" s="16">
        <f t="shared" si="218"/>
        <v>41970.085046296299</v>
      </c>
      <c r="T3481" s="17">
        <f t="shared" si="219"/>
        <v>42000.085046296299</v>
      </c>
    </row>
    <row r="3482" spans="1:20" hidden="1" x14ac:dyDescent="0.35">
      <c r="A3482">
        <v>1406</v>
      </c>
      <c r="B3482" s="3" t="s">
        <v>1407</v>
      </c>
      <c r="C3482" s="3" t="s">
        <v>5516</v>
      </c>
      <c r="D3482" s="6">
        <v>12000</v>
      </c>
      <c r="E3482" s="8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 s="10">
        <f t="shared" si="216"/>
        <v>0</v>
      </c>
      <c r="P3482">
        <f t="shared" si="217"/>
        <v>5</v>
      </c>
      <c r="Q3482" s="12" t="s">
        <v>8311</v>
      </c>
      <c r="R3482" t="s">
        <v>8348</v>
      </c>
      <c r="S3482" s="16">
        <f t="shared" si="218"/>
        <v>42297.432951388888</v>
      </c>
      <c r="T3482" s="17">
        <f t="shared" si="219"/>
        <v>42350.416666666672</v>
      </c>
    </row>
    <row r="3483" spans="1:20" ht="43.5" hidden="1" x14ac:dyDescent="0.35">
      <c r="A3483">
        <v>1435</v>
      </c>
      <c r="B3483" s="3" t="s">
        <v>1436</v>
      </c>
      <c r="C3483" s="3" t="s">
        <v>5545</v>
      </c>
      <c r="D3483" s="6">
        <v>15000</v>
      </c>
      <c r="E3483" s="8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8285</v>
      </c>
      <c r="O3483" s="10">
        <f t="shared" si="216"/>
        <v>0</v>
      </c>
      <c r="P3483">
        <f t="shared" si="217"/>
        <v>7.5</v>
      </c>
      <c r="Q3483" s="12" t="s">
        <v>8311</v>
      </c>
      <c r="R3483" t="s">
        <v>8348</v>
      </c>
      <c r="S3483" s="16">
        <f t="shared" si="218"/>
        <v>42258.780324074076</v>
      </c>
      <c r="T3483" s="17">
        <f t="shared" si="219"/>
        <v>42288.780324074076</v>
      </c>
    </row>
    <row r="3484" spans="1:20" hidden="1" x14ac:dyDescent="0.35">
      <c r="A3484">
        <v>1086</v>
      </c>
      <c r="B3484" s="3" t="s">
        <v>1087</v>
      </c>
      <c r="C3484" s="3" t="s">
        <v>5196</v>
      </c>
      <c r="D3484" s="6">
        <v>18000</v>
      </c>
      <c r="E3484" s="8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 s="10">
        <f t="shared" si="216"/>
        <v>0</v>
      </c>
      <c r="P3484">
        <f t="shared" si="217"/>
        <v>7.5</v>
      </c>
      <c r="Q3484" s="12" t="s">
        <v>8316</v>
      </c>
      <c r="R3484" t="s">
        <v>8334</v>
      </c>
      <c r="S3484" s="16">
        <f t="shared" si="218"/>
        <v>41845.866793981484</v>
      </c>
      <c r="T3484" s="17">
        <f t="shared" si="219"/>
        <v>41875.866793981484</v>
      </c>
    </row>
    <row r="3485" spans="1:20" ht="58" hidden="1" x14ac:dyDescent="0.35">
      <c r="A3485">
        <v>1583</v>
      </c>
      <c r="B3485" s="3" t="s">
        <v>1584</v>
      </c>
      <c r="C3485" s="3" t="s">
        <v>5693</v>
      </c>
      <c r="D3485" s="6">
        <v>20000</v>
      </c>
      <c r="E3485" s="8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 s="10">
        <f t="shared" si="216"/>
        <v>0</v>
      </c>
      <c r="P3485">
        <f t="shared" si="217"/>
        <v>15</v>
      </c>
      <c r="Q3485" s="12" t="s">
        <v>8313</v>
      </c>
      <c r="R3485" t="s">
        <v>8351</v>
      </c>
      <c r="S3485" s="16">
        <f t="shared" si="218"/>
        <v>41877.904988425929</v>
      </c>
      <c r="T3485" s="17">
        <f t="shared" si="219"/>
        <v>41907.904988425929</v>
      </c>
    </row>
    <row r="3486" spans="1:20" ht="29" hidden="1" x14ac:dyDescent="0.35">
      <c r="A3486">
        <v>674</v>
      </c>
      <c r="B3486" s="3" t="s">
        <v>675</v>
      </c>
      <c r="C3486" s="3" t="s">
        <v>4784</v>
      </c>
      <c r="D3486" s="6">
        <v>50000</v>
      </c>
      <c r="E3486" s="8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 s="10">
        <f t="shared" si="216"/>
        <v>0</v>
      </c>
      <c r="P3486">
        <f t="shared" si="217"/>
        <v>7.5</v>
      </c>
      <c r="Q3486" s="12" t="s">
        <v>8308</v>
      </c>
      <c r="R3486" t="s">
        <v>8310</v>
      </c>
      <c r="S3486" s="16">
        <f t="shared" si="218"/>
        <v>41803.116053240738</v>
      </c>
      <c r="T3486" s="17">
        <f t="shared" si="219"/>
        <v>41863.116053240738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>
        <f t="shared" si="217"/>
        <v>4.83</v>
      </c>
      <c r="Q3487" s="12" t="s">
        <v>8321</v>
      </c>
      <c r="R3487" t="s">
        <v>8339</v>
      </c>
      <c r="S3487" s="16">
        <f t="shared" si="218"/>
        <v>41682.23646990741</v>
      </c>
      <c r="T3487" s="17">
        <f t="shared" si="219"/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>
        <f t="shared" si="217"/>
        <v>2</v>
      </c>
      <c r="Q3488" s="12" t="s">
        <v>8308</v>
      </c>
      <c r="R3488" t="s">
        <v>8342</v>
      </c>
      <c r="S3488" s="16">
        <f t="shared" si="218"/>
        <v>42230.578622685185</v>
      </c>
      <c r="T3488" s="17">
        <f t="shared" si="219"/>
        <v>42254.578622685185</v>
      </c>
    </row>
    <row r="3489" spans="1:20" ht="29" hidden="1" x14ac:dyDescent="0.3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 s="10">
        <f t="shared" si="216"/>
        <v>130</v>
      </c>
      <c r="P3489">
        <f t="shared" si="217"/>
        <v>3.25</v>
      </c>
      <c r="Q3489" s="12" t="s">
        <v>8323</v>
      </c>
      <c r="R3489" t="s">
        <v>8326</v>
      </c>
      <c r="S3489" s="16">
        <f t="shared" si="218"/>
        <v>42628.849120370374</v>
      </c>
      <c r="T3489" s="17">
        <f t="shared" si="219"/>
        <v>42656.849120370374</v>
      </c>
    </row>
    <row r="3490" spans="1:20" ht="43.5" hidden="1" x14ac:dyDescent="0.3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 s="10">
        <f t="shared" si="216"/>
        <v>100</v>
      </c>
      <c r="P3490">
        <f t="shared" si="217"/>
        <v>13</v>
      </c>
      <c r="Q3490" s="12" t="s">
        <v>8321</v>
      </c>
      <c r="R3490" t="s">
        <v>8332</v>
      </c>
      <c r="S3490" s="16">
        <f t="shared" si="218"/>
        <v>42376.79206018518</v>
      </c>
      <c r="T3490" s="17">
        <f t="shared" si="219"/>
        <v>42394.79206018518</v>
      </c>
    </row>
    <row r="3491" spans="1:20" ht="43.5" hidden="1" x14ac:dyDescent="0.35">
      <c r="A3491">
        <v>1902</v>
      </c>
      <c r="B3491" s="3" t="s">
        <v>1903</v>
      </c>
      <c r="C3491" s="3" t="s">
        <v>6012</v>
      </c>
      <c r="D3491" s="6">
        <v>1000</v>
      </c>
      <c r="E3491" s="8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 s="10">
        <f t="shared" si="216"/>
        <v>1</v>
      </c>
      <c r="P3491">
        <f t="shared" si="217"/>
        <v>4</v>
      </c>
      <c r="Q3491" s="12" t="s">
        <v>8308</v>
      </c>
      <c r="R3491" t="s">
        <v>8318</v>
      </c>
      <c r="S3491" s="16">
        <f t="shared" si="218"/>
        <v>42037.789895833332</v>
      </c>
      <c r="T3491" s="17">
        <f t="shared" si="219"/>
        <v>42067.789895833332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>
        <f t="shared" si="217"/>
        <v>3</v>
      </c>
      <c r="Q3492" s="12" t="s">
        <v>8316</v>
      </c>
      <c r="R3492" t="s">
        <v>8334</v>
      </c>
      <c r="S3492" s="16">
        <f t="shared" si="218"/>
        <v>42002.926990740743</v>
      </c>
      <c r="T3492" s="17">
        <f t="shared" si="219"/>
        <v>42032.926990740743</v>
      </c>
    </row>
    <row r="3493" spans="1:20" ht="43.5" hidden="1" x14ac:dyDescent="0.35">
      <c r="A3493">
        <v>560</v>
      </c>
      <c r="B3493" s="3" t="s">
        <v>561</v>
      </c>
      <c r="C3493" s="3" t="s">
        <v>4670</v>
      </c>
      <c r="D3493" s="6">
        <v>100000</v>
      </c>
      <c r="E3493" s="8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 s="10">
        <f t="shared" si="216"/>
        <v>0</v>
      </c>
      <c r="P3493">
        <f t="shared" si="217"/>
        <v>4</v>
      </c>
      <c r="Q3493" s="12" t="s">
        <v>8308</v>
      </c>
      <c r="R3493" t="s">
        <v>8342</v>
      </c>
      <c r="S3493" s="16">
        <f t="shared" si="218"/>
        <v>41960.771354166667</v>
      </c>
      <c r="T3493" s="17">
        <f t="shared" si="219"/>
        <v>41990.771354166667</v>
      </c>
    </row>
    <row r="3494" spans="1:20" ht="29" hidden="1" x14ac:dyDescent="0.35">
      <c r="A3494">
        <v>3866</v>
      </c>
      <c r="B3494" s="3" t="s">
        <v>3863</v>
      </c>
      <c r="C3494" s="3" t="s">
        <v>7975</v>
      </c>
      <c r="D3494" s="6">
        <v>2000</v>
      </c>
      <c r="E3494" s="8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 s="10">
        <f t="shared" si="216"/>
        <v>1</v>
      </c>
      <c r="P3494">
        <f t="shared" si="217"/>
        <v>5.5</v>
      </c>
      <c r="Q3494" s="12" t="s">
        <v>8323</v>
      </c>
      <c r="R3494" t="s">
        <v>8326</v>
      </c>
      <c r="S3494" s="16">
        <f t="shared" si="218"/>
        <v>42402.947002314817</v>
      </c>
      <c r="T3494" s="17">
        <f t="shared" si="219"/>
        <v>42452.145138888889</v>
      </c>
    </row>
    <row r="3495" spans="1:20" ht="29" hidden="1" x14ac:dyDescent="0.35">
      <c r="A3495">
        <v>3103</v>
      </c>
      <c r="B3495" s="3" t="s">
        <v>3103</v>
      </c>
      <c r="C3495" s="3" t="s">
        <v>7213</v>
      </c>
      <c r="D3495" s="6">
        <v>4100</v>
      </c>
      <c r="E3495" s="8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8301</v>
      </c>
      <c r="O3495" s="10">
        <f t="shared" si="216"/>
        <v>0</v>
      </c>
      <c r="P3495">
        <f t="shared" si="217"/>
        <v>5.5</v>
      </c>
      <c r="Q3495" s="12" t="s">
        <v>8323</v>
      </c>
      <c r="R3495" t="s">
        <v>8324</v>
      </c>
      <c r="S3495" s="16">
        <f t="shared" si="218"/>
        <v>42107.156319444446</v>
      </c>
      <c r="T3495" s="17">
        <f t="shared" si="219"/>
        <v>42167.156319444446</v>
      </c>
    </row>
    <row r="3496" spans="1:20" ht="43.5" hidden="1" x14ac:dyDescent="0.35">
      <c r="A3496">
        <v>1123</v>
      </c>
      <c r="B3496" s="3" t="s">
        <v>1124</v>
      </c>
      <c r="C3496" s="3" t="s">
        <v>5233</v>
      </c>
      <c r="D3496" s="6">
        <v>5000</v>
      </c>
      <c r="E3496" s="8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8280</v>
      </c>
      <c r="O3496" s="10">
        <f t="shared" si="216"/>
        <v>0</v>
      </c>
      <c r="P3496">
        <f t="shared" si="217"/>
        <v>3.67</v>
      </c>
      <c r="Q3496" s="12" t="s">
        <v>8316</v>
      </c>
      <c r="R3496" t="s">
        <v>8334</v>
      </c>
      <c r="S3496" s="16">
        <f t="shared" si="218"/>
        <v>41718.5237037037</v>
      </c>
      <c r="T3496" s="17">
        <f t="shared" si="219"/>
        <v>41748.5237037037</v>
      </c>
    </row>
    <row r="3497" spans="1:20" ht="43.5" hidden="1" x14ac:dyDescent="0.35">
      <c r="A3497">
        <v>1130</v>
      </c>
      <c r="B3497" s="3" t="s">
        <v>1131</v>
      </c>
      <c r="C3497" s="3" t="s">
        <v>5240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 s="10">
        <f t="shared" si="216"/>
        <v>0</v>
      </c>
      <c r="P3497">
        <f t="shared" si="217"/>
        <v>3.67</v>
      </c>
      <c r="Q3497" s="12" t="s">
        <v>8316</v>
      </c>
      <c r="R3497" t="s">
        <v>8344</v>
      </c>
      <c r="S3497" s="16">
        <f t="shared" si="218"/>
        <v>41908.996527777781</v>
      </c>
      <c r="T3497" s="17">
        <f t="shared" si="219"/>
        <v>41969.038194444445</v>
      </c>
    </row>
    <row r="3498" spans="1:20" ht="43.5" hidden="1" x14ac:dyDescent="0.35">
      <c r="A3498">
        <v>1715</v>
      </c>
      <c r="B3498" s="3" t="s">
        <v>1716</v>
      </c>
      <c r="C3498" s="3" t="s">
        <v>5825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 s="10">
        <f t="shared" si="216"/>
        <v>0</v>
      </c>
      <c r="P3498">
        <f t="shared" si="217"/>
        <v>5.5</v>
      </c>
      <c r="Q3498" s="12" t="s">
        <v>8327</v>
      </c>
      <c r="R3498" t="s">
        <v>8330</v>
      </c>
      <c r="S3498" s="16">
        <f t="shared" si="218"/>
        <v>42064.217418981483</v>
      </c>
      <c r="T3498" s="17">
        <f t="shared" si="219"/>
        <v>42094.140277777777</v>
      </c>
    </row>
    <row r="3499" spans="1:20" ht="43.5" hidden="1" x14ac:dyDescent="0.35">
      <c r="A3499">
        <v>3940</v>
      </c>
      <c r="B3499" s="3" t="s">
        <v>3937</v>
      </c>
      <c r="C3499" s="3" t="s">
        <v>8048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16"/>
        <v>0</v>
      </c>
      <c r="P3499">
        <f t="shared" si="217"/>
        <v>5.5</v>
      </c>
      <c r="Q3499" s="12" t="s">
        <v>8323</v>
      </c>
      <c r="R3499" t="s">
        <v>8326</v>
      </c>
      <c r="S3499" s="16">
        <f t="shared" si="218"/>
        <v>41961.492488425924</v>
      </c>
      <c r="T3499" s="17">
        <f t="shared" si="219"/>
        <v>42006.492488425924</v>
      </c>
    </row>
    <row r="3500" spans="1:20" ht="43.5" hidden="1" x14ac:dyDescent="0.35">
      <c r="A3500">
        <v>512</v>
      </c>
      <c r="B3500" s="3" t="s">
        <v>513</v>
      </c>
      <c r="C3500" s="3" t="s">
        <v>4622</v>
      </c>
      <c r="D3500" s="6">
        <v>8000</v>
      </c>
      <c r="E3500" s="8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 s="10">
        <f t="shared" si="216"/>
        <v>0</v>
      </c>
      <c r="P3500">
        <f t="shared" si="217"/>
        <v>5.5</v>
      </c>
      <c r="Q3500" s="12" t="s">
        <v>8321</v>
      </c>
      <c r="R3500" t="s">
        <v>8339</v>
      </c>
      <c r="S3500" s="16">
        <f t="shared" si="218"/>
        <v>42649.742210648154</v>
      </c>
      <c r="T3500" s="17">
        <f t="shared" si="219"/>
        <v>42694.783877314811</v>
      </c>
    </row>
    <row r="3501" spans="1:20" ht="58" hidden="1" x14ac:dyDescent="0.35">
      <c r="A3501">
        <v>3970</v>
      </c>
      <c r="B3501" s="3" t="s">
        <v>3967</v>
      </c>
      <c r="C3501" s="3" t="s">
        <v>8077</v>
      </c>
      <c r="D3501" s="6">
        <v>15000</v>
      </c>
      <c r="E3501" s="8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0</v>
      </c>
      <c r="P3501">
        <f t="shared" si="217"/>
        <v>5.5</v>
      </c>
      <c r="Q3501" s="12" t="s">
        <v>8323</v>
      </c>
      <c r="R3501" t="s">
        <v>8326</v>
      </c>
      <c r="S3501" s="16">
        <f t="shared" si="218"/>
        <v>42447.863553240735</v>
      </c>
      <c r="T3501" s="17">
        <f t="shared" si="219"/>
        <v>42477.863553240735</v>
      </c>
    </row>
    <row r="3502" spans="1:20" ht="58" hidden="1" x14ac:dyDescent="0.35">
      <c r="A3502">
        <v>981</v>
      </c>
      <c r="B3502" s="3" t="s">
        <v>982</v>
      </c>
      <c r="C3502" s="3" t="s">
        <v>5091</v>
      </c>
      <c r="D3502" s="6">
        <v>88888</v>
      </c>
      <c r="E3502" s="8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 s="10">
        <f t="shared" si="216"/>
        <v>0</v>
      </c>
      <c r="P3502">
        <f t="shared" si="217"/>
        <v>2.75</v>
      </c>
      <c r="Q3502" s="12" t="s">
        <v>8308</v>
      </c>
      <c r="R3502" t="s">
        <v>8310</v>
      </c>
      <c r="S3502" s="16">
        <f t="shared" si="218"/>
        <v>41830.947013888886</v>
      </c>
      <c r="T3502" s="17">
        <f t="shared" si="219"/>
        <v>41860.947013888886</v>
      </c>
    </row>
    <row r="3503" spans="1:20" ht="43.5" hidden="1" x14ac:dyDescent="0.35">
      <c r="A3503">
        <v>167</v>
      </c>
      <c r="B3503" s="3" t="s">
        <v>169</v>
      </c>
      <c r="C3503" s="3" t="s">
        <v>4277</v>
      </c>
      <c r="D3503" s="6">
        <v>110000</v>
      </c>
      <c r="E3503" s="8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 s="10">
        <f t="shared" si="216"/>
        <v>0</v>
      </c>
      <c r="P3503">
        <f t="shared" si="217"/>
        <v>5.5</v>
      </c>
      <c r="Q3503" s="12" t="s">
        <v>8321</v>
      </c>
      <c r="R3503" t="s">
        <v>8325</v>
      </c>
      <c r="S3503" s="16">
        <f t="shared" si="218"/>
        <v>42160.927488425921</v>
      </c>
      <c r="T3503" s="17">
        <f t="shared" si="219"/>
        <v>42220.927488425921</v>
      </c>
    </row>
    <row r="3504" spans="1:20" ht="72.5" hidden="1" x14ac:dyDescent="0.35">
      <c r="A3504">
        <v>2213</v>
      </c>
      <c r="B3504" s="3" t="s">
        <v>2214</v>
      </c>
      <c r="C3504" s="3" t="s">
        <v>6323</v>
      </c>
      <c r="D3504" s="6">
        <v>5</v>
      </c>
      <c r="E3504" s="8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 s="10">
        <f t="shared" si="216"/>
        <v>200</v>
      </c>
      <c r="P3504">
        <f t="shared" si="217"/>
        <v>10</v>
      </c>
      <c r="Q3504" s="12" t="s">
        <v>8327</v>
      </c>
      <c r="R3504" t="s">
        <v>8329</v>
      </c>
      <c r="S3504" s="16">
        <f t="shared" si="218"/>
        <v>42109.826145833329</v>
      </c>
      <c r="T3504" s="17">
        <f t="shared" si="219"/>
        <v>42139.826145833329</v>
      </c>
    </row>
    <row r="3505" spans="1:20" ht="29" hidden="1" x14ac:dyDescent="0.35">
      <c r="A3505">
        <v>847</v>
      </c>
      <c r="B3505" s="3" t="s">
        <v>848</v>
      </c>
      <c r="C3505" s="3" t="s">
        <v>4957</v>
      </c>
      <c r="D3505" s="6">
        <v>10</v>
      </c>
      <c r="E3505" s="8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 s="10">
        <f t="shared" si="216"/>
        <v>100</v>
      </c>
      <c r="P3505">
        <f t="shared" si="217"/>
        <v>10</v>
      </c>
      <c r="Q3505" s="12" t="s">
        <v>8327</v>
      </c>
      <c r="R3505" t="s">
        <v>8336</v>
      </c>
      <c r="S3505" s="16">
        <f t="shared" si="218"/>
        <v>42165.79833333334</v>
      </c>
      <c r="T3505" s="17">
        <f t="shared" si="219"/>
        <v>42195.79833333334</v>
      </c>
    </row>
    <row r="3506" spans="1:20" ht="43.5" hidden="1" x14ac:dyDescent="0.35">
      <c r="A3506">
        <v>3745</v>
      </c>
      <c r="B3506" s="3" t="s">
        <v>3742</v>
      </c>
      <c r="C3506" s="3" t="s">
        <v>7855</v>
      </c>
      <c r="D3506" s="6">
        <v>100</v>
      </c>
      <c r="E3506" s="8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216"/>
        <v>10</v>
      </c>
      <c r="P3506">
        <f t="shared" si="217"/>
        <v>10</v>
      </c>
      <c r="Q3506" s="12" t="s">
        <v>8323</v>
      </c>
      <c r="R3506" t="s">
        <v>8326</v>
      </c>
      <c r="S3506" s="16">
        <f t="shared" si="218"/>
        <v>41831.697939814818</v>
      </c>
      <c r="T3506" s="17">
        <f t="shared" si="219"/>
        <v>41861.697939814818</v>
      </c>
    </row>
    <row r="3507" spans="1:20" ht="43.5" hidden="1" x14ac:dyDescent="0.35">
      <c r="A3507">
        <v>2886</v>
      </c>
      <c r="B3507" s="3" t="s">
        <v>2886</v>
      </c>
      <c r="C3507" s="3" t="s">
        <v>6996</v>
      </c>
      <c r="D3507" s="6">
        <v>200</v>
      </c>
      <c r="E3507" s="8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 s="10">
        <f t="shared" si="216"/>
        <v>5</v>
      </c>
      <c r="P3507">
        <f t="shared" si="217"/>
        <v>10</v>
      </c>
      <c r="Q3507" s="12" t="s">
        <v>8323</v>
      </c>
      <c r="R3507" t="s">
        <v>8326</v>
      </c>
      <c r="S3507" s="16">
        <f t="shared" si="218"/>
        <v>42261.632916666669</v>
      </c>
      <c r="T3507" s="17">
        <f t="shared" si="219"/>
        <v>42266.165972222225</v>
      </c>
    </row>
    <row r="3508" spans="1:20" ht="58" hidden="1" x14ac:dyDescent="0.35">
      <c r="A3508">
        <v>3858</v>
      </c>
      <c r="B3508" s="3" t="s">
        <v>3855</v>
      </c>
      <c r="C3508" s="3" t="s">
        <v>7967</v>
      </c>
      <c r="D3508" s="6">
        <v>500</v>
      </c>
      <c r="E3508" s="8">
        <v>10</v>
      </c>
      <c r="F3508" t="s">
        <v>8220</v>
      </c>
      <c r="G3508" t="s">
        <v>8224</v>
      </c>
      <c r="H3508" t="s">
        <v>8246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216"/>
        <v>2</v>
      </c>
      <c r="P3508">
        <f t="shared" si="217"/>
        <v>10</v>
      </c>
      <c r="Q3508" s="12" t="s">
        <v>8323</v>
      </c>
      <c r="R3508" t="s">
        <v>8326</v>
      </c>
      <c r="S3508" s="16">
        <f t="shared" si="218"/>
        <v>42128.431064814817</v>
      </c>
      <c r="T3508" s="17">
        <f t="shared" si="219"/>
        <v>42146.875</v>
      </c>
    </row>
    <row r="3509" spans="1:20" ht="43.5" x14ac:dyDescent="0.35">
      <c r="A3509">
        <v>3795</v>
      </c>
      <c r="B3509" s="3" t="s">
        <v>3792</v>
      </c>
      <c r="C3509" s="3" t="s">
        <v>7905</v>
      </c>
      <c r="D3509" s="6">
        <v>600</v>
      </c>
      <c r="E3509" s="8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 s="10">
        <f t="shared" si="216"/>
        <v>2</v>
      </c>
      <c r="P3509">
        <f t="shared" si="217"/>
        <v>5</v>
      </c>
      <c r="Q3509" s="12" t="s">
        <v>8323</v>
      </c>
      <c r="R3509" t="s">
        <v>8335</v>
      </c>
      <c r="S3509" s="16">
        <f t="shared" si="218"/>
        <v>42201.436226851853</v>
      </c>
      <c r="T3509" s="17">
        <f t="shared" si="219"/>
        <v>42244.9375</v>
      </c>
    </row>
    <row r="3510" spans="1:20" ht="43.5" hidden="1" x14ac:dyDescent="0.35">
      <c r="A3510">
        <v>1042</v>
      </c>
      <c r="B3510" s="3" t="s">
        <v>1043</v>
      </c>
      <c r="C3510" s="3" t="s">
        <v>5152</v>
      </c>
      <c r="D3510" s="6">
        <v>650</v>
      </c>
      <c r="E3510" s="8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8279</v>
      </c>
      <c r="O3510" s="10">
        <f t="shared" si="216"/>
        <v>2</v>
      </c>
      <c r="P3510">
        <f t="shared" si="217"/>
        <v>10</v>
      </c>
      <c r="Q3510" s="12" t="s">
        <v>8346</v>
      </c>
      <c r="R3510" t="s">
        <v>8347</v>
      </c>
      <c r="S3510" s="16">
        <f t="shared" si="218"/>
        <v>41851.696157407408</v>
      </c>
      <c r="T3510" s="17">
        <f t="shared" si="219"/>
        <v>41894.416666666664</v>
      </c>
    </row>
    <row r="3511" spans="1:20" ht="29" hidden="1" x14ac:dyDescent="0.35">
      <c r="A3511">
        <v>1073</v>
      </c>
      <c r="B3511" s="3" t="s">
        <v>1074</v>
      </c>
      <c r="C3511" s="3" t="s">
        <v>5183</v>
      </c>
      <c r="D3511" s="6">
        <v>750</v>
      </c>
      <c r="E3511" s="8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8280</v>
      </c>
      <c r="O3511" s="10">
        <f t="shared" si="216"/>
        <v>1</v>
      </c>
      <c r="P3511">
        <f t="shared" si="217"/>
        <v>10</v>
      </c>
      <c r="Q3511" s="12" t="s">
        <v>8316</v>
      </c>
      <c r="R3511" t="s">
        <v>8334</v>
      </c>
      <c r="S3511" s="16">
        <f t="shared" si="218"/>
        <v>40802.964594907404</v>
      </c>
      <c r="T3511" s="17">
        <f t="shared" si="219"/>
        <v>40832.964594907404</v>
      </c>
    </row>
    <row r="3512" spans="1:20" ht="43.5" hidden="1" x14ac:dyDescent="0.35">
      <c r="A3512">
        <v>4024</v>
      </c>
      <c r="B3512" s="3" t="s">
        <v>4020</v>
      </c>
      <c r="C3512" s="3" t="s">
        <v>8129</v>
      </c>
      <c r="D3512" s="6">
        <v>800</v>
      </c>
      <c r="E3512" s="8">
        <v>10</v>
      </c>
      <c r="F3512" t="s">
        <v>8220</v>
      </c>
      <c r="G3512" t="s">
        <v>8223</v>
      </c>
      <c r="H3512" t="s">
        <v>8245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8269</v>
      </c>
      <c r="O3512" s="10">
        <f t="shared" si="216"/>
        <v>1</v>
      </c>
      <c r="P3512">
        <f t="shared" si="217"/>
        <v>10</v>
      </c>
      <c r="Q3512" s="12" t="s">
        <v>8323</v>
      </c>
      <c r="R3512" t="s">
        <v>8326</v>
      </c>
      <c r="S3512" s="16">
        <f t="shared" si="218"/>
        <v>42217.670104166667</v>
      </c>
      <c r="T3512" s="17">
        <f t="shared" si="219"/>
        <v>42247.670104166667</v>
      </c>
    </row>
    <row r="3513" spans="1:20" ht="43.5" hidden="1" x14ac:dyDescent="0.35">
      <c r="A3513">
        <v>584</v>
      </c>
      <c r="B3513" s="3" t="s">
        <v>585</v>
      </c>
      <c r="C3513" s="3" t="s">
        <v>4694</v>
      </c>
      <c r="D3513" s="6">
        <v>1000</v>
      </c>
      <c r="E3513" s="8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 s="10">
        <f t="shared" si="216"/>
        <v>1</v>
      </c>
      <c r="P3513">
        <f t="shared" si="217"/>
        <v>5</v>
      </c>
      <c r="Q3513" s="12" t="s">
        <v>8308</v>
      </c>
      <c r="R3513" t="s">
        <v>8342</v>
      </c>
      <c r="S3513" s="16">
        <f t="shared" si="218"/>
        <v>42049.716620370367</v>
      </c>
      <c r="T3513" s="17">
        <f t="shared" si="219"/>
        <v>42079.674953703703</v>
      </c>
    </row>
    <row r="3514" spans="1:20" ht="58" hidden="1" x14ac:dyDescent="0.35">
      <c r="A3514">
        <v>2841</v>
      </c>
      <c r="B3514" s="3" t="s">
        <v>2841</v>
      </c>
      <c r="C3514" s="3" t="s">
        <v>6951</v>
      </c>
      <c r="D3514" s="6">
        <v>1000</v>
      </c>
      <c r="E3514" s="8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216"/>
        <v>1</v>
      </c>
      <c r="P3514">
        <f t="shared" si="217"/>
        <v>10</v>
      </c>
      <c r="Q3514" s="12" t="s">
        <v>8323</v>
      </c>
      <c r="R3514" t="s">
        <v>8326</v>
      </c>
      <c r="S3514" s="16">
        <f t="shared" si="218"/>
        <v>42291.739548611105</v>
      </c>
      <c r="T3514" s="17">
        <f t="shared" si="219"/>
        <v>42351.781215277777</v>
      </c>
    </row>
    <row r="3515" spans="1:20" ht="58" hidden="1" x14ac:dyDescent="0.35">
      <c r="A3515">
        <v>3129</v>
      </c>
      <c r="B3515" s="3" t="s">
        <v>3129</v>
      </c>
      <c r="C3515" s="3" t="s">
        <v>7239</v>
      </c>
      <c r="D3515" s="6">
        <v>1250</v>
      </c>
      <c r="E3515" s="8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 s="10">
        <f t="shared" si="216"/>
        <v>1</v>
      </c>
      <c r="P3515">
        <f t="shared" si="217"/>
        <v>10</v>
      </c>
      <c r="Q3515" s="12" t="s">
        <v>8323</v>
      </c>
      <c r="R3515" t="s">
        <v>8326</v>
      </c>
      <c r="S3515" s="16">
        <f t="shared" si="218"/>
        <v>42803.842812499999</v>
      </c>
      <c r="T3515" s="17">
        <f t="shared" si="219"/>
        <v>42843.801145833335</v>
      </c>
    </row>
    <row r="3516" spans="1:20" ht="29" hidden="1" x14ac:dyDescent="0.35">
      <c r="A3516">
        <v>2757</v>
      </c>
      <c r="B3516" s="3" t="s">
        <v>2757</v>
      </c>
      <c r="C3516" s="3" t="s">
        <v>6867</v>
      </c>
      <c r="D3516" s="6">
        <v>1500</v>
      </c>
      <c r="E3516" s="8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8302</v>
      </c>
      <c r="O3516" s="10">
        <f t="shared" si="216"/>
        <v>1</v>
      </c>
      <c r="P3516">
        <f t="shared" si="217"/>
        <v>5</v>
      </c>
      <c r="Q3516" s="12" t="s">
        <v>8311</v>
      </c>
      <c r="R3516" t="s">
        <v>8356</v>
      </c>
      <c r="S3516" s="16">
        <f t="shared" si="218"/>
        <v>42573.65662037037</v>
      </c>
      <c r="T3516" s="17">
        <f t="shared" si="219"/>
        <v>42588.65662037037</v>
      </c>
    </row>
    <row r="3517" spans="1:20" ht="29" hidden="1" x14ac:dyDescent="0.35">
      <c r="A3517">
        <v>3121</v>
      </c>
      <c r="B3517" s="3" t="s">
        <v>3121</v>
      </c>
      <c r="C3517" s="3" t="s">
        <v>7231</v>
      </c>
      <c r="D3517" s="6">
        <v>1500</v>
      </c>
      <c r="E3517" s="8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 s="10">
        <f t="shared" si="216"/>
        <v>1</v>
      </c>
      <c r="P3517">
        <f t="shared" si="217"/>
        <v>10</v>
      </c>
      <c r="Q3517" s="12" t="s">
        <v>8323</v>
      </c>
      <c r="R3517" t="s">
        <v>8324</v>
      </c>
      <c r="S3517" s="16">
        <f t="shared" si="218"/>
        <v>41848.679803240739</v>
      </c>
      <c r="T3517" s="17">
        <f t="shared" si="219"/>
        <v>41908.679803240739</v>
      </c>
    </row>
    <row r="3518" spans="1:20" ht="43.5" hidden="1" x14ac:dyDescent="0.35">
      <c r="A3518">
        <v>3736</v>
      </c>
      <c r="B3518" s="3" t="s">
        <v>3733</v>
      </c>
      <c r="C3518" s="3" t="s">
        <v>7846</v>
      </c>
      <c r="D3518" s="6">
        <v>1500</v>
      </c>
      <c r="E3518" s="8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 s="10">
        <f t="shared" si="216"/>
        <v>1</v>
      </c>
      <c r="P3518">
        <f t="shared" si="217"/>
        <v>10</v>
      </c>
      <c r="Q3518" s="12" t="s">
        <v>8323</v>
      </c>
      <c r="R3518" t="s">
        <v>8326</v>
      </c>
      <c r="S3518" s="16">
        <f t="shared" si="218"/>
        <v>42048.711724537032</v>
      </c>
      <c r="T3518" s="17">
        <f t="shared" si="219"/>
        <v>42086.75</v>
      </c>
    </row>
    <row r="3519" spans="1:20" ht="43.5" hidden="1" x14ac:dyDescent="0.35">
      <c r="A3519">
        <v>1126</v>
      </c>
      <c r="B3519" s="3" t="s">
        <v>1127</v>
      </c>
      <c r="C3519" s="3" t="s">
        <v>5236</v>
      </c>
      <c r="D3519" s="6">
        <v>2000</v>
      </c>
      <c r="E3519" s="8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8281</v>
      </c>
      <c r="O3519" s="10">
        <f t="shared" si="216"/>
        <v>1</v>
      </c>
      <c r="P3519">
        <f t="shared" si="217"/>
        <v>5</v>
      </c>
      <c r="Q3519" s="12" t="s">
        <v>8316</v>
      </c>
      <c r="R3519" t="s">
        <v>8344</v>
      </c>
      <c r="S3519" s="16">
        <f t="shared" si="218"/>
        <v>42535.327476851846</v>
      </c>
      <c r="T3519" s="17">
        <f t="shared" si="219"/>
        <v>42565.327476851846</v>
      </c>
    </row>
    <row r="3520" spans="1:20" ht="43.5" hidden="1" x14ac:dyDescent="0.35">
      <c r="A3520">
        <v>1543</v>
      </c>
      <c r="B3520" s="3" t="s">
        <v>1544</v>
      </c>
      <c r="C3520" s="3" t="s">
        <v>5653</v>
      </c>
      <c r="D3520" s="6">
        <v>2250</v>
      </c>
      <c r="E3520" s="8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8287</v>
      </c>
      <c r="O3520" s="10">
        <f t="shared" si="216"/>
        <v>0</v>
      </c>
      <c r="P3520">
        <f t="shared" si="217"/>
        <v>10</v>
      </c>
      <c r="Q3520" s="12" t="s">
        <v>8313</v>
      </c>
      <c r="R3520" t="s">
        <v>8355</v>
      </c>
      <c r="S3520" s="16">
        <f t="shared" si="218"/>
        <v>41935.509652777779</v>
      </c>
      <c r="T3520" s="17">
        <f t="shared" si="219"/>
        <v>41965.551319444443</v>
      </c>
    </row>
    <row r="3521" spans="1:20" ht="43.5" hidden="1" x14ac:dyDescent="0.35">
      <c r="A3521">
        <v>1863</v>
      </c>
      <c r="B3521" s="3" t="s">
        <v>1864</v>
      </c>
      <c r="C3521" s="3" t="s">
        <v>5973</v>
      </c>
      <c r="D3521" s="6">
        <v>2500</v>
      </c>
      <c r="E3521" s="8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 s="10">
        <f t="shared" si="216"/>
        <v>0</v>
      </c>
      <c r="P3521">
        <f t="shared" si="217"/>
        <v>5</v>
      </c>
      <c r="Q3521" s="12" t="s">
        <v>8316</v>
      </c>
      <c r="R3521" t="s">
        <v>8344</v>
      </c>
      <c r="S3521" s="16">
        <f t="shared" si="218"/>
        <v>41772.797280092593</v>
      </c>
      <c r="T3521" s="17">
        <f t="shared" si="219"/>
        <v>41802.797280092593</v>
      </c>
    </row>
    <row r="3522" spans="1:20" ht="43.5" hidden="1" x14ac:dyDescent="0.35">
      <c r="A3522">
        <v>142</v>
      </c>
      <c r="B3522" s="3" t="s">
        <v>144</v>
      </c>
      <c r="C3522" s="3" t="s">
        <v>4252</v>
      </c>
      <c r="D3522" s="6">
        <v>3000</v>
      </c>
      <c r="E3522" s="8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8265</v>
      </c>
      <c r="O3522" s="10">
        <f t="shared" si="216"/>
        <v>0</v>
      </c>
      <c r="P3522">
        <f t="shared" si="217"/>
        <v>10</v>
      </c>
      <c r="Q3522" s="12" t="s">
        <v>8321</v>
      </c>
      <c r="R3522" t="s">
        <v>8337</v>
      </c>
      <c r="S3522" s="16">
        <f t="shared" si="218"/>
        <v>41938.893263888887</v>
      </c>
      <c r="T3522" s="17">
        <f t="shared" si="219"/>
        <v>41959.934930555552</v>
      </c>
    </row>
    <row r="3523" spans="1:20" ht="43.5" hidden="1" x14ac:dyDescent="0.35">
      <c r="A3523">
        <v>2777</v>
      </c>
      <c r="B3523" s="3" t="s">
        <v>2777</v>
      </c>
      <c r="C3523" s="3" t="s">
        <v>6887</v>
      </c>
      <c r="D3523" s="6">
        <v>3000</v>
      </c>
      <c r="E3523" s="8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 s="10">
        <f t="shared" ref="O3523:O3586" si="220">ROUND(E3523/D3523*100,0)</f>
        <v>0</v>
      </c>
      <c r="P3523">
        <f t="shared" ref="P3523:P3586" si="221">IFERROR(ROUND(E3523/L3523,2),0)</f>
        <v>10</v>
      </c>
      <c r="Q3523" s="12" t="s">
        <v>8311</v>
      </c>
      <c r="R3523" t="s">
        <v>8356</v>
      </c>
      <c r="S3523" s="16">
        <f t="shared" ref="S3523:S3586" si="222">(((J3523/60)/60)/24)+DATE(1970,1,1)</f>
        <v>42172.669027777782</v>
      </c>
      <c r="T3523" s="17">
        <f t="shared" ref="T3523:T3586" si="223">(((I3523/60)/60)/24)+DATE(1970,1,1)</f>
        <v>42202.669027777782</v>
      </c>
    </row>
    <row r="3524" spans="1:20" ht="58" hidden="1" x14ac:dyDescent="0.35">
      <c r="A3524">
        <v>4084</v>
      </c>
      <c r="B3524" s="3" t="s">
        <v>4080</v>
      </c>
      <c r="C3524" s="3" t="s">
        <v>8187</v>
      </c>
      <c r="D3524" s="6">
        <v>3000</v>
      </c>
      <c r="E3524" s="8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 s="10">
        <f t="shared" si="220"/>
        <v>0</v>
      </c>
      <c r="P3524">
        <f t="shared" si="221"/>
        <v>10</v>
      </c>
      <c r="Q3524" s="12" t="s">
        <v>8323</v>
      </c>
      <c r="R3524" t="s">
        <v>8326</v>
      </c>
      <c r="S3524" s="16">
        <f t="shared" si="222"/>
        <v>42622.436412037037</v>
      </c>
      <c r="T3524" s="17">
        <f t="shared" si="223"/>
        <v>42652.436412037037</v>
      </c>
    </row>
    <row r="3525" spans="1:20" ht="43.5" hidden="1" x14ac:dyDescent="0.35">
      <c r="A3525">
        <v>3917</v>
      </c>
      <c r="B3525" s="3" t="s">
        <v>3914</v>
      </c>
      <c r="C3525" s="3" t="s">
        <v>8025</v>
      </c>
      <c r="D3525" s="6">
        <v>3500</v>
      </c>
      <c r="E3525" s="8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8269</v>
      </c>
      <c r="O3525" s="10">
        <f t="shared" si="220"/>
        <v>0</v>
      </c>
      <c r="P3525">
        <f t="shared" si="221"/>
        <v>10</v>
      </c>
      <c r="Q3525" s="12" t="s">
        <v>8323</v>
      </c>
      <c r="R3525" t="s">
        <v>8326</v>
      </c>
      <c r="S3525" s="16">
        <f t="shared" si="222"/>
        <v>41863.527326388888</v>
      </c>
      <c r="T3525" s="17">
        <f t="shared" si="223"/>
        <v>41893.527326388888</v>
      </c>
    </row>
    <row r="3526" spans="1:20" ht="43.5" hidden="1" x14ac:dyDescent="0.35">
      <c r="A3526">
        <v>4085</v>
      </c>
      <c r="B3526" s="3" t="s">
        <v>4081</v>
      </c>
      <c r="C3526" s="3" t="s">
        <v>8188</v>
      </c>
      <c r="D3526" s="6">
        <v>3500</v>
      </c>
      <c r="E3526" s="8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220"/>
        <v>0</v>
      </c>
      <c r="P3526">
        <f t="shared" si="221"/>
        <v>10</v>
      </c>
      <c r="Q3526" s="12" t="s">
        <v>8323</v>
      </c>
      <c r="R3526" t="s">
        <v>8326</v>
      </c>
      <c r="S3526" s="16">
        <f t="shared" si="222"/>
        <v>42058.603877314818</v>
      </c>
      <c r="T3526" s="17">
        <f t="shared" si="223"/>
        <v>42087.165972222225</v>
      </c>
    </row>
    <row r="3527" spans="1:20" ht="43.5" hidden="1" x14ac:dyDescent="0.35">
      <c r="A3527">
        <v>215</v>
      </c>
      <c r="B3527" s="3" t="s">
        <v>217</v>
      </c>
      <c r="C3527" s="3" t="s">
        <v>4325</v>
      </c>
      <c r="D3527" s="6">
        <v>4400</v>
      </c>
      <c r="E3527" s="8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8266</v>
      </c>
      <c r="O3527" s="10">
        <f t="shared" si="220"/>
        <v>0</v>
      </c>
      <c r="P3527">
        <f t="shared" si="221"/>
        <v>10</v>
      </c>
      <c r="Q3527" s="12" t="s">
        <v>8321</v>
      </c>
      <c r="R3527" t="s">
        <v>8325</v>
      </c>
      <c r="S3527" s="16">
        <f t="shared" si="222"/>
        <v>42375.230115740742</v>
      </c>
      <c r="T3527" s="17">
        <f t="shared" si="223"/>
        <v>42417.999305555553</v>
      </c>
    </row>
    <row r="3528" spans="1:20" ht="43.5" hidden="1" x14ac:dyDescent="0.35">
      <c r="A3528">
        <v>509</v>
      </c>
      <c r="B3528" s="3" t="s">
        <v>510</v>
      </c>
      <c r="C3528" s="3" t="s">
        <v>4619</v>
      </c>
      <c r="D3528" s="6">
        <v>5000</v>
      </c>
      <c r="E3528" s="8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8268</v>
      </c>
      <c r="O3528" s="10">
        <f t="shared" si="220"/>
        <v>0</v>
      </c>
      <c r="P3528">
        <f t="shared" si="221"/>
        <v>10</v>
      </c>
      <c r="Q3528" s="12" t="s">
        <v>8321</v>
      </c>
      <c r="R3528" t="s">
        <v>8339</v>
      </c>
      <c r="S3528" s="16">
        <f t="shared" si="222"/>
        <v>42153.631597222222</v>
      </c>
      <c r="T3528" s="17">
        <f t="shared" si="223"/>
        <v>42183.631597222222</v>
      </c>
    </row>
    <row r="3529" spans="1:20" ht="43.5" hidden="1" x14ac:dyDescent="0.35">
      <c r="A3529">
        <v>577</v>
      </c>
      <c r="B3529" s="3" t="s">
        <v>578</v>
      </c>
      <c r="C3529" s="3" t="s">
        <v>4687</v>
      </c>
      <c r="D3529" s="6">
        <v>5000</v>
      </c>
      <c r="E3529" s="8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8270</v>
      </c>
      <c r="O3529" s="10">
        <f t="shared" si="220"/>
        <v>0</v>
      </c>
      <c r="P3529">
        <f t="shared" si="221"/>
        <v>10</v>
      </c>
      <c r="Q3529" s="12" t="s">
        <v>8308</v>
      </c>
      <c r="R3529" t="s">
        <v>8342</v>
      </c>
      <c r="S3529" s="16">
        <f t="shared" si="222"/>
        <v>42450.589143518519</v>
      </c>
      <c r="T3529" s="17">
        <f t="shared" si="223"/>
        <v>42510.589143518519</v>
      </c>
    </row>
    <row r="3530" spans="1:20" ht="58" hidden="1" x14ac:dyDescent="0.35">
      <c r="A3530">
        <v>606</v>
      </c>
      <c r="B3530" s="3" t="s">
        <v>607</v>
      </c>
      <c r="C3530" s="3" t="s">
        <v>4716</v>
      </c>
      <c r="D3530" s="6">
        <v>5000</v>
      </c>
      <c r="E3530" s="8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20"/>
        <v>0</v>
      </c>
      <c r="P3530">
        <f t="shared" si="221"/>
        <v>10</v>
      </c>
      <c r="Q3530" s="12" t="s">
        <v>8308</v>
      </c>
      <c r="R3530" t="s">
        <v>8342</v>
      </c>
      <c r="S3530" s="16">
        <f t="shared" si="222"/>
        <v>42102.650567129633</v>
      </c>
      <c r="T3530" s="17">
        <f t="shared" si="223"/>
        <v>42148.625</v>
      </c>
    </row>
    <row r="3531" spans="1:20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0"/>
        <v>0</v>
      </c>
      <c r="P3531">
        <f t="shared" si="221"/>
        <v>10</v>
      </c>
      <c r="Q3531" s="12" t="s">
        <v>8308</v>
      </c>
      <c r="R3531" t="s">
        <v>8342</v>
      </c>
      <c r="S3531" s="16">
        <f t="shared" si="222"/>
        <v>42262.849050925928</v>
      </c>
      <c r="T3531" s="17">
        <f t="shared" si="223"/>
        <v>42292.849050925928</v>
      </c>
    </row>
    <row r="3532" spans="1:20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20"/>
        <v>0</v>
      </c>
      <c r="P3532">
        <f t="shared" si="221"/>
        <v>5</v>
      </c>
      <c r="Q3532" s="12" t="s">
        <v>8319</v>
      </c>
      <c r="R3532" t="s">
        <v>8345</v>
      </c>
      <c r="S3532" s="16">
        <f t="shared" si="222"/>
        <v>42383.899456018517</v>
      </c>
      <c r="T3532" s="17">
        <f t="shared" si="223"/>
        <v>42413.899456018517</v>
      </c>
    </row>
    <row r="3533" spans="1:20" x14ac:dyDescent="0.35">
      <c r="A3533">
        <v>3868</v>
      </c>
      <c r="B3533" s="3" t="s">
        <v>3865</v>
      </c>
      <c r="C3533" s="3" t="s">
        <v>7977</v>
      </c>
      <c r="D3533" s="6">
        <v>5000</v>
      </c>
      <c r="E3533" s="8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8303</v>
      </c>
      <c r="O3533" s="10">
        <f t="shared" si="220"/>
        <v>0</v>
      </c>
      <c r="P3533">
        <f t="shared" si="221"/>
        <v>10</v>
      </c>
      <c r="Q3533" s="12" t="s">
        <v>8323</v>
      </c>
      <c r="R3533" t="s">
        <v>8335</v>
      </c>
      <c r="S3533" s="16">
        <f t="shared" si="222"/>
        <v>41865.659780092588</v>
      </c>
      <c r="T3533" s="17">
        <f t="shared" si="223"/>
        <v>41890.659780092588</v>
      </c>
    </row>
    <row r="3534" spans="1:20" ht="43.5" hidden="1" x14ac:dyDescent="0.35">
      <c r="A3534">
        <v>1701</v>
      </c>
      <c r="B3534" s="3" t="s">
        <v>1702</v>
      </c>
      <c r="C3534" s="3" t="s">
        <v>5811</v>
      </c>
      <c r="D3534" s="6">
        <v>5050</v>
      </c>
      <c r="E3534" s="8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 s="10">
        <f t="shared" si="220"/>
        <v>0</v>
      </c>
      <c r="P3534">
        <f t="shared" si="221"/>
        <v>5</v>
      </c>
      <c r="Q3534" s="12" t="s">
        <v>8327</v>
      </c>
      <c r="R3534" t="s">
        <v>8330</v>
      </c>
      <c r="S3534" s="16">
        <f t="shared" si="222"/>
        <v>41989.664409722223</v>
      </c>
      <c r="T3534" s="17">
        <f t="shared" si="223"/>
        <v>42019.664409722223</v>
      </c>
    </row>
    <row r="3535" spans="1:20" ht="43.5" hidden="1" x14ac:dyDescent="0.35">
      <c r="A3535">
        <v>1114</v>
      </c>
      <c r="B3535" s="3" t="s">
        <v>1115</v>
      </c>
      <c r="C3535" s="3" t="s">
        <v>5224</v>
      </c>
      <c r="D3535" s="6">
        <v>6000</v>
      </c>
      <c r="E3535" s="8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8280</v>
      </c>
      <c r="O3535" s="10">
        <f t="shared" si="220"/>
        <v>0</v>
      </c>
      <c r="P3535">
        <f t="shared" si="221"/>
        <v>3.33</v>
      </c>
      <c r="Q3535" s="12" t="s">
        <v>8316</v>
      </c>
      <c r="R3535" t="s">
        <v>8334</v>
      </c>
      <c r="S3535" s="16">
        <f t="shared" si="222"/>
        <v>41526.345914351856</v>
      </c>
      <c r="T3535" s="17">
        <f t="shared" si="223"/>
        <v>41556.345914351856</v>
      </c>
    </row>
    <row r="3536" spans="1:20" ht="29" hidden="1" x14ac:dyDescent="0.35">
      <c r="A3536">
        <v>4000</v>
      </c>
      <c r="B3536" s="3" t="s">
        <v>3996</v>
      </c>
      <c r="C3536" s="3" t="s">
        <v>8106</v>
      </c>
      <c r="D3536" s="6">
        <v>8000</v>
      </c>
      <c r="E3536" s="8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0"/>
        <v>0</v>
      </c>
      <c r="P3536">
        <f t="shared" si="221"/>
        <v>10</v>
      </c>
      <c r="Q3536" s="12" t="s">
        <v>8323</v>
      </c>
      <c r="R3536" t="s">
        <v>8326</v>
      </c>
      <c r="S3536" s="16">
        <f t="shared" si="222"/>
        <v>42437.64534722222</v>
      </c>
      <c r="T3536" s="17">
        <f t="shared" si="223"/>
        <v>42497.603680555556</v>
      </c>
    </row>
    <row r="3537" spans="1:20" ht="43.5" hidden="1" x14ac:dyDescent="0.35">
      <c r="A3537">
        <v>443</v>
      </c>
      <c r="B3537" s="3" t="s">
        <v>444</v>
      </c>
      <c r="C3537" s="3" t="s">
        <v>4553</v>
      </c>
      <c r="D3537" s="6">
        <v>10000</v>
      </c>
      <c r="E3537" s="8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 s="10">
        <f t="shared" si="220"/>
        <v>0</v>
      </c>
      <c r="P3537">
        <f t="shared" si="221"/>
        <v>5</v>
      </c>
      <c r="Q3537" s="12" t="s">
        <v>8321</v>
      </c>
      <c r="R3537" t="s">
        <v>8339</v>
      </c>
      <c r="S3537" s="16">
        <f t="shared" si="222"/>
        <v>41650.015057870369</v>
      </c>
      <c r="T3537" s="17">
        <f t="shared" si="223"/>
        <v>41680.015057870369</v>
      </c>
    </row>
    <row r="3538" spans="1:20" ht="43.5" hidden="1" x14ac:dyDescent="0.35">
      <c r="A3538">
        <v>482</v>
      </c>
      <c r="B3538" s="3" t="s">
        <v>483</v>
      </c>
      <c r="C3538" s="3" t="s">
        <v>4592</v>
      </c>
      <c r="D3538" s="6">
        <v>10000</v>
      </c>
      <c r="E3538" s="8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8268</v>
      </c>
      <c r="O3538" s="10">
        <f t="shared" si="220"/>
        <v>0</v>
      </c>
      <c r="P3538">
        <f t="shared" si="221"/>
        <v>10</v>
      </c>
      <c r="Q3538" s="12" t="s">
        <v>8321</v>
      </c>
      <c r="R3538" t="s">
        <v>8339</v>
      </c>
      <c r="S3538" s="16">
        <f t="shared" si="222"/>
        <v>42447.896875000006</v>
      </c>
      <c r="T3538" s="17">
        <f t="shared" si="223"/>
        <v>42474.606944444444</v>
      </c>
    </row>
    <row r="3539" spans="1:20" ht="43.5" hidden="1" x14ac:dyDescent="0.35">
      <c r="A3539">
        <v>1564</v>
      </c>
      <c r="B3539" s="3" t="s">
        <v>1565</v>
      </c>
      <c r="C3539" s="3" t="s">
        <v>5674</v>
      </c>
      <c r="D3539" s="6">
        <v>10000</v>
      </c>
      <c r="E3539" s="8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 s="10">
        <f t="shared" si="220"/>
        <v>0</v>
      </c>
      <c r="P3539">
        <f t="shared" si="221"/>
        <v>10</v>
      </c>
      <c r="Q3539" s="12" t="s">
        <v>8311</v>
      </c>
      <c r="R3539" t="s">
        <v>8349</v>
      </c>
      <c r="S3539" s="16">
        <f t="shared" si="222"/>
        <v>42121.367002314815</v>
      </c>
      <c r="T3539" s="17">
        <f t="shared" si="223"/>
        <v>42152.836805555555</v>
      </c>
    </row>
    <row r="3540" spans="1:20" ht="58" hidden="1" x14ac:dyDescent="0.35">
      <c r="A3540">
        <v>630</v>
      </c>
      <c r="B3540" s="3" t="s">
        <v>631</v>
      </c>
      <c r="C3540" s="3" t="s">
        <v>4740</v>
      </c>
      <c r="D3540" s="6">
        <v>11999</v>
      </c>
      <c r="E3540" s="8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8270</v>
      </c>
      <c r="O3540" s="10">
        <f t="shared" si="220"/>
        <v>0</v>
      </c>
      <c r="P3540">
        <f t="shared" si="221"/>
        <v>10</v>
      </c>
      <c r="Q3540" s="12" t="s">
        <v>8308</v>
      </c>
      <c r="R3540" t="s">
        <v>8342</v>
      </c>
      <c r="S3540" s="16">
        <f t="shared" si="222"/>
        <v>42223.619456018518</v>
      </c>
      <c r="T3540" s="17">
        <f t="shared" si="223"/>
        <v>42253.215277777781</v>
      </c>
    </row>
    <row r="3541" spans="1:20" ht="43.5" hidden="1" x14ac:dyDescent="0.35">
      <c r="A3541">
        <v>3878</v>
      </c>
      <c r="B3541" s="3" t="s">
        <v>3875</v>
      </c>
      <c r="C3541" s="3" t="s">
        <v>7987</v>
      </c>
      <c r="D3541" s="6">
        <v>18000</v>
      </c>
      <c r="E3541" s="8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8303</v>
      </c>
      <c r="O3541" s="10">
        <f t="shared" si="220"/>
        <v>0</v>
      </c>
      <c r="P3541">
        <f t="shared" si="221"/>
        <v>10</v>
      </c>
      <c r="Q3541" s="12" t="s">
        <v>8323</v>
      </c>
      <c r="R3541" t="s">
        <v>8335</v>
      </c>
      <c r="S3541" s="16">
        <f t="shared" si="222"/>
        <v>42154.818819444445</v>
      </c>
      <c r="T3541" s="17">
        <f t="shared" si="223"/>
        <v>42185.165972222225</v>
      </c>
    </row>
    <row r="3542" spans="1:20" ht="43.5" hidden="1" x14ac:dyDescent="0.35">
      <c r="A3542">
        <v>1867</v>
      </c>
      <c r="B3542" s="3" t="s">
        <v>1868</v>
      </c>
      <c r="C3542" s="3" t="s">
        <v>5977</v>
      </c>
      <c r="D3542" s="6">
        <v>20000</v>
      </c>
      <c r="E3542" s="8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8281</v>
      </c>
      <c r="O3542" s="10">
        <f t="shared" si="220"/>
        <v>0</v>
      </c>
      <c r="P3542">
        <f t="shared" si="221"/>
        <v>10</v>
      </c>
      <c r="Q3542" s="12" t="s">
        <v>8316</v>
      </c>
      <c r="R3542" t="s">
        <v>8344</v>
      </c>
      <c r="S3542" s="16">
        <f t="shared" si="222"/>
        <v>42649.924907407403</v>
      </c>
      <c r="T3542" s="17">
        <f t="shared" si="223"/>
        <v>42679.924907407403</v>
      </c>
    </row>
    <row r="3543" spans="1:20" ht="43.5" hidden="1" x14ac:dyDescent="0.35">
      <c r="A3543">
        <v>2126</v>
      </c>
      <c r="B3543" s="3" t="s">
        <v>2127</v>
      </c>
      <c r="C3543" s="3" t="s">
        <v>6236</v>
      </c>
      <c r="D3543" s="6">
        <v>20000</v>
      </c>
      <c r="E3543" s="8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8280</v>
      </c>
      <c r="O3543" s="10">
        <f t="shared" si="220"/>
        <v>0</v>
      </c>
      <c r="P3543">
        <f t="shared" si="221"/>
        <v>5</v>
      </c>
      <c r="Q3543" s="12" t="s">
        <v>8316</v>
      </c>
      <c r="R3543" t="s">
        <v>8334</v>
      </c>
      <c r="S3543" s="16">
        <f t="shared" si="222"/>
        <v>41951.973229166666</v>
      </c>
      <c r="T3543" s="17">
        <f t="shared" si="223"/>
        <v>41981.973229166666</v>
      </c>
    </row>
    <row r="3544" spans="1:20" ht="58" hidden="1" x14ac:dyDescent="0.35">
      <c r="A3544">
        <v>2374</v>
      </c>
      <c r="B3544" s="3" t="s">
        <v>2375</v>
      </c>
      <c r="C3544" s="3" t="s">
        <v>6484</v>
      </c>
      <c r="D3544" s="6">
        <v>22000</v>
      </c>
      <c r="E3544" s="8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 s="10">
        <f t="shared" si="220"/>
        <v>0</v>
      </c>
      <c r="P3544">
        <f t="shared" si="221"/>
        <v>10</v>
      </c>
      <c r="Q3544" s="12" t="s">
        <v>8308</v>
      </c>
      <c r="R3544" t="s">
        <v>8342</v>
      </c>
      <c r="S3544" s="16">
        <f t="shared" si="222"/>
        <v>42017.843287037031</v>
      </c>
      <c r="T3544" s="17">
        <f t="shared" si="223"/>
        <v>42047.843287037031</v>
      </c>
    </row>
    <row r="3545" spans="1:20" ht="43.5" hidden="1" x14ac:dyDescent="0.35">
      <c r="A3545">
        <v>3065</v>
      </c>
      <c r="B3545" s="3" t="s">
        <v>3065</v>
      </c>
      <c r="C3545" s="3" t="s">
        <v>7175</v>
      </c>
      <c r="D3545" s="6">
        <v>25000</v>
      </c>
      <c r="E3545" s="8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 s="10">
        <f t="shared" si="220"/>
        <v>0</v>
      </c>
      <c r="P3545">
        <f t="shared" si="221"/>
        <v>5</v>
      </c>
      <c r="Q3545" s="12" t="s">
        <v>8323</v>
      </c>
      <c r="R3545" t="s">
        <v>8324</v>
      </c>
      <c r="S3545" s="16">
        <f t="shared" si="222"/>
        <v>41825.055231481485</v>
      </c>
      <c r="T3545" s="17">
        <f t="shared" si="223"/>
        <v>41850.055231481485</v>
      </c>
    </row>
    <row r="3546" spans="1:20" ht="43.5" hidden="1" x14ac:dyDescent="0.35">
      <c r="A3546">
        <v>3110</v>
      </c>
      <c r="B3546" s="3" t="s">
        <v>3110</v>
      </c>
      <c r="C3546" s="3" t="s">
        <v>7220</v>
      </c>
      <c r="D3546" s="6">
        <v>25000</v>
      </c>
      <c r="E3546" s="8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 s="10">
        <f t="shared" si="220"/>
        <v>0</v>
      </c>
      <c r="P3546">
        <f t="shared" si="221"/>
        <v>10</v>
      </c>
      <c r="Q3546" s="12" t="s">
        <v>8323</v>
      </c>
      <c r="R3546" t="s">
        <v>8324</v>
      </c>
      <c r="S3546" s="16">
        <f t="shared" si="222"/>
        <v>42745.031469907408</v>
      </c>
      <c r="T3546" s="17">
        <f t="shared" si="223"/>
        <v>42785.031469907408</v>
      </c>
    </row>
    <row r="3547" spans="1:20" ht="29" hidden="1" x14ac:dyDescent="0.35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 s="10">
        <f t="shared" si="220"/>
        <v>0</v>
      </c>
      <c r="P3547">
        <f t="shared" si="221"/>
        <v>10</v>
      </c>
      <c r="Q3547" s="12" t="s">
        <v>8323</v>
      </c>
      <c r="R3547" t="s">
        <v>8326</v>
      </c>
      <c r="S3547" s="16">
        <f t="shared" si="222"/>
        <v>42786.350231481483</v>
      </c>
      <c r="T3547" s="17">
        <f t="shared" si="223"/>
        <v>42846.308564814812</v>
      </c>
    </row>
    <row r="3548" spans="1:20" ht="43.5" hidden="1" x14ac:dyDescent="0.35">
      <c r="A3548">
        <v>771</v>
      </c>
      <c r="B3548" s="3" t="s">
        <v>772</v>
      </c>
      <c r="C3548" s="3" t="s">
        <v>4881</v>
      </c>
      <c r="D3548" s="6">
        <v>38000</v>
      </c>
      <c r="E3548" s="8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8273</v>
      </c>
      <c r="O3548" s="10">
        <f t="shared" si="220"/>
        <v>0</v>
      </c>
      <c r="P3548">
        <f t="shared" si="221"/>
        <v>10</v>
      </c>
      <c r="Q3548" s="12" t="s">
        <v>8311</v>
      </c>
      <c r="R3548" t="s">
        <v>8352</v>
      </c>
      <c r="S3548" s="16">
        <f t="shared" si="222"/>
        <v>42349.824097222227</v>
      </c>
      <c r="T3548" s="17">
        <f t="shared" si="223"/>
        <v>42399.824097222227</v>
      </c>
    </row>
    <row r="3549" spans="1:20" ht="58" hidden="1" x14ac:dyDescent="0.35">
      <c r="A3549">
        <v>1911</v>
      </c>
      <c r="B3549" s="3" t="s">
        <v>1912</v>
      </c>
      <c r="C3549" s="3" t="s">
        <v>6021</v>
      </c>
      <c r="D3549" s="6">
        <v>42500</v>
      </c>
      <c r="E3549" s="8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8292</v>
      </c>
      <c r="O3549" s="10">
        <f t="shared" si="220"/>
        <v>0</v>
      </c>
      <c r="P3549">
        <f t="shared" si="221"/>
        <v>10</v>
      </c>
      <c r="Q3549" s="12" t="s">
        <v>8308</v>
      </c>
      <c r="R3549" t="s">
        <v>8318</v>
      </c>
      <c r="S3549" s="16">
        <f t="shared" si="222"/>
        <v>41830.033958333333</v>
      </c>
      <c r="T3549" s="17">
        <f t="shared" si="223"/>
        <v>41860.033958333333</v>
      </c>
    </row>
    <row r="3550" spans="1:20" ht="43.5" hidden="1" x14ac:dyDescent="0.35">
      <c r="A3550">
        <v>2685</v>
      </c>
      <c r="B3550" s="3" t="s">
        <v>2685</v>
      </c>
      <c r="C3550" s="3" t="s">
        <v>6795</v>
      </c>
      <c r="D3550" s="6">
        <v>50000</v>
      </c>
      <c r="E3550" s="8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8282</v>
      </c>
      <c r="O3550" s="10">
        <f t="shared" si="220"/>
        <v>0</v>
      </c>
      <c r="P3550">
        <f t="shared" si="221"/>
        <v>10</v>
      </c>
      <c r="Q3550" s="12" t="s">
        <v>8319</v>
      </c>
      <c r="R3550" t="s">
        <v>8345</v>
      </c>
      <c r="S3550" s="16">
        <f t="shared" si="222"/>
        <v>42061.69594907407</v>
      </c>
      <c r="T3550" s="17">
        <f t="shared" si="223"/>
        <v>42121.654282407413</v>
      </c>
    </row>
    <row r="3551" spans="1:20" ht="58" hidden="1" x14ac:dyDescent="0.35">
      <c r="A3551">
        <v>120</v>
      </c>
      <c r="B3551" s="3" t="s">
        <v>122</v>
      </c>
      <c r="C3551" s="3" t="s">
        <v>4231</v>
      </c>
      <c r="D3551" s="6">
        <v>70000</v>
      </c>
      <c r="E3551" s="8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8265</v>
      </c>
      <c r="O3551" s="10">
        <f t="shared" si="220"/>
        <v>0</v>
      </c>
      <c r="P3551">
        <f t="shared" si="221"/>
        <v>10</v>
      </c>
      <c r="Q3551" s="12" t="s">
        <v>8321</v>
      </c>
      <c r="R3551" t="s">
        <v>8337</v>
      </c>
      <c r="S3551" s="16">
        <f t="shared" si="222"/>
        <v>42616.049849537041</v>
      </c>
      <c r="T3551" s="17">
        <f t="shared" si="223"/>
        <v>42646.049849537041</v>
      </c>
    </row>
    <row r="3552" spans="1:20" ht="58" hidden="1" x14ac:dyDescent="0.35">
      <c r="A3552">
        <v>1176</v>
      </c>
      <c r="B3552" s="3" t="s">
        <v>1177</v>
      </c>
      <c r="C3552" s="3" t="s">
        <v>5286</v>
      </c>
      <c r="D3552" s="6">
        <v>175000</v>
      </c>
      <c r="E3552" s="8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8282</v>
      </c>
      <c r="O3552" s="10">
        <f t="shared" si="220"/>
        <v>0</v>
      </c>
      <c r="P3552">
        <f t="shared" si="221"/>
        <v>10</v>
      </c>
      <c r="Q3552" s="12" t="s">
        <v>8319</v>
      </c>
      <c r="R3552" t="s">
        <v>8345</v>
      </c>
      <c r="S3552" s="16">
        <f t="shared" si="222"/>
        <v>42746.019652777773</v>
      </c>
      <c r="T3552" s="17">
        <f t="shared" si="223"/>
        <v>42800.541666666672</v>
      </c>
    </row>
    <row r="3553" spans="1:20" ht="43.5" hidden="1" x14ac:dyDescent="0.35">
      <c r="A3553">
        <v>159</v>
      </c>
      <c r="B3553" s="3" t="s">
        <v>161</v>
      </c>
      <c r="C3553" s="3" t="s">
        <v>4269</v>
      </c>
      <c r="D3553" s="6">
        <v>500000</v>
      </c>
      <c r="E3553" s="8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8265</v>
      </c>
      <c r="O3553" s="10">
        <f t="shared" si="220"/>
        <v>0</v>
      </c>
      <c r="P3553">
        <f t="shared" si="221"/>
        <v>10</v>
      </c>
      <c r="Q3553" s="12" t="s">
        <v>8321</v>
      </c>
      <c r="R3553" t="s">
        <v>8337</v>
      </c>
      <c r="S3553" s="16">
        <f t="shared" si="222"/>
        <v>42514.434548611112</v>
      </c>
      <c r="T3553" s="17">
        <f t="shared" si="223"/>
        <v>42554.434548611112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>
        <f t="shared" si="221"/>
        <v>9</v>
      </c>
      <c r="Q3554" s="12" t="s">
        <v>8308</v>
      </c>
      <c r="R3554" t="s">
        <v>8342</v>
      </c>
      <c r="S3554" s="16">
        <f t="shared" si="222"/>
        <v>42276.903333333335</v>
      </c>
      <c r="T3554" s="17">
        <f t="shared" si="223"/>
        <v>42306.903333333335</v>
      </c>
    </row>
    <row r="3555" spans="1:20" ht="43.5" hidden="1" x14ac:dyDescent="0.35">
      <c r="A3555">
        <v>1915</v>
      </c>
      <c r="B3555" s="3" t="s">
        <v>1916</v>
      </c>
      <c r="C3555" s="3" t="s">
        <v>6025</v>
      </c>
      <c r="D3555" s="6">
        <v>500</v>
      </c>
      <c r="E3555" s="8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 s="10">
        <f t="shared" si="220"/>
        <v>2</v>
      </c>
      <c r="P3555">
        <f t="shared" si="221"/>
        <v>2</v>
      </c>
      <c r="Q3555" s="12" t="s">
        <v>8308</v>
      </c>
      <c r="R3555" t="s">
        <v>8318</v>
      </c>
      <c r="S3555" s="16">
        <f t="shared" si="222"/>
        <v>41864.04886574074</v>
      </c>
      <c r="T3555" s="17">
        <f t="shared" si="223"/>
        <v>41884.04886574074</v>
      </c>
    </row>
    <row r="3556" spans="1:20" ht="58" hidden="1" x14ac:dyDescent="0.35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 s="10">
        <f t="shared" si="220"/>
        <v>1</v>
      </c>
      <c r="P3556">
        <f t="shared" si="221"/>
        <v>1</v>
      </c>
      <c r="Q3556" s="12" t="s">
        <v>8308</v>
      </c>
      <c r="R3556" t="s">
        <v>8342</v>
      </c>
      <c r="S3556" s="16">
        <f t="shared" si="222"/>
        <v>41927.067627314813</v>
      </c>
      <c r="T3556" s="17">
        <f t="shared" si="223"/>
        <v>41957.109293981484</v>
      </c>
    </row>
    <row r="3557" spans="1:20" ht="43.5" hidden="1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0"/>
        <v>0</v>
      </c>
      <c r="P3557">
        <f t="shared" si="221"/>
        <v>4</v>
      </c>
      <c r="Q3557" s="12" t="s">
        <v>8321</v>
      </c>
      <c r="R3557" t="s">
        <v>8337</v>
      </c>
      <c r="S3557" s="16">
        <f t="shared" si="222"/>
        <v>42396.911712962959</v>
      </c>
      <c r="T3557" s="17">
        <f t="shared" si="223"/>
        <v>42426.911712962959</v>
      </c>
    </row>
    <row r="3558" spans="1:20" ht="43.5" hidden="1" x14ac:dyDescent="0.35">
      <c r="A3558">
        <v>2423</v>
      </c>
      <c r="B3558" s="3" t="s">
        <v>2424</v>
      </c>
      <c r="C3558" s="3" t="s">
        <v>6533</v>
      </c>
      <c r="D3558" s="6">
        <v>60000</v>
      </c>
      <c r="E3558" s="8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 s="10">
        <f t="shared" si="220"/>
        <v>0</v>
      </c>
      <c r="P3558">
        <f t="shared" si="221"/>
        <v>8</v>
      </c>
      <c r="Q3558" s="12" t="s">
        <v>8319</v>
      </c>
      <c r="R3558" t="s">
        <v>8345</v>
      </c>
      <c r="S3558" s="16">
        <f t="shared" si="222"/>
        <v>41974.704745370371</v>
      </c>
      <c r="T3558" s="17">
        <f t="shared" si="223"/>
        <v>42004.704745370371</v>
      </c>
    </row>
    <row r="3559" spans="1:20" ht="43.5" hidden="1" x14ac:dyDescent="0.35">
      <c r="A3559">
        <v>666</v>
      </c>
      <c r="B3559" s="3" t="s">
        <v>667</v>
      </c>
      <c r="C3559" s="3" t="s">
        <v>4776</v>
      </c>
      <c r="D3559" s="6">
        <v>200000</v>
      </c>
      <c r="E3559" s="8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8271</v>
      </c>
      <c r="O3559" s="10">
        <f t="shared" si="220"/>
        <v>0</v>
      </c>
      <c r="P3559">
        <f t="shared" si="221"/>
        <v>2</v>
      </c>
      <c r="Q3559" s="12" t="s">
        <v>8308</v>
      </c>
      <c r="R3559" t="s">
        <v>8310</v>
      </c>
      <c r="S3559" s="16">
        <f t="shared" si="222"/>
        <v>41838.832152777781</v>
      </c>
      <c r="T3559" s="17">
        <f t="shared" si="223"/>
        <v>41868.832152777781</v>
      </c>
    </row>
    <row r="3560" spans="1:20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20"/>
        <v>0</v>
      </c>
      <c r="P3560">
        <f t="shared" si="221"/>
        <v>2.33</v>
      </c>
      <c r="Q3560" s="12" t="s">
        <v>8311</v>
      </c>
      <c r="R3560" t="s">
        <v>8348</v>
      </c>
      <c r="S3560" s="16">
        <f t="shared" si="222"/>
        <v>42013.059027777781</v>
      </c>
      <c r="T3560" s="17">
        <f t="shared" si="223"/>
        <v>42041.059027777781</v>
      </c>
    </row>
    <row r="3561" spans="1:20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>
        <f t="shared" si="221"/>
        <v>2.33</v>
      </c>
      <c r="Q3561" s="12" t="s">
        <v>8323</v>
      </c>
      <c r="R3561" t="s">
        <v>8326</v>
      </c>
      <c r="S3561" s="16">
        <f t="shared" si="222"/>
        <v>42465.128391203703</v>
      </c>
      <c r="T3561" s="17">
        <f t="shared" si="223"/>
        <v>42495.128391203703</v>
      </c>
    </row>
    <row r="3562" spans="1:20" ht="43.5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0"/>
        <v>0</v>
      </c>
      <c r="P3562">
        <f t="shared" si="221"/>
        <v>7</v>
      </c>
      <c r="Q3562" s="12" t="s">
        <v>8323</v>
      </c>
      <c r="R3562" t="s">
        <v>8326</v>
      </c>
      <c r="S3562" s="16">
        <f t="shared" si="222"/>
        <v>42513.976319444439</v>
      </c>
      <c r="T3562" s="17">
        <f t="shared" si="223"/>
        <v>42559.976319444439</v>
      </c>
    </row>
    <row r="3563" spans="1:20" ht="43.5" hidden="1" x14ac:dyDescent="0.35">
      <c r="A3563">
        <v>544</v>
      </c>
      <c r="B3563" s="3" t="s">
        <v>545</v>
      </c>
      <c r="C3563" s="3" t="s">
        <v>4654</v>
      </c>
      <c r="D3563" s="6">
        <v>500</v>
      </c>
      <c r="E3563" s="8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 s="10">
        <f t="shared" si="220"/>
        <v>1</v>
      </c>
      <c r="P3563">
        <f t="shared" si="221"/>
        <v>3</v>
      </c>
      <c r="Q3563" s="12" t="s">
        <v>8308</v>
      </c>
      <c r="R3563" t="s">
        <v>8342</v>
      </c>
      <c r="S3563" s="16">
        <f t="shared" si="222"/>
        <v>42525.656944444447</v>
      </c>
      <c r="T3563" s="17">
        <f t="shared" si="223"/>
        <v>42555.656944444447</v>
      </c>
    </row>
    <row r="3564" spans="1:20" ht="43.5" hidden="1" x14ac:dyDescent="0.35">
      <c r="A3564">
        <v>2901</v>
      </c>
      <c r="B3564" s="3" t="s">
        <v>2901</v>
      </c>
      <c r="C3564" s="3" t="s">
        <v>7011</v>
      </c>
      <c r="D3564" s="6">
        <v>750</v>
      </c>
      <c r="E3564" s="8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 s="10">
        <f t="shared" si="220"/>
        <v>1</v>
      </c>
      <c r="P3564">
        <f t="shared" si="221"/>
        <v>3</v>
      </c>
      <c r="Q3564" s="12" t="s">
        <v>8323</v>
      </c>
      <c r="R3564" t="s">
        <v>8326</v>
      </c>
      <c r="S3564" s="16">
        <f t="shared" si="222"/>
        <v>41982.904386574075</v>
      </c>
      <c r="T3564" s="17">
        <f t="shared" si="223"/>
        <v>42042.904386574075</v>
      </c>
    </row>
    <row r="3565" spans="1:20" ht="58" hidden="1" x14ac:dyDescent="0.35">
      <c r="A3565">
        <v>1418</v>
      </c>
      <c r="B3565" s="3" t="s">
        <v>1419</v>
      </c>
      <c r="C3565" s="3" t="s">
        <v>5528</v>
      </c>
      <c r="D3565" s="6">
        <v>3000</v>
      </c>
      <c r="E3565" s="8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8285</v>
      </c>
      <c r="O3565" s="10">
        <f t="shared" si="220"/>
        <v>0</v>
      </c>
      <c r="P3565">
        <f t="shared" si="221"/>
        <v>6</v>
      </c>
      <c r="Q3565" s="12" t="s">
        <v>8311</v>
      </c>
      <c r="R3565" t="s">
        <v>8348</v>
      </c>
      <c r="S3565" s="16">
        <f t="shared" si="222"/>
        <v>42395.456412037034</v>
      </c>
      <c r="T3565" s="17">
        <f t="shared" si="223"/>
        <v>42425.456412037034</v>
      </c>
    </row>
    <row r="3566" spans="1:20" ht="43.5" hidden="1" x14ac:dyDescent="0.35">
      <c r="A3566">
        <v>1879</v>
      </c>
      <c r="B3566" s="3" t="s">
        <v>1880</v>
      </c>
      <c r="C3566" s="3" t="s">
        <v>5989</v>
      </c>
      <c r="D3566" s="6">
        <v>5000</v>
      </c>
      <c r="E3566" s="8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8281</v>
      </c>
      <c r="O3566" s="10">
        <f t="shared" si="220"/>
        <v>0</v>
      </c>
      <c r="P3566">
        <f t="shared" si="221"/>
        <v>3</v>
      </c>
      <c r="Q3566" s="12" t="s">
        <v>8316</v>
      </c>
      <c r="R3566" t="s">
        <v>8344</v>
      </c>
      <c r="S3566" s="16">
        <f t="shared" si="222"/>
        <v>42413.649641203709</v>
      </c>
      <c r="T3566" s="17">
        <f t="shared" si="223"/>
        <v>42443.607974537037</v>
      </c>
    </row>
    <row r="3567" spans="1:20" ht="43.5" hidden="1" x14ac:dyDescent="0.35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 s="10">
        <f t="shared" si="220"/>
        <v>0</v>
      </c>
      <c r="P3567">
        <f t="shared" si="221"/>
        <v>3</v>
      </c>
      <c r="Q3567" s="12" t="s">
        <v>8346</v>
      </c>
      <c r="R3567" t="s">
        <v>8347</v>
      </c>
      <c r="S3567" s="16">
        <f t="shared" si="222"/>
        <v>42011.925937499997</v>
      </c>
      <c r="T3567" s="17">
        <f t="shared" si="223"/>
        <v>42068.852083333331</v>
      </c>
    </row>
    <row r="3568" spans="1:20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20"/>
        <v>0</v>
      </c>
      <c r="P3568">
        <f t="shared" si="221"/>
        <v>3</v>
      </c>
      <c r="Q3568" s="12" t="s">
        <v>8313</v>
      </c>
      <c r="R3568" t="s">
        <v>8355</v>
      </c>
      <c r="S3568" s="16">
        <f t="shared" si="222"/>
        <v>41974.712245370371</v>
      </c>
      <c r="T3568" s="17">
        <f t="shared" si="223"/>
        <v>42004.712245370371</v>
      </c>
    </row>
    <row r="3569" spans="1:20" ht="43.5" hidden="1" x14ac:dyDescent="0.35">
      <c r="A3569">
        <v>596</v>
      </c>
      <c r="B3569" s="3" t="s">
        <v>597</v>
      </c>
      <c r="C3569" s="3" t="s">
        <v>4706</v>
      </c>
      <c r="D3569" s="6">
        <v>20000</v>
      </c>
      <c r="E3569" s="8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8270</v>
      </c>
      <c r="O3569" s="10">
        <f t="shared" si="220"/>
        <v>0</v>
      </c>
      <c r="P3569">
        <f t="shared" si="221"/>
        <v>3</v>
      </c>
      <c r="Q3569" s="12" t="s">
        <v>8308</v>
      </c>
      <c r="R3569" t="s">
        <v>8342</v>
      </c>
      <c r="S3569" s="16">
        <f t="shared" si="222"/>
        <v>42646.896898148145</v>
      </c>
      <c r="T3569" s="17">
        <f t="shared" si="223"/>
        <v>42676.896898148145</v>
      </c>
    </row>
    <row r="3570" spans="1:20" ht="43.5" hidden="1" x14ac:dyDescent="0.35">
      <c r="A3570">
        <v>425</v>
      </c>
      <c r="B3570" s="3" t="s">
        <v>426</v>
      </c>
      <c r="C3570" s="3" t="s">
        <v>4535</v>
      </c>
      <c r="D3570" s="6">
        <v>50000</v>
      </c>
      <c r="E3570" s="8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 s="10">
        <f t="shared" si="220"/>
        <v>0</v>
      </c>
      <c r="P3570">
        <f t="shared" si="221"/>
        <v>3</v>
      </c>
      <c r="Q3570" s="12" t="s">
        <v>8321</v>
      </c>
      <c r="R3570" t="s">
        <v>8339</v>
      </c>
      <c r="S3570" s="16">
        <f t="shared" si="222"/>
        <v>42275.861157407402</v>
      </c>
      <c r="T3570" s="17">
        <f t="shared" si="223"/>
        <v>42335.902824074074</v>
      </c>
    </row>
    <row r="3571" spans="1:20" ht="43.5" hidden="1" x14ac:dyDescent="0.35">
      <c r="A3571">
        <v>2849</v>
      </c>
      <c r="B3571" s="3" t="s">
        <v>2849</v>
      </c>
      <c r="C3571" s="3" t="s">
        <v>6959</v>
      </c>
      <c r="D3571" s="6">
        <v>500</v>
      </c>
      <c r="E3571" s="8">
        <v>5</v>
      </c>
      <c r="F3571" t="s">
        <v>8220</v>
      </c>
      <c r="G3571" t="s">
        <v>8224</v>
      </c>
      <c r="H3571" t="s">
        <v>8246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8269</v>
      </c>
      <c r="O3571" s="10">
        <f t="shared" si="220"/>
        <v>1</v>
      </c>
      <c r="P3571">
        <f t="shared" si="221"/>
        <v>5</v>
      </c>
      <c r="Q3571" s="12" t="s">
        <v>8323</v>
      </c>
      <c r="R3571" t="s">
        <v>8326</v>
      </c>
      <c r="S3571" s="16">
        <f t="shared" si="222"/>
        <v>42453.428240740745</v>
      </c>
      <c r="T3571" s="17">
        <f t="shared" si="223"/>
        <v>42483.428240740745</v>
      </c>
    </row>
    <row r="3572" spans="1:20" ht="43.5" hidden="1" x14ac:dyDescent="0.35">
      <c r="A3572">
        <v>609</v>
      </c>
      <c r="B3572" s="3" t="s">
        <v>610</v>
      </c>
      <c r="C3572" s="3" t="s">
        <v>4719</v>
      </c>
      <c r="D3572" s="6">
        <v>780</v>
      </c>
      <c r="E3572" s="8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 s="10">
        <f t="shared" si="220"/>
        <v>1</v>
      </c>
      <c r="P3572">
        <f t="shared" si="221"/>
        <v>5</v>
      </c>
      <c r="Q3572" s="12" t="s">
        <v>8308</v>
      </c>
      <c r="R3572" t="s">
        <v>8342</v>
      </c>
      <c r="S3572" s="16">
        <f t="shared" si="222"/>
        <v>42307.034074074079</v>
      </c>
      <c r="T3572" s="17">
        <f t="shared" si="223"/>
        <v>42337.075740740736</v>
      </c>
    </row>
    <row r="3573" spans="1:20" ht="43.5" hidden="1" x14ac:dyDescent="0.35">
      <c r="A3573">
        <v>1242</v>
      </c>
      <c r="B3573" s="3" t="s">
        <v>1243</v>
      </c>
      <c r="C3573" s="3" t="s">
        <v>5352</v>
      </c>
      <c r="D3573" s="6">
        <v>911</v>
      </c>
      <c r="E3573" s="8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 s="10">
        <f t="shared" si="220"/>
        <v>1</v>
      </c>
      <c r="P3573">
        <f t="shared" si="221"/>
        <v>5</v>
      </c>
      <c r="Q3573" s="12" t="s">
        <v>8327</v>
      </c>
      <c r="R3573" t="s">
        <v>8354</v>
      </c>
      <c r="S3573" s="16">
        <f t="shared" si="222"/>
        <v>40782.165532407409</v>
      </c>
      <c r="T3573" s="17">
        <f t="shared" si="223"/>
        <v>40797.554166666669</v>
      </c>
    </row>
    <row r="3574" spans="1:20" ht="43.5" hidden="1" x14ac:dyDescent="0.35">
      <c r="A3574">
        <v>1113</v>
      </c>
      <c r="B3574" s="3" t="s">
        <v>1114</v>
      </c>
      <c r="C3574" s="3" t="s">
        <v>5223</v>
      </c>
      <c r="D3574" s="6">
        <v>1000</v>
      </c>
      <c r="E3574" s="8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 s="10">
        <f t="shared" si="220"/>
        <v>1</v>
      </c>
      <c r="P3574">
        <f t="shared" si="221"/>
        <v>5</v>
      </c>
      <c r="Q3574" s="12" t="s">
        <v>8316</v>
      </c>
      <c r="R3574" t="s">
        <v>8334</v>
      </c>
      <c r="S3574" s="16">
        <f t="shared" si="222"/>
        <v>41835.977083333331</v>
      </c>
      <c r="T3574" s="17">
        <f t="shared" si="223"/>
        <v>41865.977083333331</v>
      </c>
    </row>
    <row r="3575" spans="1:20" ht="43.5" hidden="1" x14ac:dyDescent="0.35">
      <c r="A3575">
        <v>1581</v>
      </c>
      <c r="B3575" s="3" t="s">
        <v>1582</v>
      </c>
      <c r="C3575" s="3" t="s">
        <v>5691</v>
      </c>
      <c r="D3575" s="6">
        <v>1000</v>
      </c>
      <c r="E3575" s="8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8289</v>
      </c>
      <c r="O3575" s="10">
        <f t="shared" si="220"/>
        <v>1</v>
      </c>
      <c r="P3575">
        <f t="shared" si="221"/>
        <v>5</v>
      </c>
      <c r="Q3575" s="12" t="s">
        <v>8313</v>
      </c>
      <c r="R3575" t="s">
        <v>8351</v>
      </c>
      <c r="S3575" s="16">
        <f t="shared" si="222"/>
        <v>42325.448958333334</v>
      </c>
      <c r="T3575" s="17">
        <f t="shared" si="223"/>
        <v>42357.448958333334</v>
      </c>
    </row>
    <row r="3576" spans="1:20" ht="43.5" hidden="1" x14ac:dyDescent="0.35">
      <c r="A3576">
        <v>2583</v>
      </c>
      <c r="B3576" s="3" t="s">
        <v>2583</v>
      </c>
      <c r="C3576" s="3" t="s">
        <v>6693</v>
      </c>
      <c r="D3576" s="6">
        <v>1000</v>
      </c>
      <c r="E3576" s="8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8282</v>
      </c>
      <c r="O3576" s="10">
        <f t="shared" si="220"/>
        <v>1</v>
      </c>
      <c r="P3576">
        <f t="shared" si="221"/>
        <v>1</v>
      </c>
      <c r="Q3576" s="12" t="s">
        <v>8319</v>
      </c>
      <c r="R3576" t="s">
        <v>8345</v>
      </c>
      <c r="S3576" s="16">
        <f t="shared" si="222"/>
        <v>42019.76944444445</v>
      </c>
      <c r="T3576" s="17">
        <f t="shared" si="223"/>
        <v>42079.727777777778</v>
      </c>
    </row>
    <row r="3577" spans="1:20" ht="43.5" hidden="1" x14ac:dyDescent="0.35">
      <c r="A3577">
        <v>3915</v>
      </c>
      <c r="B3577" s="3" t="s">
        <v>3912</v>
      </c>
      <c r="C3577" s="3" t="s">
        <v>8023</v>
      </c>
      <c r="D3577" s="6">
        <v>1500</v>
      </c>
      <c r="E3577" s="8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8269</v>
      </c>
      <c r="O3577" s="10">
        <f t="shared" si="220"/>
        <v>0</v>
      </c>
      <c r="P3577">
        <f t="shared" si="221"/>
        <v>5</v>
      </c>
      <c r="Q3577" s="12" t="s">
        <v>8323</v>
      </c>
      <c r="R3577" t="s">
        <v>8326</v>
      </c>
      <c r="S3577" s="16">
        <f t="shared" si="222"/>
        <v>42492.98505787037</v>
      </c>
      <c r="T3577" s="17">
        <f t="shared" si="223"/>
        <v>42522.98505787037</v>
      </c>
    </row>
    <row r="3578" spans="1:20" ht="58" hidden="1" x14ac:dyDescent="0.35">
      <c r="A3578">
        <v>1499</v>
      </c>
      <c r="B3578" s="3" t="s">
        <v>1500</v>
      </c>
      <c r="C3578" s="3" t="s">
        <v>5609</v>
      </c>
      <c r="D3578" s="6">
        <v>2000</v>
      </c>
      <c r="E3578" s="8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8273</v>
      </c>
      <c r="O3578" s="10">
        <f t="shared" si="220"/>
        <v>0</v>
      </c>
      <c r="P3578">
        <f t="shared" si="221"/>
        <v>5</v>
      </c>
      <c r="Q3578" s="12" t="s">
        <v>8311</v>
      </c>
      <c r="R3578" t="s">
        <v>8352</v>
      </c>
      <c r="S3578" s="16">
        <f t="shared" si="222"/>
        <v>42527.007326388892</v>
      </c>
      <c r="T3578" s="17">
        <f t="shared" si="223"/>
        <v>42587.007326388892</v>
      </c>
    </row>
    <row r="3579" spans="1:20" ht="43.5" hidden="1" x14ac:dyDescent="0.35">
      <c r="A3579">
        <v>3945</v>
      </c>
      <c r="B3579" s="3" t="s">
        <v>3942</v>
      </c>
      <c r="C3579" s="3" t="s">
        <v>8053</v>
      </c>
      <c r="D3579" s="6">
        <v>2000</v>
      </c>
      <c r="E3579" s="8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8269</v>
      </c>
      <c r="O3579" s="10">
        <f t="shared" si="220"/>
        <v>0</v>
      </c>
      <c r="P3579">
        <f t="shared" si="221"/>
        <v>5</v>
      </c>
      <c r="Q3579" s="12" t="s">
        <v>8323</v>
      </c>
      <c r="R3579" t="s">
        <v>8326</v>
      </c>
      <c r="S3579" s="16">
        <f t="shared" si="222"/>
        <v>42109.801712962959</v>
      </c>
      <c r="T3579" s="17">
        <f t="shared" si="223"/>
        <v>42139.801712962959</v>
      </c>
    </row>
    <row r="3580" spans="1:20" ht="43.5" hidden="1" x14ac:dyDescent="0.35">
      <c r="A3580">
        <v>3994</v>
      </c>
      <c r="B3580" s="3" t="s">
        <v>3990</v>
      </c>
      <c r="C3580" s="3" t="s">
        <v>8100</v>
      </c>
      <c r="D3580" s="6">
        <v>2000</v>
      </c>
      <c r="E3580" s="8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220"/>
        <v>0</v>
      </c>
      <c r="P3580">
        <f t="shared" si="221"/>
        <v>5</v>
      </c>
      <c r="Q3580" s="12" t="s">
        <v>8323</v>
      </c>
      <c r="R3580" t="s">
        <v>8326</v>
      </c>
      <c r="S3580" s="16">
        <f t="shared" si="222"/>
        <v>41809.389930555553</v>
      </c>
      <c r="T3580" s="17">
        <f t="shared" si="223"/>
        <v>41839.389930555553</v>
      </c>
    </row>
    <row r="3581" spans="1:20" ht="43.5" hidden="1" x14ac:dyDescent="0.35">
      <c r="A3581">
        <v>4007</v>
      </c>
      <c r="B3581" s="3" t="s">
        <v>4003</v>
      </c>
      <c r="C3581" s="3" t="s">
        <v>8112</v>
      </c>
      <c r="D3581" s="6">
        <v>2000</v>
      </c>
      <c r="E3581" s="8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8269</v>
      </c>
      <c r="O3581" s="10">
        <f t="shared" si="220"/>
        <v>0</v>
      </c>
      <c r="P3581">
        <f t="shared" si="221"/>
        <v>5</v>
      </c>
      <c r="Q3581" s="12" t="s">
        <v>8323</v>
      </c>
      <c r="R3581" t="s">
        <v>8326</v>
      </c>
      <c r="S3581" s="16">
        <f t="shared" si="222"/>
        <v>41848.772928240738</v>
      </c>
      <c r="T3581" s="17">
        <f t="shared" si="223"/>
        <v>41877.686111111114</v>
      </c>
    </row>
    <row r="3582" spans="1:20" ht="58" hidden="1" x14ac:dyDescent="0.35">
      <c r="A3582">
        <v>1119</v>
      </c>
      <c r="B3582" s="3" t="s">
        <v>1120</v>
      </c>
      <c r="C3582" s="3" t="s">
        <v>5229</v>
      </c>
      <c r="D3582" s="6">
        <v>2100</v>
      </c>
      <c r="E3582" s="8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 s="10">
        <f t="shared" si="220"/>
        <v>0</v>
      </c>
      <c r="P3582">
        <f t="shared" si="221"/>
        <v>5</v>
      </c>
      <c r="Q3582" s="12" t="s">
        <v>8316</v>
      </c>
      <c r="R3582" t="s">
        <v>8334</v>
      </c>
      <c r="S3582" s="16">
        <f t="shared" si="222"/>
        <v>41722.792407407411</v>
      </c>
      <c r="T3582" s="17">
        <f t="shared" si="223"/>
        <v>41735.792407407411</v>
      </c>
    </row>
    <row r="3583" spans="1:20" ht="29" hidden="1" x14ac:dyDescent="0.35">
      <c r="A3583">
        <v>2586</v>
      </c>
      <c r="B3583" s="3" t="s">
        <v>2586</v>
      </c>
      <c r="C3583" s="3" t="s">
        <v>6696</v>
      </c>
      <c r="D3583" s="6">
        <v>3000</v>
      </c>
      <c r="E3583" s="8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8282</v>
      </c>
      <c r="O3583" s="10">
        <f t="shared" si="220"/>
        <v>0</v>
      </c>
      <c r="P3583">
        <f t="shared" si="221"/>
        <v>5</v>
      </c>
      <c r="Q3583" s="12" t="s">
        <v>8319</v>
      </c>
      <c r="R3583" t="s">
        <v>8345</v>
      </c>
      <c r="S3583" s="16">
        <f t="shared" si="222"/>
        <v>42333.330277777779</v>
      </c>
      <c r="T3583" s="17">
        <f t="shared" si="223"/>
        <v>42363.330277777779</v>
      </c>
    </row>
    <row r="3584" spans="1:20" ht="43.5" hidden="1" x14ac:dyDescent="0.35">
      <c r="A3584">
        <v>2887</v>
      </c>
      <c r="B3584" s="3" t="s">
        <v>2887</v>
      </c>
      <c r="C3584" s="3" t="s">
        <v>6997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0"/>
        <v>0</v>
      </c>
      <c r="P3584">
        <f t="shared" si="221"/>
        <v>5</v>
      </c>
      <c r="Q3584" s="12" t="s">
        <v>8323</v>
      </c>
      <c r="R3584" t="s">
        <v>8326</v>
      </c>
      <c r="S3584" s="16">
        <f t="shared" si="222"/>
        <v>41985.427361111113</v>
      </c>
      <c r="T3584" s="17">
        <f t="shared" si="223"/>
        <v>42015.427361111113</v>
      </c>
    </row>
    <row r="3585" spans="1:20" ht="43.5" hidden="1" x14ac:dyDescent="0.35">
      <c r="A3585">
        <v>4079</v>
      </c>
      <c r="B3585" s="3" t="s">
        <v>4075</v>
      </c>
      <c r="C3585" s="3" t="s">
        <v>8182</v>
      </c>
      <c r="D3585" s="6">
        <v>3000</v>
      </c>
      <c r="E3585" s="8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8269</v>
      </c>
      <c r="O3585" s="10">
        <f t="shared" si="220"/>
        <v>0</v>
      </c>
      <c r="P3585">
        <f t="shared" si="221"/>
        <v>5</v>
      </c>
      <c r="Q3585" s="12" t="s">
        <v>8323</v>
      </c>
      <c r="R3585" t="s">
        <v>8326</v>
      </c>
      <c r="S3585" s="16">
        <f t="shared" si="222"/>
        <v>42510.938900462963</v>
      </c>
      <c r="T3585" s="17">
        <f t="shared" si="223"/>
        <v>42540.938900462963</v>
      </c>
    </row>
    <row r="3586" spans="1:20" ht="43.5" hidden="1" x14ac:dyDescent="0.35">
      <c r="A3586">
        <v>763</v>
      </c>
      <c r="B3586" s="3" t="s">
        <v>764</v>
      </c>
      <c r="C3586" s="3" t="s">
        <v>4873</v>
      </c>
      <c r="D3586" s="6">
        <v>4290</v>
      </c>
      <c r="E3586" s="8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 s="10">
        <f t="shared" si="220"/>
        <v>0</v>
      </c>
      <c r="P3586">
        <f t="shared" si="221"/>
        <v>5</v>
      </c>
      <c r="Q3586" s="12" t="s">
        <v>8311</v>
      </c>
      <c r="R3586" t="s">
        <v>8352</v>
      </c>
      <c r="S3586" s="16">
        <f t="shared" si="222"/>
        <v>41471.446851851848</v>
      </c>
      <c r="T3586" s="17">
        <f t="shared" si="223"/>
        <v>41501.446851851848</v>
      </c>
    </row>
    <row r="3587" spans="1:20" ht="43.5" hidden="1" x14ac:dyDescent="0.35">
      <c r="A3587">
        <v>440</v>
      </c>
      <c r="B3587" s="3" t="s">
        <v>441</v>
      </c>
      <c r="C3587" s="3" t="s">
        <v>4550</v>
      </c>
      <c r="D3587" s="6">
        <v>5000</v>
      </c>
      <c r="E3587" s="8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8268</v>
      </c>
      <c r="O3587" s="10">
        <f t="shared" ref="O3587:O3650" si="224">ROUND(E3587/D3587*100,0)</f>
        <v>0</v>
      </c>
      <c r="P3587">
        <f t="shared" ref="P3587:P3650" si="225">IFERROR(ROUND(E3587/L3587,2),0)</f>
        <v>5</v>
      </c>
      <c r="Q3587" s="12" t="s">
        <v>8321</v>
      </c>
      <c r="R3587" t="s">
        <v>8339</v>
      </c>
      <c r="S3587" s="16">
        <f t="shared" ref="S3587:S3650" si="226">(((J3587/60)/60)/24)+DATE(1970,1,1)</f>
        <v>42423.985567129625</v>
      </c>
      <c r="T3587" s="17">
        <f t="shared" ref="T3587:T3650" si="227">(((I3587/60)/60)/24)+DATE(1970,1,1)</f>
        <v>42453.943900462968</v>
      </c>
    </row>
    <row r="3588" spans="1:20" ht="43.5" hidden="1" x14ac:dyDescent="0.35">
      <c r="A3588">
        <v>1482</v>
      </c>
      <c r="B3588" s="3" t="s">
        <v>1483</v>
      </c>
      <c r="C3588" s="3" t="s">
        <v>5592</v>
      </c>
      <c r="D3588" s="6">
        <v>5000</v>
      </c>
      <c r="E3588" s="8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8273</v>
      </c>
      <c r="O3588" s="10">
        <f t="shared" si="224"/>
        <v>0</v>
      </c>
      <c r="P3588">
        <f t="shared" si="225"/>
        <v>5</v>
      </c>
      <c r="Q3588" s="12" t="s">
        <v>8311</v>
      </c>
      <c r="R3588" t="s">
        <v>8352</v>
      </c>
      <c r="S3588" s="16">
        <f t="shared" si="226"/>
        <v>41136.85805555556</v>
      </c>
      <c r="T3588" s="17">
        <f t="shared" si="227"/>
        <v>41159.32708333333</v>
      </c>
    </row>
    <row r="3589" spans="1:20" ht="43.5" hidden="1" x14ac:dyDescent="0.35">
      <c r="A3589">
        <v>3939</v>
      </c>
      <c r="B3589" s="3" t="s">
        <v>3936</v>
      </c>
      <c r="C3589" s="3" t="s">
        <v>8047</v>
      </c>
      <c r="D3589" s="6">
        <v>5000</v>
      </c>
      <c r="E3589" s="8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8269</v>
      </c>
      <c r="O3589" s="10">
        <f t="shared" si="224"/>
        <v>0</v>
      </c>
      <c r="P3589">
        <f t="shared" si="225"/>
        <v>5</v>
      </c>
      <c r="Q3589" s="12" t="s">
        <v>8323</v>
      </c>
      <c r="R3589" t="s">
        <v>8326</v>
      </c>
      <c r="S3589" s="16">
        <f t="shared" si="226"/>
        <v>41915.400219907409</v>
      </c>
      <c r="T3589" s="17">
        <f t="shared" si="227"/>
        <v>41919.1875</v>
      </c>
    </row>
    <row r="3590" spans="1:20" ht="58" hidden="1" x14ac:dyDescent="0.35">
      <c r="A3590">
        <v>3806</v>
      </c>
      <c r="B3590" s="3" t="s">
        <v>3803</v>
      </c>
      <c r="C3590" s="3" t="s">
        <v>7916</v>
      </c>
      <c r="D3590" s="6">
        <v>7500</v>
      </c>
      <c r="E3590" s="8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8303</v>
      </c>
      <c r="O3590" s="10">
        <f t="shared" si="224"/>
        <v>0</v>
      </c>
      <c r="P3590">
        <f t="shared" si="225"/>
        <v>5</v>
      </c>
      <c r="Q3590" s="12" t="s">
        <v>8323</v>
      </c>
      <c r="R3590" t="s">
        <v>8335</v>
      </c>
      <c r="S3590" s="16">
        <f t="shared" si="226"/>
        <v>41799.259039351848</v>
      </c>
      <c r="T3590" s="17">
        <f t="shared" si="227"/>
        <v>41819.259039351848</v>
      </c>
    </row>
    <row r="3591" spans="1:20" ht="43.5" hidden="1" x14ac:dyDescent="0.35">
      <c r="A3591">
        <v>1139</v>
      </c>
      <c r="B3591" s="3" t="s">
        <v>1140</v>
      </c>
      <c r="C3591" s="3" t="s">
        <v>5249</v>
      </c>
      <c r="D3591" s="6">
        <v>8000</v>
      </c>
      <c r="E3591" s="8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8281</v>
      </c>
      <c r="O3591" s="10">
        <f t="shared" si="224"/>
        <v>0</v>
      </c>
      <c r="P3591">
        <f t="shared" si="225"/>
        <v>5</v>
      </c>
      <c r="Q3591" s="12" t="s">
        <v>8316</v>
      </c>
      <c r="R3591" t="s">
        <v>8344</v>
      </c>
      <c r="S3591" s="16">
        <f t="shared" si="226"/>
        <v>41975.347523148142</v>
      </c>
      <c r="T3591" s="17">
        <f t="shared" si="227"/>
        <v>42005.347523148142</v>
      </c>
    </row>
    <row r="3592" spans="1:20" ht="43.5" hidden="1" x14ac:dyDescent="0.35">
      <c r="A3592">
        <v>1694</v>
      </c>
      <c r="B3592" s="3" t="s">
        <v>1695</v>
      </c>
      <c r="C3592" s="3" t="s">
        <v>5804</v>
      </c>
      <c r="D3592" s="6">
        <v>10000</v>
      </c>
      <c r="E3592" s="8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8291</v>
      </c>
      <c r="O3592" s="10">
        <f t="shared" si="224"/>
        <v>0</v>
      </c>
      <c r="P3592">
        <f t="shared" si="225"/>
        <v>5</v>
      </c>
      <c r="Q3592" s="12" t="s">
        <v>8327</v>
      </c>
      <c r="R3592" t="s">
        <v>8330</v>
      </c>
      <c r="S3592" s="16">
        <f t="shared" si="226"/>
        <v>42791.669837962967</v>
      </c>
      <c r="T3592" s="17">
        <f t="shared" si="227"/>
        <v>42821.191666666666</v>
      </c>
    </row>
    <row r="3593" spans="1:20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24"/>
        <v>0</v>
      </c>
      <c r="P3593">
        <f t="shared" si="225"/>
        <v>5</v>
      </c>
      <c r="Q3593" s="12" t="s">
        <v>8323</v>
      </c>
      <c r="R3593" t="s">
        <v>8324</v>
      </c>
      <c r="S3593" s="16">
        <f t="shared" si="226"/>
        <v>42060.04550925926</v>
      </c>
      <c r="T3593" s="17">
        <f t="shared" si="227"/>
        <v>42090.003842592589</v>
      </c>
    </row>
    <row r="3594" spans="1:20" ht="43.5" hidden="1" x14ac:dyDescent="0.35">
      <c r="A3594">
        <v>1090</v>
      </c>
      <c r="B3594" s="3" t="s">
        <v>1091</v>
      </c>
      <c r="C3594" s="3" t="s">
        <v>5200</v>
      </c>
      <c r="D3594" s="6">
        <v>12999</v>
      </c>
      <c r="E3594" s="8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8280</v>
      </c>
      <c r="O3594" s="10">
        <f t="shared" si="224"/>
        <v>0</v>
      </c>
      <c r="P3594">
        <f t="shared" si="225"/>
        <v>5</v>
      </c>
      <c r="Q3594" s="12" t="s">
        <v>8316</v>
      </c>
      <c r="R3594" t="s">
        <v>8334</v>
      </c>
      <c r="S3594" s="16">
        <f t="shared" si="226"/>
        <v>42123.185798611114</v>
      </c>
      <c r="T3594" s="17">
        <f t="shared" si="227"/>
        <v>42153.185798611114</v>
      </c>
    </row>
    <row r="3595" spans="1:20" ht="43.5" hidden="1" x14ac:dyDescent="0.35">
      <c r="A3595">
        <v>2416</v>
      </c>
      <c r="B3595" s="3" t="s">
        <v>2417</v>
      </c>
      <c r="C3595" s="3" t="s">
        <v>6526</v>
      </c>
      <c r="D3595" s="6">
        <v>20000</v>
      </c>
      <c r="E3595" s="8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8282</v>
      </c>
      <c r="O3595" s="10">
        <f t="shared" si="224"/>
        <v>0</v>
      </c>
      <c r="P3595">
        <f t="shared" si="225"/>
        <v>5</v>
      </c>
      <c r="Q3595" s="12" t="s">
        <v>8319</v>
      </c>
      <c r="R3595" t="s">
        <v>8345</v>
      </c>
      <c r="S3595" s="16">
        <f t="shared" si="226"/>
        <v>42019.737766203703</v>
      </c>
      <c r="T3595" s="17">
        <f t="shared" si="227"/>
        <v>42077.625</v>
      </c>
    </row>
    <row r="3596" spans="1:20" hidden="1" x14ac:dyDescent="0.35">
      <c r="A3596">
        <v>2418</v>
      </c>
      <c r="B3596" s="3" t="s">
        <v>2419</v>
      </c>
      <c r="C3596" s="3" t="s">
        <v>6528</v>
      </c>
      <c r="D3596" s="6">
        <v>25000</v>
      </c>
      <c r="E3596" s="8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8282</v>
      </c>
      <c r="O3596" s="10">
        <f t="shared" si="224"/>
        <v>0</v>
      </c>
      <c r="P3596">
        <f t="shared" si="225"/>
        <v>1</v>
      </c>
      <c r="Q3596" s="12" t="s">
        <v>8319</v>
      </c>
      <c r="R3596" t="s">
        <v>8345</v>
      </c>
      <c r="S3596" s="16">
        <f t="shared" si="226"/>
        <v>42027.856990740736</v>
      </c>
      <c r="T3596" s="17">
        <f t="shared" si="227"/>
        <v>42087.815324074079</v>
      </c>
    </row>
    <row r="3597" spans="1:20" ht="58" hidden="1" x14ac:dyDescent="0.35">
      <c r="A3597">
        <v>447</v>
      </c>
      <c r="B3597" s="3" t="s">
        <v>448</v>
      </c>
      <c r="C3597" s="3" t="s">
        <v>4557</v>
      </c>
      <c r="D3597" s="6">
        <v>30000</v>
      </c>
      <c r="E3597" s="8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8268</v>
      </c>
      <c r="O3597" s="10">
        <f t="shared" si="224"/>
        <v>0</v>
      </c>
      <c r="P3597">
        <f t="shared" si="225"/>
        <v>5</v>
      </c>
      <c r="Q3597" s="12" t="s">
        <v>8321</v>
      </c>
      <c r="R3597" t="s">
        <v>8339</v>
      </c>
      <c r="S3597" s="16">
        <f t="shared" si="226"/>
        <v>41331.555127314816</v>
      </c>
      <c r="T3597" s="17">
        <f t="shared" si="227"/>
        <v>41356.513460648144</v>
      </c>
    </row>
    <row r="3598" spans="1:20" ht="43.5" hidden="1" x14ac:dyDescent="0.35">
      <c r="A3598">
        <v>161</v>
      </c>
      <c r="B3598" s="3" t="s">
        <v>163</v>
      </c>
      <c r="C3598" s="3" t="s">
        <v>4271</v>
      </c>
      <c r="D3598" s="6">
        <v>50000</v>
      </c>
      <c r="E3598" s="8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8266</v>
      </c>
      <c r="O3598" s="10">
        <f t="shared" si="224"/>
        <v>0</v>
      </c>
      <c r="P3598">
        <f t="shared" si="225"/>
        <v>5</v>
      </c>
      <c r="Q3598" s="12" t="s">
        <v>8321</v>
      </c>
      <c r="R3598" t="s">
        <v>8325</v>
      </c>
      <c r="S3598" s="16">
        <f t="shared" si="226"/>
        <v>41792.687442129631</v>
      </c>
      <c r="T3598" s="17">
        <f t="shared" si="227"/>
        <v>41822.687442129631</v>
      </c>
    </row>
    <row r="3599" spans="1:20" ht="43.5" hidden="1" x14ac:dyDescent="0.35">
      <c r="A3599">
        <v>2589</v>
      </c>
      <c r="B3599" s="3" t="s">
        <v>2589</v>
      </c>
      <c r="C3599" s="3" t="s">
        <v>6699</v>
      </c>
      <c r="D3599" s="6">
        <v>50000</v>
      </c>
      <c r="E3599" s="8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8282</v>
      </c>
      <c r="O3599" s="10">
        <f t="shared" si="224"/>
        <v>0</v>
      </c>
      <c r="P3599">
        <f t="shared" si="225"/>
        <v>5</v>
      </c>
      <c r="Q3599" s="12" t="s">
        <v>8319</v>
      </c>
      <c r="R3599" t="s">
        <v>8345</v>
      </c>
      <c r="S3599" s="16">
        <f t="shared" si="226"/>
        <v>42422.536192129628</v>
      </c>
      <c r="T3599" s="17">
        <f t="shared" si="227"/>
        <v>42452.494525462964</v>
      </c>
    </row>
    <row r="3600" spans="1:20" ht="43.5" hidden="1" x14ac:dyDescent="0.35">
      <c r="A3600">
        <v>1178</v>
      </c>
      <c r="B3600" s="3" t="s">
        <v>1179</v>
      </c>
      <c r="C3600" s="3" t="s">
        <v>5288</v>
      </c>
      <c r="D3600" s="6">
        <v>75000</v>
      </c>
      <c r="E3600" s="8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8282</v>
      </c>
      <c r="O3600" s="10">
        <f t="shared" si="224"/>
        <v>0</v>
      </c>
      <c r="P3600">
        <f t="shared" si="225"/>
        <v>5</v>
      </c>
      <c r="Q3600" s="12" t="s">
        <v>8319</v>
      </c>
      <c r="R3600" t="s">
        <v>8345</v>
      </c>
      <c r="S3600" s="16">
        <f t="shared" si="226"/>
        <v>41837.905694444446</v>
      </c>
      <c r="T3600" s="17">
        <f t="shared" si="227"/>
        <v>41867.905694444446</v>
      </c>
    </row>
    <row r="3601" spans="1:20" ht="58" hidden="1" x14ac:dyDescent="0.35">
      <c r="A3601">
        <v>4072</v>
      </c>
      <c r="B3601" s="3" t="s">
        <v>4068</v>
      </c>
      <c r="C3601" s="3" t="s">
        <v>8175</v>
      </c>
      <c r="D3601" s="6">
        <v>1000</v>
      </c>
      <c r="E3601" s="8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 s="10">
        <f t="shared" si="224"/>
        <v>0</v>
      </c>
      <c r="P3601">
        <f t="shared" si="225"/>
        <v>2</v>
      </c>
      <c r="Q3601" s="12" t="s">
        <v>8323</v>
      </c>
      <c r="R3601" t="s">
        <v>8326</v>
      </c>
      <c r="S3601" s="16">
        <f t="shared" si="226"/>
        <v>41812.77443287037</v>
      </c>
      <c r="T3601" s="17">
        <f t="shared" si="227"/>
        <v>41872.77443287037</v>
      </c>
    </row>
    <row r="3602" spans="1:20" ht="43.5" hidden="1" x14ac:dyDescent="0.35">
      <c r="A3602">
        <v>636</v>
      </c>
      <c r="B3602" s="3" t="s">
        <v>637</v>
      </c>
      <c r="C3602" s="3" t="s">
        <v>4746</v>
      </c>
      <c r="D3602" s="6">
        <v>2000</v>
      </c>
      <c r="E3602" s="8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 s="10">
        <f t="shared" si="224"/>
        <v>0</v>
      </c>
      <c r="P3602">
        <f t="shared" si="225"/>
        <v>4</v>
      </c>
      <c r="Q3602" s="12" t="s">
        <v>8308</v>
      </c>
      <c r="R3602" t="s">
        <v>8342</v>
      </c>
      <c r="S3602" s="16">
        <f t="shared" si="226"/>
        <v>42131.455439814818</v>
      </c>
      <c r="T3602" s="17">
        <f t="shared" si="227"/>
        <v>42161.44930555555</v>
      </c>
    </row>
    <row r="3603" spans="1:20" ht="29" hidden="1" x14ac:dyDescent="0.35">
      <c r="A3603">
        <v>1181</v>
      </c>
      <c r="B3603" s="3" t="s">
        <v>1182</v>
      </c>
      <c r="C3603" s="3" t="s">
        <v>5291</v>
      </c>
      <c r="D3603" s="6">
        <v>50000</v>
      </c>
      <c r="E3603" s="8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 s="10">
        <f t="shared" si="224"/>
        <v>0</v>
      </c>
      <c r="P3603">
        <f t="shared" si="225"/>
        <v>1.33</v>
      </c>
      <c r="Q3603" s="12" t="s">
        <v>8319</v>
      </c>
      <c r="R3603" t="s">
        <v>8345</v>
      </c>
      <c r="S3603" s="16">
        <f t="shared" si="226"/>
        <v>42034.339363425926</v>
      </c>
      <c r="T3603" s="17">
        <f t="shared" si="227"/>
        <v>42064.339363425926</v>
      </c>
    </row>
    <row r="3604" spans="1:20" ht="58" hidden="1" x14ac:dyDescent="0.35">
      <c r="A3604">
        <v>1865</v>
      </c>
      <c r="B3604" s="3" t="s">
        <v>1866</v>
      </c>
      <c r="C3604" s="3" t="s">
        <v>5975</v>
      </c>
      <c r="D3604" s="6">
        <v>110000</v>
      </c>
      <c r="E3604" s="8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 s="10">
        <f t="shared" si="224"/>
        <v>0</v>
      </c>
      <c r="P3604">
        <f t="shared" si="225"/>
        <v>2</v>
      </c>
      <c r="Q3604" s="12" t="s">
        <v>8316</v>
      </c>
      <c r="R3604" t="s">
        <v>8344</v>
      </c>
      <c r="S3604" s="16">
        <f t="shared" si="226"/>
        <v>42645.367442129631</v>
      </c>
      <c r="T3604" s="17">
        <f t="shared" si="227"/>
        <v>42680.409108796302</v>
      </c>
    </row>
    <row r="3605" spans="1:20" ht="29" hidden="1" x14ac:dyDescent="0.35">
      <c r="A3605">
        <v>1420</v>
      </c>
      <c r="B3605" s="3" t="s">
        <v>1421</v>
      </c>
      <c r="C3605" s="3" t="s">
        <v>5530</v>
      </c>
      <c r="D3605" s="6">
        <v>110</v>
      </c>
      <c r="E3605" s="8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 s="10">
        <f t="shared" si="224"/>
        <v>3</v>
      </c>
      <c r="P3605">
        <f t="shared" si="225"/>
        <v>1</v>
      </c>
      <c r="Q3605" s="12" t="s">
        <v>8311</v>
      </c>
      <c r="R3605" t="s">
        <v>8348</v>
      </c>
      <c r="S3605" s="16">
        <f t="shared" si="226"/>
        <v>42524.667662037042</v>
      </c>
      <c r="T3605" s="17">
        <f t="shared" si="227"/>
        <v>42549.667662037042</v>
      </c>
    </row>
    <row r="3606" spans="1:20" ht="43.5" hidden="1" x14ac:dyDescent="0.35">
      <c r="A3606">
        <v>4082</v>
      </c>
      <c r="B3606" s="3" t="s">
        <v>4078</v>
      </c>
      <c r="C3606" s="3" t="s">
        <v>8185</v>
      </c>
      <c r="D3606" s="6">
        <v>150</v>
      </c>
      <c r="E3606" s="8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10">
        <f t="shared" si="224"/>
        <v>2</v>
      </c>
      <c r="P3606">
        <f t="shared" si="225"/>
        <v>1.5</v>
      </c>
      <c r="Q3606" s="12" t="s">
        <v>8323</v>
      </c>
      <c r="R3606" t="s">
        <v>8326</v>
      </c>
      <c r="S3606" s="16">
        <f t="shared" si="226"/>
        <v>42307.189270833333</v>
      </c>
      <c r="T3606" s="17">
        <f t="shared" si="227"/>
        <v>42322.958333333328</v>
      </c>
    </row>
    <row r="3607" spans="1:20" ht="43.5" hidden="1" x14ac:dyDescent="0.35">
      <c r="A3607">
        <v>4113</v>
      </c>
      <c r="B3607" s="3" t="s">
        <v>4109</v>
      </c>
      <c r="C3607" s="3" t="s">
        <v>8215</v>
      </c>
      <c r="D3607" s="6">
        <v>1500</v>
      </c>
      <c r="E3607" s="8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8269</v>
      </c>
      <c r="O3607" s="10">
        <f t="shared" si="224"/>
        <v>0</v>
      </c>
      <c r="P3607">
        <f t="shared" si="225"/>
        <v>1</v>
      </c>
      <c r="Q3607" s="12" t="s">
        <v>8323</v>
      </c>
      <c r="R3607" t="s">
        <v>8326</v>
      </c>
      <c r="S3607" s="16">
        <f t="shared" si="226"/>
        <v>42358.573182870372</v>
      </c>
      <c r="T3607" s="17">
        <f t="shared" si="227"/>
        <v>42377.273611111115</v>
      </c>
    </row>
    <row r="3608" spans="1:20" ht="43.5" hidden="1" x14ac:dyDescent="0.35">
      <c r="A3608">
        <v>194</v>
      </c>
      <c r="B3608" s="3" t="s">
        <v>196</v>
      </c>
      <c r="C3608" s="3" t="s">
        <v>4304</v>
      </c>
      <c r="D3608" s="6">
        <v>2500</v>
      </c>
      <c r="E3608" s="8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8266</v>
      </c>
      <c r="O3608" s="10">
        <f t="shared" si="224"/>
        <v>0</v>
      </c>
      <c r="P3608">
        <f t="shared" si="225"/>
        <v>1</v>
      </c>
      <c r="Q3608" s="12" t="s">
        <v>8321</v>
      </c>
      <c r="R3608" t="s">
        <v>8325</v>
      </c>
      <c r="S3608" s="16">
        <f t="shared" si="226"/>
        <v>42375.996886574074</v>
      </c>
      <c r="T3608" s="17">
        <f t="shared" si="227"/>
        <v>42435.996886574074</v>
      </c>
    </row>
    <row r="3609" spans="1:20" ht="43.5" hidden="1" x14ac:dyDescent="0.35">
      <c r="A3609">
        <v>2394</v>
      </c>
      <c r="B3609" s="3" t="s">
        <v>2395</v>
      </c>
      <c r="C3609" s="3" t="s">
        <v>6504</v>
      </c>
      <c r="D3609" s="6">
        <v>5000</v>
      </c>
      <c r="E3609" s="8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 s="10">
        <f t="shared" si="224"/>
        <v>0</v>
      </c>
      <c r="P3609">
        <f t="shared" si="225"/>
        <v>1.5</v>
      </c>
      <c r="Q3609" s="12" t="s">
        <v>8308</v>
      </c>
      <c r="R3609" t="s">
        <v>8342</v>
      </c>
      <c r="S3609" s="16">
        <f t="shared" si="226"/>
        <v>42031.362187499995</v>
      </c>
      <c r="T3609" s="17">
        <f t="shared" si="227"/>
        <v>42061.362187499995</v>
      </c>
    </row>
    <row r="3610" spans="1:20" ht="29" hidden="1" x14ac:dyDescent="0.35">
      <c r="A3610">
        <v>3904</v>
      </c>
      <c r="B3610" s="3" t="s">
        <v>3901</v>
      </c>
      <c r="C3610" s="3" t="s">
        <v>8012</v>
      </c>
      <c r="D3610" s="6">
        <v>10000</v>
      </c>
      <c r="E3610" s="8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8269</v>
      </c>
      <c r="O3610" s="10">
        <f t="shared" si="224"/>
        <v>0</v>
      </c>
      <c r="P3610">
        <f t="shared" si="225"/>
        <v>1.5</v>
      </c>
      <c r="Q3610" s="12" t="s">
        <v>8323</v>
      </c>
      <c r="R3610" t="s">
        <v>8326</v>
      </c>
      <c r="S3610" s="16">
        <f t="shared" si="226"/>
        <v>42095.229166666672</v>
      </c>
      <c r="T3610" s="17">
        <f t="shared" si="227"/>
        <v>42109.211111111115</v>
      </c>
    </row>
    <row r="3611" spans="1:20" ht="29" hidden="1" x14ac:dyDescent="0.3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 s="10">
        <f t="shared" si="224"/>
        <v>0</v>
      </c>
      <c r="P3611">
        <f t="shared" si="225"/>
        <v>1</v>
      </c>
      <c r="Q3611" s="12" t="s">
        <v>8308</v>
      </c>
      <c r="R3611" t="s">
        <v>8310</v>
      </c>
      <c r="S3611" s="16">
        <f t="shared" si="226"/>
        <v>42615.753310185188</v>
      </c>
      <c r="T3611" s="17">
        <f t="shared" si="227"/>
        <v>42645.753310185188</v>
      </c>
    </row>
    <row r="3612" spans="1:20" ht="58" hidden="1" x14ac:dyDescent="0.35">
      <c r="A3612">
        <v>3058</v>
      </c>
      <c r="B3612" s="3" t="s">
        <v>3058</v>
      </c>
      <c r="C3612" s="3" t="s">
        <v>7168</v>
      </c>
      <c r="D3612" s="6">
        <v>18000</v>
      </c>
      <c r="E3612" s="8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 s="10">
        <f t="shared" si="224"/>
        <v>0</v>
      </c>
      <c r="P3612">
        <f t="shared" si="225"/>
        <v>1</v>
      </c>
      <c r="Q3612" s="12" t="s">
        <v>8323</v>
      </c>
      <c r="R3612" t="s">
        <v>8324</v>
      </c>
      <c r="S3612" s="16">
        <f t="shared" si="226"/>
        <v>42460.374305555553</v>
      </c>
      <c r="T3612" s="17">
        <f t="shared" si="227"/>
        <v>42510.374305555553</v>
      </c>
    </row>
    <row r="3613" spans="1:20" ht="29" hidden="1" x14ac:dyDescent="0.35">
      <c r="A3613">
        <v>1593</v>
      </c>
      <c r="B3613" s="3" t="s">
        <v>1594</v>
      </c>
      <c r="C3613" s="3" t="s">
        <v>5703</v>
      </c>
      <c r="D3613" s="6">
        <v>22000</v>
      </c>
      <c r="E3613" s="8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8289</v>
      </c>
      <c r="O3613" s="10">
        <f t="shared" si="224"/>
        <v>0</v>
      </c>
      <c r="P3613">
        <f t="shared" si="225"/>
        <v>1</v>
      </c>
      <c r="Q3613" s="12" t="s">
        <v>8313</v>
      </c>
      <c r="R3613" t="s">
        <v>8351</v>
      </c>
      <c r="S3613" s="16">
        <f t="shared" si="226"/>
        <v>42033.845543981486</v>
      </c>
      <c r="T3613" s="17">
        <f t="shared" si="227"/>
        <v>42063.845543981486</v>
      </c>
    </row>
    <row r="3614" spans="1:20" ht="43.5" hidden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24"/>
        <v>0</v>
      </c>
      <c r="P3614">
        <f t="shared" si="225"/>
        <v>3</v>
      </c>
      <c r="Q3614" s="12" t="s">
        <v>8323</v>
      </c>
      <c r="R3614" t="s">
        <v>8326</v>
      </c>
      <c r="S3614" s="16">
        <f t="shared" si="226"/>
        <v>42107.864722222221</v>
      </c>
      <c r="T3614" s="17">
        <f t="shared" si="227"/>
        <v>42137.864722222221</v>
      </c>
    </row>
    <row r="3615" spans="1:20" ht="58" hidden="1" x14ac:dyDescent="0.35">
      <c r="A3615">
        <v>435</v>
      </c>
      <c r="B3615" s="3" t="s">
        <v>436</v>
      </c>
      <c r="C3615" s="3" t="s">
        <v>4545</v>
      </c>
      <c r="D3615" s="6">
        <v>110000</v>
      </c>
      <c r="E3615" s="8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 s="10">
        <f t="shared" si="224"/>
        <v>0</v>
      </c>
      <c r="P3615">
        <f t="shared" si="225"/>
        <v>1</v>
      </c>
      <c r="Q3615" s="12" t="s">
        <v>8321</v>
      </c>
      <c r="R3615" t="s">
        <v>8339</v>
      </c>
      <c r="S3615" s="16">
        <f t="shared" si="226"/>
        <v>41500.747453703705</v>
      </c>
      <c r="T3615" s="17">
        <f t="shared" si="227"/>
        <v>41530.747453703705</v>
      </c>
    </row>
    <row r="3616" spans="1:20" ht="43.5" hidden="1" x14ac:dyDescent="0.35">
      <c r="A3616">
        <v>3805</v>
      </c>
      <c r="B3616" s="3" t="s">
        <v>3802</v>
      </c>
      <c r="C3616" s="3" t="s">
        <v>7915</v>
      </c>
      <c r="D3616" s="6">
        <v>150000</v>
      </c>
      <c r="E3616" s="8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8303</v>
      </c>
      <c r="O3616" s="10">
        <f t="shared" si="224"/>
        <v>0</v>
      </c>
      <c r="P3616">
        <f t="shared" si="225"/>
        <v>1.5</v>
      </c>
      <c r="Q3616" s="12" t="s">
        <v>8323</v>
      </c>
      <c r="R3616" t="s">
        <v>8335</v>
      </c>
      <c r="S3616" s="16">
        <f t="shared" si="226"/>
        <v>41849.887037037035</v>
      </c>
      <c r="T3616" s="17">
        <f t="shared" si="227"/>
        <v>41909.887037037035</v>
      </c>
    </row>
    <row r="3617" spans="1:20" ht="43.5" hidden="1" x14ac:dyDescent="0.35">
      <c r="A3617">
        <v>2148</v>
      </c>
      <c r="B3617" s="3" t="s">
        <v>2149</v>
      </c>
      <c r="C3617" s="3" t="s">
        <v>6258</v>
      </c>
      <c r="D3617" s="6">
        <v>100</v>
      </c>
      <c r="E3617" s="8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 s="10">
        <f t="shared" si="224"/>
        <v>2</v>
      </c>
      <c r="P3617">
        <f t="shared" si="225"/>
        <v>1</v>
      </c>
      <c r="Q3617" s="12" t="s">
        <v>8316</v>
      </c>
      <c r="R3617" t="s">
        <v>8334</v>
      </c>
      <c r="S3617" s="16">
        <f t="shared" si="226"/>
        <v>42066.733587962968</v>
      </c>
      <c r="T3617" s="17">
        <f t="shared" si="227"/>
        <v>42096.691921296297</v>
      </c>
    </row>
    <row r="3618" spans="1:20" ht="29" hidden="1" x14ac:dyDescent="0.35">
      <c r="A3618">
        <v>2154</v>
      </c>
      <c r="B3618" s="3" t="s">
        <v>2155</v>
      </c>
      <c r="C3618" s="3" t="s">
        <v>6264</v>
      </c>
      <c r="D3618" s="6">
        <v>250</v>
      </c>
      <c r="E3618" s="8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 s="10">
        <f t="shared" si="224"/>
        <v>1</v>
      </c>
      <c r="P3618">
        <f t="shared" si="225"/>
        <v>1</v>
      </c>
      <c r="Q3618" s="12" t="s">
        <v>8316</v>
      </c>
      <c r="R3618" t="s">
        <v>8334</v>
      </c>
      <c r="S3618" s="16">
        <f t="shared" si="226"/>
        <v>41647.632256944446</v>
      </c>
      <c r="T3618" s="17">
        <f t="shared" si="227"/>
        <v>41667.632256944446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24"/>
        <v>0</v>
      </c>
      <c r="P3619">
        <f t="shared" si="225"/>
        <v>2</v>
      </c>
      <c r="Q3619" s="12" t="s">
        <v>8311</v>
      </c>
      <c r="R3619" t="s">
        <v>8352</v>
      </c>
      <c r="S3619" s="16">
        <f t="shared" si="226"/>
        <v>41729.702314814815</v>
      </c>
      <c r="T3619" s="17">
        <f t="shared" si="227"/>
        <v>41759.702314814815</v>
      </c>
    </row>
    <row r="3620" spans="1:20" ht="43.5" hidden="1" x14ac:dyDescent="0.35">
      <c r="A3620">
        <v>2769</v>
      </c>
      <c r="B3620" s="3" t="s">
        <v>2769</v>
      </c>
      <c r="C3620" s="3" t="s">
        <v>6879</v>
      </c>
      <c r="D3620" s="6">
        <v>800</v>
      </c>
      <c r="E3620" s="8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 s="10">
        <f t="shared" si="224"/>
        <v>0</v>
      </c>
      <c r="P3620">
        <f t="shared" si="225"/>
        <v>1</v>
      </c>
      <c r="Q3620" s="12" t="s">
        <v>8311</v>
      </c>
      <c r="R3620" t="s">
        <v>8356</v>
      </c>
      <c r="S3620" s="16">
        <f t="shared" si="226"/>
        <v>41745.826273148145</v>
      </c>
      <c r="T3620" s="17">
        <f t="shared" si="227"/>
        <v>41795.826273148145</v>
      </c>
    </row>
    <row r="3621" spans="1:20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24"/>
        <v>0</v>
      </c>
      <c r="P3621">
        <f t="shared" si="225"/>
        <v>1</v>
      </c>
      <c r="Q3621" s="12" t="s">
        <v>8313</v>
      </c>
      <c r="R3621" t="s">
        <v>8353</v>
      </c>
      <c r="S3621" s="16">
        <f t="shared" si="226"/>
        <v>42023.143414351856</v>
      </c>
      <c r="T3621" s="17">
        <f t="shared" si="227"/>
        <v>42053.143414351856</v>
      </c>
    </row>
    <row r="3622" spans="1:20" ht="43.5" hidden="1" x14ac:dyDescent="0.35">
      <c r="A3622">
        <v>2946</v>
      </c>
      <c r="B3622" s="3" t="s">
        <v>2946</v>
      </c>
      <c r="C3622" s="3" t="s">
        <v>7056</v>
      </c>
      <c r="D3622" s="6">
        <v>2000</v>
      </c>
      <c r="E3622" s="8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 s="10">
        <f t="shared" si="224"/>
        <v>0</v>
      </c>
      <c r="P3622">
        <f t="shared" si="225"/>
        <v>1</v>
      </c>
      <c r="Q3622" s="12" t="s">
        <v>8323</v>
      </c>
      <c r="R3622" t="s">
        <v>8324</v>
      </c>
      <c r="S3622" s="16">
        <f t="shared" si="226"/>
        <v>42567.531157407408</v>
      </c>
      <c r="T3622" s="17">
        <f t="shared" si="227"/>
        <v>42597.531157407408</v>
      </c>
    </row>
    <row r="3623" spans="1:20" ht="43.5" hidden="1" x14ac:dyDescent="0.35">
      <c r="A3623">
        <v>2907</v>
      </c>
      <c r="B3623" s="3" t="s">
        <v>2907</v>
      </c>
      <c r="C3623" s="3" t="s">
        <v>7017</v>
      </c>
      <c r="D3623" s="6">
        <v>2500</v>
      </c>
      <c r="E3623" s="8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 s="10">
        <f t="shared" si="224"/>
        <v>0</v>
      </c>
      <c r="P3623">
        <f t="shared" si="225"/>
        <v>1</v>
      </c>
      <c r="Q3623" s="12" t="s">
        <v>8323</v>
      </c>
      <c r="R3623" t="s">
        <v>8326</v>
      </c>
      <c r="S3623" s="16">
        <f t="shared" si="226"/>
        <v>42444.877743055549</v>
      </c>
      <c r="T3623" s="17">
        <f t="shared" si="227"/>
        <v>42504.877743055549</v>
      </c>
    </row>
    <row r="3624" spans="1:20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4"/>
        <v>0</v>
      </c>
      <c r="P3624">
        <f t="shared" si="225"/>
        <v>2</v>
      </c>
      <c r="Q3624" s="12" t="s">
        <v>8308</v>
      </c>
      <c r="R3624" t="s">
        <v>8342</v>
      </c>
      <c r="S3624" s="16">
        <f t="shared" si="226"/>
        <v>42377.70694444445</v>
      </c>
      <c r="T3624" s="17">
        <f t="shared" si="227"/>
        <v>42407.70694444445</v>
      </c>
    </row>
    <row r="3625" spans="1:20" ht="43.5" hidden="1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4"/>
        <v>0</v>
      </c>
      <c r="P3625">
        <f t="shared" si="225"/>
        <v>1</v>
      </c>
      <c r="Q3625" s="12" t="s">
        <v>8323</v>
      </c>
      <c r="R3625" t="s">
        <v>8326</v>
      </c>
      <c r="S3625" s="16">
        <f t="shared" si="226"/>
        <v>41828.922905092593</v>
      </c>
      <c r="T3625" s="17">
        <f t="shared" si="227"/>
        <v>41888.922905092593</v>
      </c>
    </row>
    <row r="3626" spans="1:20" ht="58" hidden="1" x14ac:dyDescent="0.35">
      <c r="A3626">
        <v>3072</v>
      </c>
      <c r="B3626" s="3" t="s">
        <v>3072</v>
      </c>
      <c r="C3626" s="3" t="s">
        <v>7182</v>
      </c>
      <c r="D3626" s="6">
        <v>12000</v>
      </c>
      <c r="E3626" s="8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 s="10">
        <f t="shared" si="224"/>
        <v>0</v>
      </c>
      <c r="P3626">
        <f t="shared" si="225"/>
        <v>1</v>
      </c>
      <c r="Q3626" s="12" t="s">
        <v>8323</v>
      </c>
      <c r="R3626" t="s">
        <v>8324</v>
      </c>
      <c r="S3626" s="16">
        <f t="shared" si="226"/>
        <v>42658.690532407403</v>
      </c>
      <c r="T3626" s="17">
        <f t="shared" si="227"/>
        <v>42673.073611111111</v>
      </c>
    </row>
    <row r="3627" spans="1:20" ht="43.5" hidden="1" x14ac:dyDescent="0.35">
      <c r="A3627">
        <v>2432</v>
      </c>
      <c r="B3627" s="3" t="s">
        <v>2433</v>
      </c>
      <c r="C3627" s="3" t="s">
        <v>6542</v>
      </c>
      <c r="D3627" s="6">
        <v>14000</v>
      </c>
      <c r="E3627" s="8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10">
        <f t="shared" si="224"/>
        <v>0</v>
      </c>
      <c r="P3627">
        <f t="shared" si="225"/>
        <v>1</v>
      </c>
      <c r="Q3627" s="12" t="s">
        <v>8319</v>
      </c>
      <c r="R3627" t="s">
        <v>8345</v>
      </c>
      <c r="S3627" s="16">
        <f t="shared" si="226"/>
        <v>42041.218715277777</v>
      </c>
      <c r="T3627" s="17">
        <f t="shared" si="227"/>
        <v>42071.218715277777</v>
      </c>
    </row>
    <row r="3628" spans="1:20" ht="43.5" hidden="1" x14ac:dyDescent="0.35">
      <c r="A3628">
        <v>1451</v>
      </c>
      <c r="B3628" s="3" t="s">
        <v>1452</v>
      </c>
      <c r="C3628" s="3" t="s">
        <v>5561</v>
      </c>
      <c r="D3628" s="6">
        <v>18950</v>
      </c>
      <c r="E3628" s="8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 s="10">
        <f t="shared" si="224"/>
        <v>0</v>
      </c>
      <c r="P3628">
        <f t="shared" si="225"/>
        <v>1</v>
      </c>
      <c r="Q3628" s="12" t="s">
        <v>8311</v>
      </c>
      <c r="R3628" t="s">
        <v>8348</v>
      </c>
      <c r="S3628" s="16">
        <f t="shared" si="226"/>
        <v>41931.959016203706</v>
      </c>
      <c r="T3628" s="17">
        <f t="shared" si="227"/>
        <v>41962.00068287037</v>
      </c>
    </row>
    <row r="3629" spans="1:20" ht="29" hidden="1" x14ac:dyDescent="0.35">
      <c r="A3629">
        <v>635</v>
      </c>
      <c r="B3629" s="3" t="s">
        <v>636</v>
      </c>
      <c r="C3629" s="3" t="s">
        <v>4745</v>
      </c>
      <c r="D3629" s="6">
        <v>25000</v>
      </c>
      <c r="E3629" s="8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 s="10">
        <f t="shared" si="224"/>
        <v>0</v>
      </c>
      <c r="P3629">
        <f t="shared" si="225"/>
        <v>2</v>
      </c>
      <c r="Q3629" s="12" t="s">
        <v>8308</v>
      </c>
      <c r="R3629" t="s">
        <v>8342</v>
      </c>
      <c r="S3629" s="16">
        <f t="shared" si="226"/>
        <v>42076.092152777783</v>
      </c>
      <c r="T3629" s="17">
        <f t="shared" si="227"/>
        <v>42106.092152777783</v>
      </c>
    </row>
    <row r="3630" spans="1:20" ht="43.5" hidden="1" x14ac:dyDescent="0.35">
      <c r="A3630">
        <v>4006</v>
      </c>
      <c r="B3630" s="3" t="s">
        <v>4002</v>
      </c>
      <c r="C3630" s="3" t="s">
        <v>8111</v>
      </c>
      <c r="D3630" s="6">
        <v>30000</v>
      </c>
      <c r="E3630" s="8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 s="10">
        <f t="shared" si="224"/>
        <v>0</v>
      </c>
      <c r="P3630">
        <f t="shared" si="225"/>
        <v>2</v>
      </c>
      <c r="Q3630" s="12" t="s">
        <v>8323</v>
      </c>
      <c r="R3630" t="s">
        <v>8326</v>
      </c>
      <c r="S3630" s="16">
        <f t="shared" si="226"/>
        <v>42391.772997685184</v>
      </c>
      <c r="T3630" s="17">
        <f t="shared" si="227"/>
        <v>42416.772997685184</v>
      </c>
    </row>
    <row r="3631" spans="1:20" ht="43.5" hidden="1" x14ac:dyDescent="0.35">
      <c r="A3631">
        <v>445</v>
      </c>
      <c r="B3631" s="3" t="s">
        <v>446</v>
      </c>
      <c r="C3631" s="3" t="s">
        <v>4555</v>
      </c>
      <c r="D3631" s="6">
        <v>60000</v>
      </c>
      <c r="E3631" s="8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 s="10">
        <f t="shared" si="224"/>
        <v>0</v>
      </c>
      <c r="P3631">
        <f t="shared" si="225"/>
        <v>1</v>
      </c>
      <c r="Q3631" s="12" t="s">
        <v>8321</v>
      </c>
      <c r="R3631" t="s">
        <v>8339</v>
      </c>
      <c r="S3631" s="16">
        <f t="shared" si="226"/>
        <v>42130.335358796292</v>
      </c>
      <c r="T3631" s="17">
        <f t="shared" si="227"/>
        <v>42145.335358796292</v>
      </c>
    </row>
    <row r="3632" spans="1:20" ht="29" hidden="1" x14ac:dyDescent="0.35">
      <c r="A3632">
        <v>2431</v>
      </c>
      <c r="B3632" s="3" t="s">
        <v>2432</v>
      </c>
      <c r="C3632" s="3" t="s">
        <v>6541</v>
      </c>
      <c r="D3632" s="6">
        <v>100000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 s="10">
        <f t="shared" si="224"/>
        <v>0</v>
      </c>
      <c r="P3632">
        <f t="shared" si="225"/>
        <v>1</v>
      </c>
      <c r="Q3632" s="12" t="s">
        <v>8319</v>
      </c>
      <c r="R3632" t="s">
        <v>8345</v>
      </c>
      <c r="S3632" s="16">
        <f t="shared" si="226"/>
        <v>42489.099687499998</v>
      </c>
      <c r="T3632" s="17">
        <f t="shared" si="227"/>
        <v>42549.099687499998</v>
      </c>
    </row>
    <row r="3633" spans="1:20" ht="58" hidden="1" x14ac:dyDescent="0.35">
      <c r="A3633">
        <v>3629</v>
      </c>
      <c r="B3633" s="3" t="s">
        <v>3627</v>
      </c>
      <c r="C3633" s="3" t="s">
        <v>7739</v>
      </c>
      <c r="D3633" s="6">
        <v>1000000</v>
      </c>
      <c r="E3633" s="8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10">
        <f t="shared" si="224"/>
        <v>0</v>
      </c>
      <c r="P3633">
        <f t="shared" si="225"/>
        <v>1</v>
      </c>
      <c r="Q3633" s="12" t="s">
        <v>8323</v>
      </c>
      <c r="R3633" t="s">
        <v>8335</v>
      </c>
      <c r="S3633" s="16">
        <f t="shared" si="226"/>
        <v>42437.094490740739</v>
      </c>
      <c r="T3633" s="17">
        <f t="shared" si="227"/>
        <v>42495.708333333328</v>
      </c>
    </row>
    <row r="3634" spans="1:20" ht="43.5" hidden="1" x14ac:dyDescent="0.35">
      <c r="A3634">
        <v>1414</v>
      </c>
      <c r="B3634" s="3" t="s">
        <v>1415</v>
      </c>
      <c r="C3634" s="3" t="s">
        <v>5524</v>
      </c>
      <c r="D3634" s="6">
        <v>500</v>
      </c>
      <c r="E3634" s="8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 s="10">
        <f t="shared" si="224"/>
        <v>0</v>
      </c>
      <c r="P3634">
        <f t="shared" si="225"/>
        <v>1</v>
      </c>
      <c r="Q3634" s="12" t="s">
        <v>8311</v>
      </c>
      <c r="R3634" t="s">
        <v>8348</v>
      </c>
      <c r="S3634" s="16">
        <f t="shared" si="226"/>
        <v>42708.25309027778</v>
      </c>
      <c r="T3634" s="17">
        <f t="shared" si="227"/>
        <v>42738.25309027778</v>
      </c>
    </row>
    <row r="3635" spans="1:20" ht="29" hidden="1" x14ac:dyDescent="0.35">
      <c r="A3635">
        <v>2422</v>
      </c>
      <c r="B3635" s="3" t="s">
        <v>2423</v>
      </c>
      <c r="C3635" s="3" t="s">
        <v>6532</v>
      </c>
      <c r="D3635" s="6">
        <v>500</v>
      </c>
      <c r="E3635" s="8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 s="10">
        <f t="shared" si="224"/>
        <v>0</v>
      </c>
      <c r="P3635">
        <f t="shared" si="225"/>
        <v>1</v>
      </c>
      <c r="Q3635" s="12" t="s">
        <v>8319</v>
      </c>
      <c r="R3635" t="s">
        <v>8345</v>
      </c>
      <c r="S3635" s="16">
        <f t="shared" si="226"/>
        <v>42044.724953703699</v>
      </c>
      <c r="T3635" s="17">
        <f t="shared" si="227"/>
        <v>42074.683287037042</v>
      </c>
    </row>
    <row r="3636" spans="1:20" hidden="1" x14ac:dyDescent="0.35">
      <c r="A3636">
        <v>4004</v>
      </c>
      <c r="B3636" s="3" t="s">
        <v>4000</v>
      </c>
      <c r="C3636" s="3" t="s">
        <v>8109</v>
      </c>
      <c r="D3636" s="6">
        <v>500</v>
      </c>
      <c r="E3636" s="8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8269</v>
      </c>
      <c r="O3636" s="10">
        <f t="shared" si="224"/>
        <v>0</v>
      </c>
      <c r="P3636">
        <f t="shared" si="225"/>
        <v>1</v>
      </c>
      <c r="Q3636" s="12" t="s">
        <v>8323</v>
      </c>
      <c r="R3636" t="s">
        <v>8326</v>
      </c>
      <c r="S3636" s="16">
        <f t="shared" si="226"/>
        <v>41890.16269675926</v>
      </c>
      <c r="T3636" s="17">
        <f t="shared" si="227"/>
        <v>41920.16269675926</v>
      </c>
    </row>
    <row r="3637" spans="1:20" ht="43.5" hidden="1" x14ac:dyDescent="0.35">
      <c r="A3637">
        <v>2773</v>
      </c>
      <c r="B3637" s="3" t="s">
        <v>2773</v>
      </c>
      <c r="C3637" s="3" t="s">
        <v>6883</v>
      </c>
      <c r="D3637" s="6">
        <v>530</v>
      </c>
      <c r="E3637" s="8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 s="10">
        <f t="shared" si="224"/>
        <v>0</v>
      </c>
      <c r="P3637">
        <f t="shared" si="225"/>
        <v>1</v>
      </c>
      <c r="Q3637" s="12" t="s">
        <v>8311</v>
      </c>
      <c r="R3637" t="s">
        <v>8356</v>
      </c>
      <c r="S3637" s="16">
        <f t="shared" si="226"/>
        <v>42474.86482638889</v>
      </c>
      <c r="T3637" s="17">
        <f t="shared" si="227"/>
        <v>42484.86482638889</v>
      </c>
    </row>
    <row r="3638" spans="1:20" ht="58" hidden="1" x14ac:dyDescent="0.35">
      <c r="A3638">
        <v>1598</v>
      </c>
      <c r="B3638" s="3" t="s">
        <v>1599</v>
      </c>
      <c r="C3638" s="3" t="s">
        <v>5708</v>
      </c>
      <c r="D3638" s="6">
        <v>800</v>
      </c>
      <c r="E3638" s="8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 s="10">
        <f t="shared" si="224"/>
        <v>0</v>
      </c>
      <c r="P3638">
        <f t="shared" si="225"/>
        <v>1</v>
      </c>
      <c r="Q3638" s="12" t="s">
        <v>8313</v>
      </c>
      <c r="R3638" t="s">
        <v>8351</v>
      </c>
      <c r="S3638" s="16">
        <f t="shared" si="226"/>
        <v>42151.667337962965</v>
      </c>
      <c r="T3638" s="17">
        <f t="shared" si="227"/>
        <v>42211.667337962965</v>
      </c>
    </row>
    <row r="3639" spans="1:20" hidden="1" x14ac:dyDescent="0.35">
      <c r="A3639">
        <v>1128</v>
      </c>
      <c r="B3639" s="3" t="s">
        <v>1129</v>
      </c>
      <c r="C3639" s="3" t="s">
        <v>5238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 s="10">
        <f t="shared" si="224"/>
        <v>0</v>
      </c>
      <c r="P3639">
        <f t="shared" si="225"/>
        <v>1</v>
      </c>
      <c r="Q3639" s="12" t="s">
        <v>8316</v>
      </c>
      <c r="R3639" t="s">
        <v>8344</v>
      </c>
      <c r="S3639" s="16">
        <f t="shared" si="226"/>
        <v>41828.649502314816</v>
      </c>
      <c r="T3639" s="17">
        <f t="shared" si="227"/>
        <v>41858.649502314816</v>
      </c>
    </row>
    <row r="3640" spans="1:20" ht="43.5" hidden="1" x14ac:dyDescent="0.35">
      <c r="A3640">
        <v>1739</v>
      </c>
      <c r="B3640" s="3" t="s">
        <v>1740</v>
      </c>
      <c r="C3640" s="3" t="s">
        <v>5849</v>
      </c>
      <c r="D3640" s="6">
        <v>1000</v>
      </c>
      <c r="E3640" s="8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 s="10">
        <f t="shared" si="224"/>
        <v>0</v>
      </c>
      <c r="P3640">
        <f t="shared" si="225"/>
        <v>1</v>
      </c>
      <c r="Q3640" s="12" t="s">
        <v>8327</v>
      </c>
      <c r="R3640" t="s">
        <v>8330</v>
      </c>
      <c r="S3640" s="16">
        <f t="shared" si="226"/>
        <v>42435.874212962968</v>
      </c>
      <c r="T3640" s="17">
        <f t="shared" si="227"/>
        <v>42494.832546296297</v>
      </c>
    </row>
    <row r="3641" spans="1:20" ht="58" hidden="1" x14ac:dyDescent="0.35">
      <c r="A3641">
        <v>2344</v>
      </c>
      <c r="B3641" s="3" t="s">
        <v>2345</v>
      </c>
      <c r="C3641" s="3" t="s">
        <v>6454</v>
      </c>
      <c r="D3641" s="6">
        <v>1000</v>
      </c>
      <c r="E3641" s="8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s="12" t="s">
        <v>8308</v>
      </c>
      <c r="R3641" t="s">
        <v>8342</v>
      </c>
      <c r="S3641" s="16">
        <f t="shared" si="226"/>
        <v>42515.727650462963</v>
      </c>
      <c r="T3641" s="17">
        <f t="shared" si="227"/>
        <v>42545.727650462963</v>
      </c>
    </row>
    <row r="3642" spans="1:20" ht="43.5" hidden="1" x14ac:dyDescent="0.35">
      <c r="A3642">
        <v>3117</v>
      </c>
      <c r="B3642" s="3" t="s">
        <v>3117</v>
      </c>
      <c r="C3642" s="3" t="s">
        <v>7227</v>
      </c>
      <c r="D3642" s="6">
        <v>1000</v>
      </c>
      <c r="E3642" s="8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 s="10">
        <f t="shared" si="224"/>
        <v>0</v>
      </c>
      <c r="P3642">
        <f t="shared" si="225"/>
        <v>1</v>
      </c>
      <c r="Q3642" s="12" t="s">
        <v>8323</v>
      </c>
      <c r="R3642" t="s">
        <v>8324</v>
      </c>
      <c r="S3642" s="16">
        <f t="shared" si="226"/>
        <v>42509.374537037031</v>
      </c>
      <c r="T3642" s="17">
        <f t="shared" si="227"/>
        <v>42517.55</v>
      </c>
    </row>
    <row r="3643" spans="1:20" ht="43.5" hidden="1" x14ac:dyDescent="0.35">
      <c r="A3643">
        <v>3645</v>
      </c>
      <c r="B3643" s="3" t="s">
        <v>3643</v>
      </c>
      <c r="C3643" s="3" t="s">
        <v>7755</v>
      </c>
      <c r="D3643" s="6">
        <v>1000</v>
      </c>
      <c r="E3643" s="8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 s="10">
        <f t="shared" si="224"/>
        <v>0</v>
      </c>
      <c r="P3643">
        <f t="shared" si="225"/>
        <v>1</v>
      </c>
      <c r="Q3643" s="12" t="s">
        <v>8323</v>
      </c>
      <c r="R3643" t="s">
        <v>8335</v>
      </c>
      <c r="S3643" s="16">
        <f t="shared" si="226"/>
        <v>42665.970347222217</v>
      </c>
      <c r="T3643" s="17">
        <f t="shared" si="227"/>
        <v>42696.012013888889</v>
      </c>
    </row>
    <row r="3644" spans="1:20" ht="29" hidden="1" x14ac:dyDescent="0.35">
      <c r="A3644">
        <v>464</v>
      </c>
      <c r="B3644" s="3" t="s">
        <v>465</v>
      </c>
      <c r="C3644" s="3" t="s">
        <v>4574</v>
      </c>
      <c r="D3644" s="6">
        <v>1010</v>
      </c>
      <c r="E3644" s="8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4"/>
        <v>0</v>
      </c>
      <c r="P3644">
        <f t="shared" si="225"/>
        <v>1</v>
      </c>
      <c r="Q3644" s="12" t="s">
        <v>8321</v>
      </c>
      <c r="R3644" t="s">
        <v>8339</v>
      </c>
      <c r="S3644" s="16">
        <f t="shared" si="226"/>
        <v>42488.848784722228</v>
      </c>
      <c r="T3644" s="17">
        <f t="shared" si="227"/>
        <v>42508.848784722228</v>
      </c>
    </row>
    <row r="3645" spans="1:20" ht="58" hidden="1" x14ac:dyDescent="0.35">
      <c r="A3645">
        <v>4050</v>
      </c>
      <c r="B3645" s="3" t="s">
        <v>4046</v>
      </c>
      <c r="C3645" s="3" t="s">
        <v>8154</v>
      </c>
      <c r="D3645" s="6">
        <v>1500</v>
      </c>
      <c r="E3645" s="8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 s="10">
        <f t="shared" si="224"/>
        <v>0</v>
      </c>
      <c r="P3645">
        <f t="shared" si="225"/>
        <v>1</v>
      </c>
      <c r="Q3645" s="12" t="s">
        <v>8323</v>
      </c>
      <c r="R3645" t="s">
        <v>8326</v>
      </c>
      <c r="S3645" s="16">
        <f t="shared" si="226"/>
        <v>41905.636469907404</v>
      </c>
      <c r="T3645" s="17">
        <f t="shared" si="227"/>
        <v>41935.636469907404</v>
      </c>
    </row>
    <row r="3646" spans="1:20" ht="43.5" hidden="1" x14ac:dyDescent="0.35">
      <c r="A3646">
        <v>1047</v>
      </c>
      <c r="B3646" s="3" t="s">
        <v>1048</v>
      </c>
      <c r="C3646" s="3" t="s">
        <v>5157</v>
      </c>
      <c r="D3646" s="6">
        <v>2000</v>
      </c>
      <c r="E3646" s="8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 s="10">
        <f t="shared" si="224"/>
        <v>0</v>
      </c>
      <c r="P3646">
        <f t="shared" si="225"/>
        <v>1</v>
      </c>
      <c r="Q3646" s="12" t="s">
        <v>8346</v>
      </c>
      <c r="R3646" t="s">
        <v>8347</v>
      </c>
      <c r="S3646" s="16">
        <f t="shared" si="226"/>
        <v>41918.818460648145</v>
      </c>
      <c r="T3646" s="17">
        <f t="shared" si="227"/>
        <v>41948.860127314816</v>
      </c>
    </row>
    <row r="3647" spans="1:20" ht="43.5" hidden="1" x14ac:dyDescent="0.35">
      <c r="A3647">
        <v>1986</v>
      </c>
      <c r="B3647" s="3" t="s">
        <v>1987</v>
      </c>
      <c r="C3647" s="3" t="s">
        <v>6096</v>
      </c>
      <c r="D3647" s="6">
        <v>2000</v>
      </c>
      <c r="E3647" s="8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 s="10">
        <f t="shared" si="224"/>
        <v>0</v>
      </c>
      <c r="P3647">
        <f t="shared" si="225"/>
        <v>1</v>
      </c>
      <c r="Q3647" s="12" t="s">
        <v>8313</v>
      </c>
      <c r="R3647" t="s">
        <v>8353</v>
      </c>
      <c r="S3647" s="16">
        <f t="shared" si="226"/>
        <v>42413.433831018512</v>
      </c>
      <c r="T3647" s="17">
        <f t="shared" si="227"/>
        <v>42443.392164351855</v>
      </c>
    </row>
    <row r="3648" spans="1:20" ht="43.5" hidden="1" x14ac:dyDescent="0.35">
      <c r="A3648">
        <v>681</v>
      </c>
      <c r="B3648" s="3" t="s">
        <v>682</v>
      </c>
      <c r="C3648" s="3" t="s">
        <v>4791</v>
      </c>
      <c r="D3648" s="6">
        <v>2500</v>
      </c>
      <c r="E3648" s="8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 s="10">
        <f t="shared" si="224"/>
        <v>0</v>
      </c>
      <c r="P3648">
        <f t="shared" si="225"/>
        <v>1</v>
      </c>
      <c r="Q3648" s="12" t="s">
        <v>8308</v>
      </c>
      <c r="R3648" t="s">
        <v>8310</v>
      </c>
      <c r="S3648" s="16">
        <f t="shared" si="226"/>
        <v>42639.805601851855</v>
      </c>
      <c r="T3648" s="17">
        <f t="shared" si="227"/>
        <v>42669.805601851855</v>
      </c>
    </row>
    <row r="3649" spans="1:20" ht="43.5" hidden="1" x14ac:dyDescent="0.35">
      <c r="A3649">
        <v>1111</v>
      </c>
      <c r="B3649" s="3" t="s">
        <v>1112</v>
      </c>
      <c r="C3649" s="3" t="s">
        <v>5221</v>
      </c>
      <c r="D3649" s="6">
        <v>2500</v>
      </c>
      <c r="E3649" s="8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 s="10">
        <f t="shared" si="224"/>
        <v>0</v>
      </c>
      <c r="P3649">
        <f t="shared" si="225"/>
        <v>1</v>
      </c>
      <c r="Q3649" s="12" t="s">
        <v>8316</v>
      </c>
      <c r="R3649" t="s">
        <v>8334</v>
      </c>
      <c r="S3649" s="16">
        <f t="shared" si="226"/>
        <v>42347.203587962969</v>
      </c>
      <c r="T3649" s="17">
        <f t="shared" si="227"/>
        <v>42377.203587962969</v>
      </c>
    </row>
    <row r="3650" spans="1:20" ht="43.5" hidden="1" x14ac:dyDescent="0.35">
      <c r="A3650">
        <v>3859</v>
      </c>
      <c r="B3650" s="3" t="s">
        <v>3856</v>
      </c>
      <c r="C3650" s="3" t="s">
        <v>7968</v>
      </c>
      <c r="D3650" s="6">
        <v>2500</v>
      </c>
      <c r="E3650" s="8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 s="10">
        <f t="shared" si="224"/>
        <v>0</v>
      </c>
      <c r="P3650">
        <f t="shared" si="225"/>
        <v>1</v>
      </c>
      <c r="Q3650" s="12" t="s">
        <v>8323</v>
      </c>
      <c r="R3650" t="s">
        <v>8326</v>
      </c>
      <c r="S3650" s="16">
        <f t="shared" si="226"/>
        <v>41789.893599537041</v>
      </c>
      <c r="T3650" s="17">
        <f t="shared" si="227"/>
        <v>41815.875</v>
      </c>
    </row>
    <row r="3651" spans="1:20" ht="43.5" hidden="1" x14ac:dyDescent="0.35">
      <c r="A3651">
        <v>4112</v>
      </c>
      <c r="B3651" s="3" t="s">
        <v>4108</v>
      </c>
      <c r="C3651" s="3" t="s">
        <v>6961</v>
      </c>
      <c r="D3651" s="6">
        <v>2500</v>
      </c>
      <c r="E3651" s="8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228">ROUND(E3651/D3651*100,0)</f>
        <v>0</v>
      </c>
      <c r="P3651">
        <f t="shared" ref="P3651:P3714" si="229">IFERROR(ROUND(E3651/L3651,2),0)</f>
        <v>1</v>
      </c>
      <c r="Q3651" s="12" t="s">
        <v>8323</v>
      </c>
      <c r="R3651" t="s">
        <v>8326</v>
      </c>
      <c r="S3651" s="16">
        <f t="shared" ref="S3651:S3714" si="230">(((J3651/60)/60)/24)+DATE(1970,1,1)</f>
        <v>42400.946597222224</v>
      </c>
      <c r="T3651" s="17">
        <f t="shared" ref="T3651:T3714" si="231">(((I3651/60)/60)/24)+DATE(1970,1,1)</f>
        <v>42428</v>
      </c>
    </row>
    <row r="3652" spans="1:20" ht="43.5" hidden="1" x14ac:dyDescent="0.35">
      <c r="A3652">
        <v>1722</v>
      </c>
      <c r="B3652" s="3" t="s">
        <v>1723</v>
      </c>
      <c r="C3652" s="3" t="s">
        <v>5832</v>
      </c>
      <c r="D3652" s="6">
        <v>2880</v>
      </c>
      <c r="E3652" s="8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 s="10">
        <f t="shared" si="228"/>
        <v>0</v>
      </c>
      <c r="P3652">
        <f t="shared" si="229"/>
        <v>1</v>
      </c>
      <c r="Q3652" s="12" t="s">
        <v>8327</v>
      </c>
      <c r="R3652" t="s">
        <v>8330</v>
      </c>
      <c r="S3652" s="16">
        <f t="shared" si="230"/>
        <v>42425.960983796293</v>
      </c>
      <c r="T3652" s="17">
        <f t="shared" si="231"/>
        <v>42463.006944444445</v>
      </c>
    </row>
    <row r="3653" spans="1:20" ht="58" hidden="1" x14ac:dyDescent="0.35">
      <c r="A3653">
        <v>121</v>
      </c>
      <c r="B3653" s="3" t="s">
        <v>123</v>
      </c>
      <c r="C3653" s="3" t="s">
        <v>4232</v>
      </c>
      <c r="D3653" s="6">
        <v>3000</v>
      </c>
      <c r="E3653" s="8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 s="10">
        <f t="shared" si="228"/>
        <v>0</v>
      </c>
      <c r="P3653">
        <f t="shared" si="229"/>
        <v>1</v>
      </c>
      <c r="Q3653" s="12" t="s">
        <v>8321</v>
      </c>
      <c r="R3653" t="s">
        <v>8337</v>
      </c>
      <c r="S3653" s="16">
        <f t="shared" si="230"/>
        <v>42096.704976851848</v>
      </c>
      <c r="T3653" s="17">
        <f t="shared" si="231"/>
        <v>42112.427777777775</v>
      </c>
    </row>
    <row r="3654" spans="1:20" ht="43.5" hidden="1" x14ac:dyDescent="0.35">
      <c r="A3654">
        <v>580</v>
      </c>
      <c r="B3654" s="3" t="s">
        <v>581</v>
      </c>
      <c r="C3654" s="3" t="s">
        <v>4690</v>
      </c>
      <c r="D3654" s="6">
        <v>3000</v>
      </c>
      <c r="E3654" s="8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 s="10">
        <f t="shared" si="228"/>
        <v>0</v>
      </c>
      <c r="P3654">
        <f t="shared" si="229"/>
        <v>1</v>
      </c>
      <c r="Q3654" s="12" t="s">
        <v>8308</v>
      </c>
      <c r="R3654" t="s">
        <v>8342</v>
      </c>
      <c r="S3654" s="16">
        <f t="shared" si="230"/>
        <v>42605.908182870371</v>
      </c>
      <c r="T3654" s="17">
        <f t="shared" si="231"/>
        <v>42635.908182870371</v>
      </c>
    </row>
    <row r="3655" spans="1:20" ht="43.5" hidden="1" x14ac:dyDescent="0.35">
      <c r="A3655">
        <v>1545</v>
      </c>
      <c r="B3655" s="3" t="s">
        <v>1546</v>
      </c>
      <c r="C3655" s="3" t="s">
        <v>5655</v>
      </c>
      <c r="D3655" s="6">
        <v>3000</v>
      </c>
      <c r="E3655" s="8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 s="10">
        <f t="shared" si="228"/>
        <v>0</v>
      </c>
      <c r="P3655">
        <f t="shared" si="229"/>
        <v>1</v>
      </c>
      <c r="Q3655" s="12" t="s">
        <v>8313</v>
      </c>
      <c r="R3655" t="s">
        <v>8355</v>
      </c>
      <c r="S3655" s="16">
        <f t="shared" si="230"/>
        <v>42031.884652777779</v>
      </c>
      <c r="T3655" s="17">
        <f t="shared" si="231"/>
        <v>42065.886111111111</v>
      </c>
    </row>
    <row r="3656" spans="1:20" ht="43.5" hidden="1" x14ac:dyDescent="0.35">
      <c r="A3656">
        <v>1727</v>
      </c>
      <c r="B3656" s="3" t="s">
        <v>1728</v>
      </c>
      <c r="C3656" s="3" t="s">
        <v>5837</v>
      </c>
      <c r="D3656" s="6">
        <v>3000</v>
      </c>
      <c r="E3656" s="8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 s="10">
        <f t="shared" si="228"/>
        <v>0</v>
      </c>
      <c r="P3656">
        <f t="shared" si="229"/>
        <v>1</v>
      </c>
      <c r="Q3656" s="12" t="s">
        <v>8327</v>
      </c>
      <c r="R3656" t="s">
        <v>8330</v>
      </c>
      <c r="S3656" s="16">
        <f t="shared" si="230"/>
        <v>42044.927974537044</v>
      </c>
      <c r="T3656" s="17">
        <f t="shared" si="231"/>
        <v>42099.458333333328</v>
      </c>
    </row>
    <row r="3657" spans="1:20" ht="43.5" x14ac:dyDescent="0.35">
      <c r="A3657">
        <v>3630</v>
      </c>
      <c r="B3657" s="3" t="s">
        <v>3628</v>
      </c>
      <c r="C3657" s="3" t="s">
        <v>7740</v>
      </c>
      <c r="D3657" s="6">
        <v>3000</v>
      </c>
      <c r="E3657" s="8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 s="10">
        <f t="shared" si="228"/>
        <v>0</v>
      </c>
      <c r="P3657">
        <f t="shared" si="229"/>
        <v>1</v>
      </c>
      <c r="Q3657" s="12" t="s">
        <v>8323</v>
      </c>
      <c r="R3657" t="s">
        <v>8335</v>
      </c>
      <c r="S3657" s="16">
        <f t="shared" si="230"/>
        <v>41942.84710648148</v>
      </c>
      <c r="T3657" s="17">
        <f t="shared" si="231"/>
        <v>41972.888773148152</v>
      </c>
    </row>
    <row r="3658" spans="1:20" ht="43.5" hidden="1" x14ac:dyDescent="0.35">
      <c r="A3658">
        <v>474</v>
      </c>
      <c r="B3658" s="3" t="s">
        <v>475</v>
      </c>
      <c r="C3658" s="3" t="s">
        <v>4584</v>
      </c>
      <c r="D3658" s="6">
        <v>3300</v>
      </c>
      <c r="E3658" s="8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 s="10">
        <f t="shared" si="228"/>
        <v>0</v>
      </c>
      <c r="P3658">
        <f t="shared" si="229"/>
        <v>1</v>
      </c>
      <c r="Q3658" s="12" t="s">
        <v>8321</v>
      </c>
      <c r="R3658" t="s">
        <v>8339</v>
      </c>
      <c r="S3658" s="16">
        <f t="shared" si="230"/>
        <v>42753.329039351855</v>
      </c>
      <c r="T3658" s="17">
        <f t="shared" si="231"/>
        <v>42783.329039351855</v>
      </c>
    </row>
    <row r="3659" spans="1:20" ht="58" hidden="1" x14ac:dyDescent="0.35">
      <c r="A3659">
        <v>2425</v>
      </c>
      <c r="B3659" s="3" t="s">
        <v>2426</v>
      </c>
      <c r="C3659" s="3" t="s">
        <v>6535</v>
      </c>
      <c r="D3659" s="6">
        <v>3500</v>
      </c>
      <c r="E3659" s="8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 s="10">
        <f t="shared" si="228"/>
        <v>0</v>
      </c>
      <c r="P3659">
        <f t="shared" si="229"/>
        <v>1</v>
      </c>
      <c r="Q3659" s="12" t="s">
        <v>8319</v>
      </c>
      <c r="R3659" t="s">
        <v>8345</v>
      </c>
      <c r="S3659" s="16">
        <f t="shared" si="230"/>
        <v>42502.913761574076</v>
      </c>
      <c r="T3659" s="17">
        <f t="shared" si="231"/>
        <v>42517.919444444444</v>
      </c>
    </row>
    <row r="3660" spans="1:20" ht="43.5" hidden="1" x14ac:dyDescent="0.35">
      <c r="A3660">
        <v>1734</v>
      </c>
      <c r="B3660" s="3" t="s">
        <v>1735</v>
      </c>
      <c r="C3660" s="3" t="s">
        <v>5844</v>
      </c>
      <c r="D3660" s="6">
        <v>4500</v>
      </c>
      <c r="E3660" s="8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 s="10">
        <f t="shared" si="228"/>
        <v>0</v>
      </c>
      <c r="P3660">
        <f t="shared" si="229"/>
        <v>1</v>
      </c>
      <c r="Q3660" s="12" t="s">
        <v>8327</v>
      </c>
      <c r="R3660" t="s">
        <v>8330</v>
      </c>
      <c r="S3660" s="16">
        <f t="shared" si="230"/>
        <v>42102.036527777775</v>
      </c>
      <c r="T3660" s="17">
        <f t="shared" si="231"/>
        <v>42132.036527777775</v>
      </c>
    </row>
    <row r="3661" spans="1:20" ht="43.5" hidden="1" x14ac:dyDescent="0.35">
      <c r="A3661">
        <v>566</v>
      </c>
      <c r="B3661" s="3" t="s">
        <v>567</v>
      </c>
      <c r="C3661" s="3" t="s">
        <v>4676</v>
      </c>
      <c r="D3661" s="6">
        <v>5000</v>
      </c>
      <c r="E3661" s="8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 s="10">
        <f t="shared" si="228"/>
        <v>0</v>
      </c>
      <c r="P3661">
        <f t="shared" si="229"/>
        <v>1</v>
      </c>
      <c r="Q3661" s="12" t="s">
        <v>8308</v>
      </c>
      <c r="R3661" t="s">
        <v>8342</v>
      </c>
      <c r="S3661" s="16">
        <f t="shared" si="230"/>
        <v>42535.68440972222</v>
      </c>
      <c r="T3661" s="17">
        <f t="shared" si="231"/>
        <v>42565.68440972222</v>
      </c>
    </row>
    <row r="3662" spans="1:20" ht="29" hidden="1" x14ac:dyDescent="0.35">
      <c r="A3662">
        <v>634</v>
      </c>
      <c r="B3662" s="3" t="s">
        <v>635</v>
      </c>
      <c r="C3662" s="3" t="s">
        <v>4744</v>
      </c>
      <c r="D3662" s="6">
        <v>5000</v>
      </c>
      <c r="E3662" s="8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 s="10">
        <f t="shared" si="228"/>
        <v>0</v>
      </c>
      <c r="P3662">
        <f t="shared" si="229"/>
        <v>1</v>
      </c>
      <c r="Q3662" s="12" t="s">
        <v>8308</v>
      </c>
      <c r="R3662" t="s">
        <v>8342</v>
      </c>
      <c r="S3662" s="16">
        <f t="shared" si="230"/>
        <v>42031.928576388891</v>
      </c>
      <c r="T3662" s="17">
        <f t="shared" si="231"/>
        <v>42061.928576388891</v>
      </c>
    </row>
    <row r="3663" spans="1:20" ht="58" hidden="1" x14ac:dyDescent="0.35">
      <c r="A3663">
        <v>2146</v>
      </c>
      <c r="B3663" s="3" t="s">
        <v>2147</v>
      </c>
      <c r="C3663" s="3" t="s">
        <v>6256</v>
      </c>
      <c r="D3663" s="6">
        <v>5000</v>
      </c>
      <c r="E3663" s="8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 s="10">
        <f t="shared" si="228"/>
        <v>0</v>
      </c>
      <c r="P3663">
        <f t="shared" si="229"/>
        <v>1</v>
      </c>
      <c r="Q3663" s="12" t="s">
        <v>8316</v>
      </c>
      <c r="R3663" t="s">
        <v>8334</v>
      </c>
      <c r="S3663" s="16">
        <f t="shared" si="230"/>
        <v>42397.679513888885</v>
      </c>
      <c r="T3663" s="17">
        <f t="shared" si="231"/>
        <v>42411.679513888885</v>
      </c>
    </row>
    <row r="3664" spans="1:20" ht="58" hidden="1" x14ac:dyDescent="0.35">
      <c r="A3664">
        <v>3856</v>
      </c>
      <c r="B3664" s="3" t="s">
        <v>3853</v>
      </c>
      <c r="C3664" s="3" t="s">
        <v>7965</v>
      </c>
      <c r="D3664" s="6">
        <v>5000</v>
      </c>
      <c r="E3664" s="8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 s="10">
        <f t="shared" si="228"/>
        <v>0</v>
      </c>
      <c r="P3664">
        <f t="shared" si="229"/>
        <v>1</v>
      </c>
      <c r="Q3664" s="12" t="s">
        <v>8323</v>
      </c>
      <c r="R3664" t="s">
        <v>8326</v>
      </c>
      <c r="S3664" s="16">
        <f t="shared" si="230"/>
        <v>42041.743090277778</v>
      </c>
      <c r="T3664" s="17">
        <f t="shared" si="231"/>
        <v>42071.701423611114</v>
      </c>
    </row>
    <row r="3665" spans="1:20" ht="58" hidden="1" x14ac:dyDescent="0.35">
      <c r="A3665">
        <v>4045</v>
      </c>
      <c r="B3665" s="3" t="s">
        <v>4041</v>
      </c>
      <c r="C3665" s="3" t="s">
        <v>8149</v>
      </c>
      <c r="D3665" s="6">
        <v>5000</v>
      </c>
      <c r="E3665" s="8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28"/>
        <v>0</v>
      </c>
      <c r="P3665">
        <f t="shared" si="229"/>
        <v>1</v>
      </c>
      <c r="Q3665" s="12" t="s">
        <v>8323</v>
      </c>
      <c r="R3665" t="s">
        <v>8326</v>
      </c>
      <c r="S3665" s="16">
        <f t="shared" si="230"/>
        <v>41842.201261574075</v>
      </c>
      <c r="T3665" s="17">
        <f t="shared" si="231"/>
        <v>41872.201261574075</v>
      </c>
    </row>
    <row r="3666" spans="1:20" ht="43.5" hidden="1" x14ac:dyDescent="0.35">
      <c r="A3666">
        <v>1410</v>
      </c>
      <c r="B3666" s="3" t="s">
        <v>1411</v>
      </c>
      <c r="C3666" s="3" t="s">
        <v>5520</v>
      </c>
      <c r="D3666" s="6">
        <v>6000</v>
      </c>
      <c r="E3666" s="8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 s="10">
        <f t="shared" si="228"/>
        <v>0</v>
      </c>
      <c r="P3666">
        <f t="shared" si="229"/>
        <v>1</v>
      </c>
      <c r="Q3666" s="12" t="s">
        <v>8311</v>
      </c>
      <c r="R3666" t="s">
        <v>8348</v>
      </c>
      <c r="S3666" s="16">
        <f t="shared" si="230"/>
        <v>42479.318518518514</v>
      </c>
      <c r="T3666" s="17">
        <f t="shared" si="231"/>
        <v>42524.318518518514</v>
      </c>
    </row>
    <row r="3667" spans="1:20" ht="29" hidden="1" x14ac:dyDescent="0.35">
      <c r="A3667">
        <v>2421</v>
      </c>
      <c r="B3667" s="3" t="s">
        <v>2422</v>
      </c>
      <c r="C3667" s="3" t="s">
        <v>6531</v>
      </c>
      <c r="D3667" s="6">
        <v>6000</v>
      </c>
      <c r="E3667" s="8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 s="10">
        <f t="shared" si="228"/>
        <v>0</v>
      </c>
      <c r="P3667">
        <f t="shared" si="229"/>
        <v>1</v>
      </c>
      <c r="Q3667" s="12" t="s">
        <v>8319</v>
      </c>
      <c r="R3667" t="s">
        <v>8345</v>
      </c>
      <c r="S3667" s="16">
        <f t="shared" si="230"/>
        <v>42026.687453703707</v>
      </c>
      <c r="T3667" s="17">
        <f t="shared" si="231"/>
        <v>42056.687453703707</v>
      </c>
    </row>
    <row r="3668" spans="1:20" ht="29" hidden="1" x14ac:dyDescent="0.35">
      <c r="A3668">
        <v>212</v>
      </c>
      <c r="B3668" s="3" t="s">
        <v>214</v>
      </c>
      <c r="C3668" s="3" t="s">
        <v>4322</v>
      </c>
      <c r="D3668" s="6">
        <v>6300</v>
      </c>
      <c r="E3668" s="8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 s="10">
        <f t="shared" si="228"/>
        <v>0</v>
      </c>
      <c r="P3668">
        <f t="shared" si="229"/>
        <v>1</v>
      </c>
      <c r="Q3668" s="12" t="s">
        <v>8321</v>
      </c>
      <c r="R3668" t="s">
        <v>8325</v>
      </c>
      <c r="S3668" s="16">
        <f t="shared" si="230"/>
        <v>42416.881018518514</v>
      </c>
      <c r="T3668" s="17">
        <f t="shared" si="231"/>
        <v>42476.839351851857</v>
      </c>
    </row>
    <row r="3669" spans="1:20" ht="43.5" hidden="1" x14ac:dyDescent="0.35">
      <c r="A3669">
        <v>4015</v>
      </c>
      <c r="B3669" s="3" t="s">
        <v>4011</v>
      </c>
      <c r="C3669" s="3" t="s">
        <v>8120</v>
      </c>
      <c r="D3669" s="6">
        <v>7000</v>
      </c>
      <c r="E3669" s="8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28"/>
        <v>0</v>
      </c>
      <c r="P3669">
        <f t="shared" si="229"/>
        <v>1</v>
      </c>
      <c r="Q3669" s="12" t="s">
        <v>8323</v>
      </c>
      <c r="R3669" t="s">
        <v>8326</v>
      </c>
      <c r="S3669" s="16">
        <f t="shared" si="230"/>
        <v>42174.780821759254</v>
      </c>
      <c r="T3669" s="17">
        <f t="shared" si="231"/>
        <v>42204.780821759254</v>
      </c>
    </row>
    <row r="3670" spans="1:20" hidden="1" x14ac:dyDescent="0.35">
      <c r="A3670">
        <v>589</v>
      </c>
      <c r="B3670" s="3" t="s">
        <v>590</v>
      </c>
      <c r="C3670" s="3" t="s">
        <v>4699</v>
      </c>
      <c r="D3670" s="6">
        <v>7500</v>
      </c>
      <c r="E3670" s="8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 s="10">
        <f t="shared" si="228"/>
        <v>0</v>
      </c>
      <c r="P3670">
        <f t="shared" si="229"/>
        <v>1</v>
      </c>
      <c r="Q3670" s="12" t="s">
        <v>8308</v>
      </c>
      <c r="R3670" t="s">
        <v>8342</v>
      </c>
      <c r="S3670" s="16">
        <f t="shared" si="230"/>
        <v>42178.614571759259</v>
      </c>
      <c r="T3670" s="17">
        <f t="shared" si="231"/>
        <v>42193.614571759259</v>
      </c>
    </row>
    <row r="3671" spans="1:20" ht="58" hidden="1" x14ac:dyDescent="0.35">
      <c r="A3671">
        <v>1587</v>
      </c>
      <c r="B3671" s="3" t="s">
        <v>1588</v>
      </c>
      <c r="C3671" s="3" t="s">
        <v>5697</v>
      </c>
      <c r="D3671" s="6">
        <v>7500</v>
      </c>
      <c r="E3671" s="8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 s="10">
        <f t="shared" si="228"/>
        <v>0</v>
      </c>
      <c r="P3671">
        <f t="shared" si="229"/>
        <v>1</v>
      </c>
      <c r="Q3671" s="12" t="s">
        <v>8313</v>
      </c>
      <c r="R3671" t="s">
        <v>8351</v>
      </c>
      <c r="S3671" s="16">
        <f t="shared" si="230"/>
        <v>41956.950983796298</v>
      </c>
      <c r="T3671" s="17">
        <f t="shared" si="231"/>
        <v>41986.950983796298</v>
      </c>
    </row>
    <row r="3672" spans="1:20" ht="29" hidden="1" x14ac:dyDescent="0.35">
      <c r="A3672">
        <v>3862</v>
      </c>
      <c r="B3672" s="3" t="s">
        <v>3859</v>
      </c>
      <c r="C3672" s="3" t="s">
        <v>7971</v>
      </c>
      <c r="D3672" s="6">
        <v>7500</v>
      </c>
      <c r="E3672" s="8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 s="10">
        <f t="shared" si="228"/>
        <v>0</v>
      </c>
      <c r="P3672">
        <f t="shared" si="229"/>
        <v>1</v>
      </c>
      <c r="Q3672" s="12" t="s">
        <v>8323</v>
      </c>
      <c r="R3672" t="s">
        <v>8326</v>
      </c>
      <c r="S3672" s="16">
        <f t="shared" si="230"/>
        <v>42611.261064814811</v>
      </c>
      <c r="T3672" s="17">
        <f t="shared" si="231"/>
        <v>42625.707638888889</v>
      </c>
    </row>
    <row r="3673" spans="1:20" ht="43.5" hidden="1" x14ac:dyDescent="0.35">
      <c r="A3673">
        <v>583</v>
      </c>
      <c r="B3673" s="3" t="s">
        <v>584</v>
      </c>
      <c r="C3673" s="3" t="s">
        <v>4693</v>
      </c>
      <c r="D3673" s="6">
        <v>9000</v>
      </c>
      <c r="E3673" s="8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 s="10">
        <f t="shared" si="228"/>
        <v>0</v>
      </c>
      <c r="P3673">
        <f t="shared" si="229"/>
        <v>1</v>
      </c>
      <c r="Q3673" s="12" t="s">
        <v>8308</v>
      </c>
      <c r="R3673" t="s">
        <v>8342</v>
      </c>
      <c r="S3673" s="16">
        <f t="shared" si="230"/>
        <v>42052.93850694444</v>
      </c>
      <c r="T3673" s="17">
        <f t="shared" si="231"/>
        <v>42082.896840277783</v>
      </c>
    </row>
    <row r="3674" spans="1:20" ht="43.5" hidden="1" x14ac:dyDescent="0.35">
      <c r="A3674">
        <v>3932</v>
      </c>
      <c r="B3674" s="3" t="s">
        <v>3929</v>
      </c>
      <c r="C3674" s="3" t="s">
        <v>8040</v>
      </c>
      <c r="D3674" s="6">
        <v>12000</v>
      </c>
      <c r="E3674" s="8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 s="10">
        <f t="shared" si="228"/>
        <v>0</v>
      </c>
      <c r="P3674">
        <f t="shared" si="229"/>
        <v>1</v>
      </c>
      <c r="Q3674" s="12" t="s">
        <v>8323</v>
      </c>
      <c r="R3674" t="s">
        <v>8326</v>
      </c>
      <c r="S3674" s="16">
        <f t="shared" si="230"/>
        <v>42415.168564814812</v>
      </c>
      <c r="T3674" s="17">
        <f t="shared" si="231"/>
        <v>42445.126898148148</v>
      </c>
    </row>
    <row r="3675" spans="1:20" ht="58" hidden="1" x14ac:dyDescent="0.35">
      <c r="A3675">
        <v>214</v>
      </c>
      <c r="B3675" s="3" t="s">
        <v>216</v>
      </c>
      <c r="C3675" s="3" t="s">
        <v>4324</v>
      </c>
      <c r="D3675" s="6">
        <v>12500</v>
      </c>
      <c r="E3675" s="8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 s="10">
        <f t="shared" si="228"/>
        <v>0</v>
      </c>
      <c r="P3675">
        <f t="shared" si="229"/>
        <v>1</v>
      </c>
      <c r="Q3675" s="12" t="s">
        <v>8321</v>
      </c>
      <c r="R3675" t="s">
        <v>8325</v>
      </c>
      <c r="S3675" s="16">
        <f t="shared" si="230"/>
        <v>42009.64061342593</v>
      </c>
      <c r="T3675" s="17">
        <f t="shared" si="231"/>
        <v>42069.64061342593</v>
      </c>
    </row>
    <row r="3676" spans="1:20" ht="43.5" hidden="1" x14ac:dyDescent="0.35">
      <c r="A3676">
        <v>1440</v>
      </c>
      <c r="B3676" s="3" t="s">
        <v>1441</v>
      </c>
      <c r="C3676" s="3" t="s">
        <v>5550</v>
      </c>
      <c r="D3676" s="6">
        <v>13000</v>
      </c>
      <c r="E3676" s="8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 s="10">
        <f t="shared" si="228"/>
        <v>0</v>
      </c>
      <c r="P3676">
        <f t="shared" si="229"/>
        <v>1</v>
      </c>
      <c r="Q3676" s="12" t="s">
        <v>8311</v>
      </c>
      <c r="R3676" t="s">
        <v>8348</v>
      </c>
      <c r="S3676" s="16">
        <f t="shared" si="230"/>
        <v>42486.748414351852</v>
      </c>
      <c r="T3676" s="17">
        <f t="shared" si="231"/>
        <v>42516.748414351852</v>
      </c>
    </row>
    <row r="3677" spans="1:20" ht="58" hidden="1" x14ac:dyDescent="0.35">
      <c r="A3677">
        <v>540</v>
      </c>
      <c r="B3677" s="3" t="s">
        <v>541</v>
      </c>
      <c r="C3677" s="3" t="s">
        <v>4650</v>
      </c>
      <c r="D3677" s="6">
        <v>15000</v>
      </c>
      <c r="E3677" s="8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 s="10">
        <f t="shared" si="228"/>
        <v>0</v>
      </c>
      <c r="P3677">
        <f t="shared" si="229"/>
        <v>1</v>
      </c>
      <c r="Q3677" s="12" t="s">
        <v>8308</v>
      </c>
      <c r="R3677" t="s">
        <v>8342</v>
      </c>
      <c r="S3677" s="16">
        <f t="shared" si="230"/>
        <v>42009.817199074074</v>
      </c>
      <c r="T3677" s="17">
        <f t="shared" si="231"/>
        <v>42039.817199074074</v>
      </c>
    </row>
    <row r="3678" spans="1:20" ht="58" hidden="1" x14ac:dyDescent="0.35">
      <c r="A3678">
        <v>1497</v>
      </c>
      <c r="B3678" s="3" t="s">
        <v>1498</v>
      </c>
      <c r="C3678" s="3" t="s">
        <v>5607</v>
      </c>
      <c r="D3678" s="6">
        <v>15000</v>
      </c>
      <c r="E3678" s="8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 s="10">
        <f t="shared" si="228"/>
        <v>0</v>
      </c>
      <c r="P3678">
        <f t="shared" si="229"/>
        <v>1</v>
      </c>
      <c r="Q3678" s="12" t="s">
        <v>8311</v>
      </c>
      <c r="R3678" t="s">
        <v>8352</v>
      </c>
      <c r="S3678" s="16">
        <f t="shared" si="230"/>
        <v>41444.64261574074</v>
      </c>
      <c r="T3678" s="17">
        <f t="shared" si="231"/>
        <v>41486.821527777778</v>
      </c>
    </row>
    <row r="3679" spans="1:20" ht="43.5" hidden="1" x14ac:dyDescent="0.35">
      <c r="A3679">
        <v>3912</v>
      </c>
      <c r="B3679" s="3" t="s">
        <v>3909</v>
      </c>
      <c r="C3679" s="3" t="s">
        <v>8020</v>
      </c>
      <c r="D3679" s="6">
        <v>15000</v>
      </c>
      <c r="E3679" s="8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 s="10">
        <f t="shared" si="228"/>
        <v>0</v>
      </c>
      <c r="P3679">
        <f t="shared" si="229"/>
        <v>1</v>
      </c>
      <c r="Q3679" s="12" t="s">
        <v>8323</v>
      </c>
      <c r="R3679" t="s">
        <v>8326</v>
      </c>
      <c r="S3679" s="16">
        <f t="shared" si="230"/>
        <v>42059.270023148143</v>
      </c>
      <c r="T3679" s="17">
        <f t="shared" si="231"/>
        <v>42119.190972222219</v>
      </c>
    </row>
    <row r="3680" spans="1:20" ht="29" hidden="1" x14ac:dyDescent="0.35">
      <c r="A3680">
        <v>1702</v>
      </c>
      <c r="B3680" s="3" t="s">
        <v>1703</v>
      </c>
      <c r="C3680" s="3" t="s">
        <v>5812</v>
      </c>
      <c r="D3680" s="6">
        <v>16500</v>
      </c>
      <c r="E3680" s="8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 s="10">
        <f t="shared" si="228"/>
        <v>0</v>
      </c>
      <c r="P3680">
        <f t="shared" si="229"/>
        <v>1</v>
      </c>
      <c r="Q3680" s="12" t="s">
        <v>8327</v>
      </c>
      <c r="R3680" t="s">
        <v>8330</v>
      </c>
      <c r="S3680" s="16">
        <f t="shared" si="230"/>
        <v>42063.869791666672</v>
      </c>
      <c r="T3680" s="17">
        <f t="shared" si="231"/>
        <v>42093.828125</v>
      </c>
    </row>
    <row r="3681" spans="1:20" ht="58" hidden="1" x14ac:dyDescent="0.35">
      <c r="A3681">
        <v>564</v>
      </c>
      <c r="B3681" s="3" t="s">
        <v>565</v>
      </c>
      <c r="C3681" s="3" t="s">
        <v>4674</v>
      </c>
      <c r="D3681" s="6">
        <v>18000</v>
      </c>
      <c r="E3681" s="8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 s="10">
        <f t="shared" si="228"/>
        <v>0</v>
      </c>
      <c r="P3681">
        <f t="shared" si="229"/>
        <v>1</v>
      </c>
      <c r="Q3681" s="12" t="s">
        <v>8308</v>
      </c>
      <c r="R3681" t="s">
        <v>8342</v>
      </c>
      <c r="S3681" s="16">
        <f t="shared" si="230"/>
        <v>42411.942997685182</v>
      </c>
      <c r="T3681" s="17">
        <f t="shared" si="231"/>
        <v>42441.942997685182</v>
      </c>
    </row>
    <row r="3682" spans="1:20" ht="43.5" hidden="1" x14ac:dyDescent="0.35">
      <c r="A3682">
        <v>3055</v>
      </c>
      <c r="B3682" s="3" t="s">
        <v>3055</v>
      </c>
      <c r="C3682" s="3" t="s">
        <v>7165</v>
      </c>
      <c r="D3682" s="6">
        <v>20000</v>
      </c>
      <c r="E3682" s="8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 s="10">
        <f t="shared" si="228"/>
        <v>0</v>
      </c>
      <c r="P3682">
        <f t="shared" si="229"/>
        <v>1</v>
      </c>
      <c r="Q3682" s="12" t="s">
        <v>8323</v>
      </c>
      <c r="R3682" t="s">
        <v>8324</v>
      </c>
      <c r="S3682" s="16">
        <f t="shared" si="230"/>
        <v>41953.95821759259</v>
      </c>
      <c r="T3682" s="17">
        <f t="shared" si="231"/>
        <v>42013.95821759259</v>
      </c>
    </row>
    <row r="3683" spans="1:20" ht="43.5" hidden="1" x14ac:dyDescent="0.35">
      <c r="A3683">
        <v>3796</v>
      </c>
      <c r="B3683" s="3" t="s">
        <v>3793</v>
      </c>
      <c r="C3683" s="3" t="s">
        <v>7906</v>
      </c>
      <c r="D3683" s="6">
        <v>22500</v>
      </c>
      <c r="E3683" s="8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 s="10">
        <f t="shared" si="228"/>
        <v>0</v>
      </c>
      <c r="P3683">
        <f t="shared" si="229"/>
        <v>1</v>
      </c>
      <c r="Q3683" s="12" t="s">
        <v>8323</v>
      </c>
      <c r="R3683" t="s">
        <v>8335</v>
      </c>
      <c r="S3683" s="16">
        <f t="shared" si="230"/>
        <v>42689.029583333337</v>
      </c>
      <c r="T3683" s="17">
        <f t="shared" si="231"/>
        <v>42749.029583333337</v>
      </c>
    </row>
    <row r="3684" spans="1:20" ht="43.5" hidden="1" x14ac:dyDescent="0.35">
      <c r="A3684">
        <v>1134</v>
      </c>
      <c r="B3684" s="3" t="s">
        <v>1135</v>
      </c>
      <c r="C3684" s="3" t="s">
        <v>5244</v>
      </c>
      <c r="D3684" s="6">
        <v>25000</v>
      </c>
      <c r="E3684" s="8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 s="10">
        <f t="shared" si="228"/>
        <v>0</v>
      </c>
      <c r="P3684">
        <f t="shared" si="229"/>
        <v>1</v>
      </c>
      <c r="Q3684" s="12" t="s">
        <v>8316</v>
      </c>
      <c r="R3684" t="s">
        <v>8344</v>
      </c>
      <c r="S3684" s="16">
        <f t="shared" si="230"/>
        <v>41958.285046296296</v>
      </c>
      <c r="T3684" s="17">
        <f t="shared" si="231"/>
        <v>41972.189583333333</v>
      </c>
    </row>
    <row r="3685" spans="1:20" ht="29" hidden="1" x14ac:dyDescent="0.35">
      <c r="A3685">
        <v>2914</v>
      </c>
      <c r="B3685" s="3" t="s">
        <v>2914</v>
      </c>
      <c r="C3685" s="3" t="s">
        <v>7024</v>
      </c>
      <c r="D3685" s="6">
        <v>25000</v>
      </c>
      <c r="E3685" s="8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>
        <f t="shared" si="229"/>
        <v>1</v>
      </c>
      <c r="Q3685" s="12" t="s">
        <v>8323</v>
      </c>
      <c r="R3685" t="s">
        <v>8326</v>
      </c>
      <c r="S3685" s="16">
        <f t="shared" si="230"/>
        <v>42017.907337962963</v>
      </c>
      <c r="T3685" s="17">
        <f t="shared" si="231"/>
        <v>42077.865671296298</v>
      </c>
    </row>
    <row r="3686" spans="1:20" ht="43.5" hidden="1" x14ac:dyDescent="0.35">
      <c r="A3686">
        <v>2941</v>
      </c>
      <c r="B3686" s="3" t="s">
        <v>2941</v>
      </c>
      <c r="C3686" s="3" t="s">
        <v>7051</v>
      </c>
      <c r="D3686" s="6">
        <v>25000</v>
      </c>
      <c r="E3686" s="8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 s="10">
        <f t="shared" si="228"/>
        <v>0</v>
      </c>
      <c r="P3686">
        <f t="shared" si="229"/>
        <v>1</v>
      </c>
      <c r="Q3686" s="12" t="s">
        <v>8323</v>
      </c>
      <c r="R3686" t="s">
        <v>8324</v>
      </c>
      <c r="S3686" s="16">
        <f t="shared" si="230"/>
        <v>42034.960127314815</v>
      </c>
      <c r="T3686" s="17">
        <f t="shared" si="231"/>
        <v>42064.960127314815</v>
      </c>
    </row>
    <row r="3687" spans="1:20" ht="43.5" hidden="1" x14ac:dyDescent="0.35">
      <c r="A3687">
        <v>3639</v>
      </c>
      <c r="B3687" s="3" t="s">
        <v>3637</v>
      </c>
      <c r="C3687" s="3" t="s">
        <v>7749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 s="10">
        <f t="shared" si="228"/>
        <v>0</v>
      </c>
      <c r="P3687">
        <f t="shared" si="229"/>
        <v>1</v>
      </c>
      <c r="Q3687" s="12" t="s">
        <v>8323</v>
      </c>
      <c r="R3687" t="s">
        <v>8335</v>
      </c>
      <c r="S3687" s="16">
        <f t="shared" si="230"/>
        <v>42590.677152777775</v>
      </c>
      <c r="T3687" s="17">
        <f t="shared" si="231"/>
        <v>42650.632638888885</v>
      </c>
    </row>
    <row r="3688" spans="1:20" ht="58" hidden="1" x14ac:dyDescent="0.35">
      <c r="A3688">
        <v>2694</v>
      </c>
      <c r="B3688" s="3" t="s">
        <v>2694</v>
      </c>
      <c r="C3688" s="3" t="s">
        <v>6804</v>
      </c>
      <c r="D3688" s="6">
        <v>30000</v>
      </c>
      <c r="E3688" s="8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 s="10">
        <f t="shared" si="228"/>
        <v>0</v>
      </c>
      <c r="P3688">
        <f t="shared" si="229"/>
        <v>1</v>
      </c>
      <c r="Q3688" s="12" t="s">
        <v>8319</v>
      </c>
      <c r="R3688" t="s">
        <v>8345</v>
      </c>
      <c r="S3688" s="16">
        <f t="shared" si="230"/>
        <v>41878.140497685185</v>
      </c>
      <c r="T3688" s="17">
        <f t="shared" si="231"/>
        <v>41908.140497685185</v>
      </c>
    </row>
    <row r="3689" spans="1:20" ht="43.5" hidden="1" x14ac:dyDescent="0.35">
      <c r="A3689">
        <v>2910</v>
      </c>
      <c r="B3689" s="3" t="s">
        <v>2910</v>
      </c>
      <c r="C3689" s="3" t="s">
        <v>7020</v>
      </c>
      <c r="D3689" s="6">
        <v>30000</v>
      </c>
      <c r="E3689" s="8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 s="10">
        <f t="shared" si="228"/>
        <v>0</v>
      </c>
      <c r="P3689">
        <f t="shared" si="229"/>
        <v>1</v>
      </c>
      <c r="Q3689" s="12" t="s">
        <v>8323</v>
      </c>
      <c r="R3689" t="s">
        <v>8326</v>
      </c>
      <c r="S3689" s="16">
        <f t="shared" si="230"/>
        <v>42107.841284722221</v>
      </c>
      <c r="T3689" s="17">
        <f t="shared" si="231"/>
        <v>42167.841284722221</v>
      </c>
    </row>
    <row r="3690" spans="1:20" ht="29" hidden="1" x14ac:dyDescent="0.35">
      <c r="A3690">
        <v>2428</v>
      </c>
      <c r="B3690" s="3" t="s">
        <v>2429</v>
      </c>
      <c r="C3690" s="3" t="s">
        <v>6538</v>
      </c>
      <c r="D3690" s="6">
        <v>35000</v>
      </c>
      <c r="E3690" s="8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 s="10">
        <f t="shared" si="228"/>
        <v>0</v>
      </c>
      <c r="P3690">
        <f t="shared" si="229"/>
        <v>1</v>
      </c>
      <c r="Q3690" s="12" t="s">
        <v>8319</v>
      </c>
      <c r="R3690" t="s">
        <v>8345</v>
      </c>
      <c r="S3690" s="16">
        <f t="shared" si="230"/>
        <v>42045.784155092595</v>
      </c>
      <c r="T3690" s="17">
        <f t="shared" si="231"/>
        <v>42075.742488425924</v>
      </c>
    </row>
    <row r="3691" spans="1:20" ht="43.5" hidden="1" x14ac:dyDescent="0.35">
      <c r="A3691">
        <v>2689</v>
      </c>
      <c r="B3691" s="3" t="s">
        <v>2689</v>
      </c>
      <c r="C3691" s="3" t="s">
        <v>6799</v>
      </c>
      <c r="D3691" s="6">
        <v>35000</v>
      </c>
      <c r="E3691" s="8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 s="10">
        <f t="shared" si="228"/>
        <v>0</v>
      </c>
      <c r="P3691">
        <f t="shared" si="229"/>
        <v>1</v>
      </c>
      <c r="Q3691" s="12" t="s">
        <v>8319</v>
      </c>
      <c r="R3691" t="s">
        <v>8345</v>
      </c>
      <c r="S3691" s="16">
        <f t="shared" si="230"/>
        <v>42551.961689814809</v>
      </c>
      <c r="T3691" s="17">
        <f t="shared" si="231"/>
        <v>42581.961689814809</v>
      </c>
    </row>
    <row r="3692" spans="1:20" ht="43.5" hidden="1" x14ac:dyDescent="0.35">
      <c r="A3692">
        <v>171</v>
      </c>
      <c r="B3692" s="3" t="s">
        <v>173</v>
      </c>
      <c r="C3692" s="3" t="s">
        <v>4281</v>
      </c>
      <c r="D3692" s="6">
        <v>50000</v>
      </c>
      <c r="E3692" s="8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 s="10">
        <f t="shared" si="228"/>
        <v>0</v>
      </c>
      <c r="P3692">
        <f t="shared" si="229"/>
        <v>1</v>
      </c>
      <c r="Q3692" s="12" t="s">
        <v>8321</v>
      </c>
      <c r="R3692" t="s">
        <v>8325</v>
      </c>
      <c r="S3692" s="16">
        <f t="shared" si="230"/>
        <v>42534.180717592593</v>
      </c>
      <c r="T3692" s="17">
        <f t="shared" si="231"/>
        <v>42594.180717592593</v>
      </c>
    </row>
    <row r="3693" spans="1:20" ht="29" hidden="1" x14ac:dyDescent="0.35">
      <c r="A3693">
        <v>2427</v>
      </c>
      <c r="B3693" s="3" t="s">
        <v>2428</v>
      </c>
      <c r="C3693" s="3" t="s">
        <v>6537</v>
      </c>
      <c r="D3693" s="6">
        <v>50000</v>
      </c>
      <c r="E3693" s="8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 s="10">
        <f t="shared" si="228"/>
        <v>0</v>
      </c>
      <c r="P3693">
        <f t="shared" si="229"/>
        <v>1</v>
      </c>
      <c r="Q3693" s="12" t="s">
        <v>8319</v>
      </c>
      <c r="R3693" t="s">
        <v>8345</v>
      </c>
      <c r="S3693" s="16">
        <f t="shared" si="230"/>
        <v>42412.318668981476</v>
      </c>
      <c r="T3693" s="17">
        <f t="shared" si="231"/>
        <v>42452.277002314819</v>
      </c>
    </row>
    <row r="3694" spans="1:20" ht="58" hidden="1" x14ac:dyDescent="0.35">
      <c r="A3694">
        <v>3200</v>
      </c>
      <c r="B3694" s="3" t="s">
        <v>3200</v>
      </c>
      <c r="C3694" s="3" t="s">
        <v>7310</v>
      </c>
      <c r="D3694" s="6">
        <v>50000</v>
      </c>
      <c r="E3694" s="8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>
        <f t="shared" si="229"/>
        <v>1</v>
      </c>
      <c r="Q3694" s="12" t="s">
        <v>8323</v>
      </c>
      <c r="R3694" t="s">
        <v>8335</v>
      </c>
      <c r="S3694" s="16">
        <f t="shared" si="230"/>
        <v>42460.320613425924</v>
      </c>
      <c r="T3694" s="17">
        <f t="shared" si="231"/>
        <v>42490.231944444444</v>
      </c>
    </row>
    <row r="3695" spans="1:20" ht="29" hidden="1" x14ac:dyDescent="0.35">
      <c r="A3695">
        <v>496</v>
      </c>
      <c r="B3695" s="3" t="s">
        <v>497</v>
      </c>
      <c r="C3695" s="3" t="s">
        <v>4606</v>
      </c>
      <c r="D3695" s="6">
        <v>60000</v>
      </c>
      <c r="E3695" s="8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28"/>
        <v>0</v>
      </c>
      <c r="P3695">
        <f t="shared" si="229"/>
        <v>1</v>
      </c>
      <c r="Q3695" s="12" t="s">
        <v>8321</v>
      </c>
      <c r="R3695" t="s">
        <v>8339</v>
      </c>
      <c r="S3695" s="16">
        <f t="shared" si="230"/>
        <v>41620.93141203704</v>
      </c>
      <c r="T3695" s="17">
        <f t="shared" si="231"/>
        <v>41680.93141203704</v>
      </c>
    </row>
    <row r="3696" spans="1:20" ht="43.5" hidden="1" x14ac:dyDescent="0.35">
      <c r="A3696">
        <v>1316</v>
      </c>
      <c r="B3696" s="3" t="s">
        <v>1317</v>
      </c>
      <c r="C3696" s="3" t="s">
        <v>5426</v>
      </c>
      <c r="D3696" s="6">
        <v>75000</v>
      </c>
      <c r="E3696" s="8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 s="10">
        <f t="shared" si="228"/>
        <v>0</v>
      </c>
      <c r="P3696">
        <f t="shared" si="229"/>
        <v>1</v>
      </c>
      <c r="Q3696" s="12" t="s">
        <v>8308</v>
      </c>
      <c r="R3696" t="s">
        <v>8310</v>
      </c>
      <c r="S3696" s="16">
        <f t="shared" si="230"/>
        <v>42393.961909722217</v>
      </c>
      <c r="T3696" s="17">
        <f t="shared" si="231"/>
        <v>42428.961909722217</v>
      </c>
    </row>
    <row r="3697" spans="1:20" ht="43.5" hidden="1" x14ac:dyDescent="0.35">
      <c r="A3697">
        <v>576</v>
      </c>
      <c r="B3697" s="3" t="s">
        <v>577</v>
      </c>
      <c r="C3697" s="3" t="s">
        <v>4686</v>
      </c>
      <c r="D3697" s="6">
        <v>80000</v>
      </c>
      <c r="E3697" s="8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 s="10">
        <f t="shared" si="228"/>
        <v>0</v>
      </c>
      <c r="P3697">
        <f t="shared" si="229"/>
        <v>1</v>
      </c>
      <c r="Q3697" s="12" t="s">
        <v>8308</v>
      </c>
      <c r="R3697" t="s">
        <v>8342</v>
      </c>
      <c r="S3697" s="16">
        <f t="shared" si="230"/>
        <v>42031.471666666665</v>
      </c>
      <c r="T3697" s="17">
        <f t="shared" si="231"/>
        <v>42091.43</v>
      </c>
    </row>
    <row r="3698" spans="1:20" ht="43.5" hidden="1" x14ac:dyDescent="0.35">
      <c r="A3698">
        <v>2594</v>
      </c>
      <c r="B3698" s="3" t="s">
        <v>2594</v>
      </c>
      <c r="C3698" s="3" t="s">
        <v>6704</v>
      </c>
      <c r="D3698" s="6">
        <v>80000</v>
      </c>
      <c r="E3698" s="8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 s="10">
        <f t="shared" si="228"/>
        <v>0</v>
      </c>
      <c r="P3698">
        <f t="shared" si="229"/>
        <v>1</v>
      </c>
      <c r="Q3698" s="12" t="s">
        <v>8319</v>
      </c>
      <c r="R3698" t="s">
        <v>8345</v>
      </c>
      <c r="S3698" s="16">
        <f t="shared" si="230"/>
        <v>41828.967916666668</v>
      </c>
      <c r="T3698" s="17">
        <f t="shared" si="231"/>
        <v>41858.967916666668</v>
      </c>
    </row>
    <row r="3699" spans="1:20" ht="29" hidden="1" x14ac:dyDescent="0.35">
      <c r="A3699">
        <v>2582</v>
      </c>
      <c r="B3699" s="3" t="s">
        <v>2582</v>
      </c>
      <c r="C3699" s="3" t="s">
        <v>6692</v>
      </c>
      <c r="D3699" s="6">
        <v>90000</v>
      </c>
      <c r="E3699" s="8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 s="10">
        <f t="shared" si="228"/>
        <v>0</v>
      </c>
      <c r="P3699">
        <f t="shared" si="229"/>
        <v>1</v>
      </c>
      <c r="Q3699" s="12" t="s">
        <v>8319</v>
      </c>
      <c r="R3699" t="s">
        <v>8345</v>
      </c>
      <c r="S3699" s="16">
        <f t="shared" si="230"/>
        <v>42642.988819444443</v>
      </c>
      <c r="T3699" s="17">
        <f t="shared" si="231"/>
        <v>42672.988819444443</v>
      </c>
    </row>
    <row r="3700" spans="1:20" ht="58" hidden="1" x14ac:dyDescent="0.35">
      <c r="A3700">
        <v>1450</v>
      </c>
      <c r="B3700" s="3" t="s">
        <v>1451</v>
      </c>
      <c r="C3700" s="3" t="s">
        <v>5560</v>
      </c>
      <c r="D3700" s="6">
        <v>100000</v>
      </c>
      <c r="E3700" s="8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 s="10">
        <f t="shared" si="228"/>
        <v>0</v>
      </c>
      <c r="P3700">
        <f t="shared" si="229"/>
        <v>1</v>
      </c>
      <c r="Q3700" s="12" t="s">
        <v>8311</v>
      </c>
      <c r="R3700" t="s">
        <v>8348</v>
      </c>
      <c r="S3700" s="16">
        <f t="shared" si="230"/>
        <v>42390.171261574069</v>
      </c>
      <c r="T3700" s="17">
        <f t="shared" si="231"/>
        <v>42420.171261574069</v>
      </c>
    </row>
    <row r="3701" spans="1:20" ht="29" hidden="1" x14ac:dyDescent="0.35">
      <c r="A3701">
        <v>696</v>
      </c>
      <c r="B3701" s="3" t="s">
        <v>697</v>
      </c>
      <c r="C3701" s="3" t="s">
        <v>4806</v>
      </c>
      <c r="D3701" s="6">
        <v>175000</v>
      </c>
      <c r="E3701" s="8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 s="10">
        <f t="shared" si="228"/>
        <v>0</v>
      </c>
      <c r="P3701">
        <f t="shared" si="229"/>
        <v>1</v>
      </c>
      <c r="Q3701" s="12" t="s">
        <v>8308</v>
      </c>
      <c r="R3701" t="s">
        <v>8310</v>
      </c>
      <c r="S3701" s="16">
        <f t="shared" si="230"/>
        <v>41815.927106481482</v>
      </c>
      <c r="T3701" s="17">
        <f t="shared" si="231"/>
        <v>41845.927106481482</v>
      </c>
    </row>
    <row r="3702" spans="1:20" ht="43.5" hidden="1" x14ac:dyDescent="0.35">
      <c r="A3702">
        <v>3951</v>
      </c>
      <c r="B3702" s="3" t="s">
        <v>3948</v>
      </c>
      <c r="C3702" s="3" t="s">
        <v>6961</v>
      </c>
      <c r="D3702" s="6">
        <v>200000</v>
      </c>
      <c r="E3702" s="8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>
        <f t="shared" si="229"/>
        <v>1</v>
      </c>
      <c r="Q3702" s="12" t="s">
        <v>8323</v>
      </c>
      <c r="R3702" t="s">
        <v>8326</v>
      </c>
      <c r="S3702" s="16">
        <f t="shared" si="230"/>
        <v>42433.825717592597</v>
      </c>
      <c r="T3702" s="17">
        <f t="shared" si="231"/>
        <v>42493.784050925926</v>
      </c>
    </row>
    <row r="3703" spans="1:20" ht="43.5" hidden="1" x14ac:dyDescent="0.35">
      <c r="A3703">
        <v>542</v>
      </c>
      <c r="B3703" s="3" t="s">
        <v>543</v>
      </c>
      <c r="C3703" s="3" t="s">
        <v>4652</v>
      </c>
      <c r="D3703" s="6">
        <v>250000</v>
      </c>
      <c r="E3703" s="8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 s="10">
        <f t="shared" si="228"/>
        <v>0</v>
      </c>
      <c r="P3703">
        <f t="shared" si="229"/>
        <v>1</v>
      </c>
      <c r="Q3703" s="12" t="s">
        <v>8308</v>
      </c>
      <c r="R3703" t="s">
        <v>8342</v>
      </c>
      <c r="S3703" s="16">
        <f t="shared" si="230"/>
        <v>42433.737453703703</v>
      </c>
      <c r="T3703" s="17">
        <f t="shared" si="231"/>
        <v>42493.695787037039</v>
      </c>
    </row>
    <row r="3704" spans="1:20" ht="29" hidden="1" x14ac:dyDescent="0.35">
      <c r="A3704">
        <v>639</v>
      </c>
      <c r="B3704" s="3" t="s">
        <v>640</v>
      </c>
      <c r="C3704" s="3" t="s">
        <v>4749</v>
      </c>
      <c r="D3704" s="6">
        <v>1000000</v>
      </c>
      <c r="E3704" s="8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 s="10">
        <f t="shared" si="228"/>
        <v>0</v>
      </c>
      <c r="P3704">
        <f t="shared" si="229"/>
        <v>1</v>
      </c>
      <c r="Q3704" s="12" t="s">
        <v>8308</v>
      </c>
      <c r="R3704" t="s">
        <v>8342</v>
      </c>
      <c r="S3704" s="16">
        <f t="shared" si="230"/>
        <v>41865.583275462966</v>
      </c>
      <c r="T3704" s="17">
        <f t="shared" si="231"/>
        <v>41925.583275462966</v>
      </c>
    </row>
    <row r="3705" spans="1:20" ht="29" hidden="1" x14ac:dyDescent="0.35">
      <c r="A3705">
        <v>619</v>
      </c>
      <c r="B3705" s="3" t="s">
        <v>620</v>
      </c>
      <c r="C3705" s="3" t="s">
        <v>4729</v>
      </c>
      <c r="D3705" s="6">
        <v>2500000</v>
      </c>
      <c r="E3705" s="8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 s="10">
        <f t="shared" si="228"/>
        <v>0</v>
      </c>
      <c r="P3705">
        <f t="shared" si="229"/>
        <v>1</v>
      </c>
      <c r="Q3705" s="12" t="s">
        <v>8308</v>
      </c>
      <c r="R3705" t="s">
        <v>8342</v>
      </c>
      <c r="S3705" s="16">
        <f t="shared" si="230"/>
        <v>41908.650347222225</v>
      </c>
      <c r="T3705" s="17">
        <f t="shared" si="231"/>
        <v>41968.692013888889</v>
      </c>
    </row>
    <row r="3706" spans="1:20" ht="43.5" hidden="1" x14ac:dyDescent="0.35">
      <c r="A3706">
        <v>2699</v>
      </c>
      <c r="B3706" s="3" t="s">
        <v>2699</v>
      </c>
      <c r="C3706" s="3" t="s">
        <v>6809</v>
      </c>
      <c r="D3706" s="6">
        <v>2</v>
      </c>
      <c r="E3706" s="8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 s="10">
        <f t="shared" si="228"/>
        <v>0</v>
      </c>
      <c r="P3706">
        <f t="shared" si="229"/>
        <v>0</v>
      </c>
      <c r="Q3706" s="12" t="s">
        <v>8319</v>
      </c>
      <c r="R3706" t="s">
        <v>8345</v>
      </c>
      <c r="S3706" s="16">
        <f t="shared" si="230"/>
        <v>41829.896562499998</v>
      </c>
      <c r="T3706" s="17">
        <f t="shared" si="231"/>
        <v>41859.896562499998</v>
      </c>
    </row>
    <row r="3707" spans="1:20" ht="43.5" hidden="1" x14ac:dyDescent="0.35">
      <c r="A3707">
        <v>1547</v>
      </c>
      <c r="B3707" s="3" t="s">
        <v>1548</v>
      </c>
      <c r="C3707" s="3" t="s">
        <v>5657</v>
      </c>
      <c r="D3707" s="6">
        <v>20</v>
      </c>
      <c r="E3707" s="8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 s="10">
        <f t="shared" si="228"/>
        <v>0</v>
      </c>
      <c r="P3707">
        <f t="shared" si="229"/>
        <v>0</v>
      </c>
      <c r="Q3707" s="12" t="s">
        <v>8313</v>
      </c>
      <c r="R3707" t="s">
        <v>8355</v>
      </c>
      <c r="S3707" s="16">
        <f t="shared" si="230"/>
        <v>42782.426875000005</v>
      </c>
      <c r="T3707" s="17">
        <f t="shared" si="231"/>
        <v>42789.426875000005</v>
      </c>
    </row>
    <row r="3708" spans="1:20" ht="29" hidden="1" x14ac:dyDescent="0.35">
      <c r="A3708">
        <v>1592</v>
      </c>
      <c r="B3708" s="3" t="s">
        <v>1593</v>
      </c>
      <c r="C3708" s="3" t="s">
        <v>5702</v>
      </c>
      <c r="D3708" s="6">
        <v>25</v>
      </c>
      <c r="E3708" s="8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 s="10">
        <f t="shared" si="228"/>
        <v>0</v>
      </c>
      <c r="P3708">
        <f t="shared" si="229"/>
        <v>0</v>
      </c>
      <c r="Q3708" s="12" t="s">
        <v>8313</v>
      </c>
      <c r="R3708" t="s">
        <v>8351</v>
      </c>
      <c r="S3708" s="16">
        <f t="shared" si="230"/>
        <v>42046.072743055556</v>
      </c>
      <c r="T3708" s="17">
        <f t="shared" si="231"/>
        <v>42091.031076388885</v>
      </c>
    </row>
    <row r="3709" spans="1:20" ht="43.5" hidden="1" x14ac:dyDescent="0.35">
      <c r="A3709">
        <v>1041</v>
      </c>
      <c r="B3709" s="3" t="s">
        <v>1042</v>
      </c>
      <c r="C3709" s="3" t="s">
        <v>5151</v>
      </c>
      <c r="D3709" s="6">
        <v>50</v>
      </c>
      <c r="E3709" s="8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 s="10">
        <f t="shared" si="228"/>
        <v>0</v>
      </c>
      <c r="P3709">
        <f t="shared" si="229"/>
        <v>0</v>
      </c>
      <c r="Q3709" s="12" t="s">
        <v>8346</v>
      </c>
      <c r="R3709" t="s">
        <v>8347</v>
      </c>
      <c r="S3709" s="16">
        <f t="shared" si="230"/>
        <v>41831.060092592597</v>
      </c>
      <c r="T3709" s="17">
        <f t="shared" si="231"/>
        <v>41851.060092592597</v>
      </c>
    </row>
    <row r="3710" spans="1:20" ht="43.5" hidden="1" x14ac:dyDescent="0.35">
      <c r="A3710">
        <v>1877</v>
      </c>
      <c r="B3710" s="3" t="s">
        <v>1878</v>
      </c>
      <c r="C3710" s="3" t="s">
        <v>5987</v>
      </c>
      <c r="D3710" s="6">
        <v>60</v>
      </c>
      <c r="E3710" s="8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 s="10">
        <f t="shared" si="228"/>
        <v>0</v>
      </c>
      <c r="P3710">
        <f t="shared" si="229"/>
        <v>0</v>
      </c>
      <c r="Q3710" s="12" t="s">
        <v>8316</v>
      </c>
      <c r="R3710" t="s">
        <v>8344</v>
      </c>
      <c r="S3710" s="16">
        <f t="shared" si="230"/>
        <v>42035.029224537036</v>
      </c>
      <c r="T3710" s="17">
        <f t="shared" si="231"/>
        <v>42064.029224537036</v>
      </c>
    </row>
    <row r="3711" spans="1:20" ht="43.5" hidden="1" x14ac:dyDescent="0.35">
      <c r="A3711">
        <v>1071</v>
      </c>
      <c r="B3711" s="3" t="s">
        <v>1072</v>
      </c>
      <c r="C3711" s="3" t="s">
        <v>5181</v>
      </c>
      <c r="D3711" s="6">
        <v>100</v>
      </c>
      <c r="E3711" s="8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 s="10">
        <f t="shared" si="228"/>
        <v>0</v>
      </c>
      <c r="P3711">
        <f t="shared" si="229"/>
        <v>0</v>
      </c>
      <c r="Q3711" s="12" t="s">
        <v>8316</v>
      </c>
      <c r="R3711" t="s">
        <v>8334</v>
      </c>
      <c r="S3711" s="16">
        <f t="shared" si="230"/>
        <v>42295.753391203703</v>
      </c>
      <c r="T3711" s="17">
        <f t="shared" si="231"/>
        <v>42325.795057870375</v>
      </c>
    </row>
    <row r="3712" spans="1:20" ht="29" hidden="1" x14ac:dyDescent="0.35">
      <c r="A3712">
        <v>2364</v>
      </c>
      <c r="B3712" s="3" t="s">
        <v>2365</v>
      </c>
      <c r="C3712" s="3" t="s">
        <v>6474</v>
      </c>
      <c r="D3712" s="6">
        <v>128</v>
      </c>
      <c r="E3712" s="8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 s="10">
        <f t="shared" si="228"/>
        <v>0</v>
      </c>
      <c r="P3712">
        <f t="shared" si="229"/>
        <v>0</v>
      </c>
      <c r="Q3712" s="12" t="s">
        <v>8308</v>
      </c>
      <c r="R3712" t="s">
        <v>8342</v>
      </c>
      <c r="S3712" s="16">
        <f t="shared" si="230"/>
        <v>42248.934675925921</v>
      </c>
      <c r="T3712" s="17">
        <f t="shared" si="231"/>
        <v>42303.934675925921</v>
      </c>
    </row>
    <row r="3713" spans="1:20" ht="43.5" hidden="1" x14ac:dyDescent="0.35">
      <c r="A3713">
        <v>225</v>
      </c>
      <c r="B3713" s="3" t="s">
        <v>227</v>
      </c>
      <c r="C3713" s="3" t="s">
        <v>4335</v>
      </c>
      <c r="D3713" s="6">
        <v>200</v>
      </c>
      <c r="E3713" s="8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28"/>
        <v>0</v>
      </c>
      <c r="P3713">
        <f t="shared" si="229"/>
        <v>0</v>
      </c>
      <c r="Q3713" s="12" t="s">
        <v>8321</v>
      </c>
      <c r="R3713" t="s">
        <v>8325</v>
      </c>
      <c r="S3713" s="16">
        <f t="shared" si="230"/>
        <v>42438.961273148147</v>
      </c>
      <c r="T3713" s="17">
        <f t="shared" si="231"/>
        <v>42468.919606481482</v>
      </c>
    </row>
    <row r="3714" spans="1:20" ht="58" hidden="1" x14ac:dyDescent="0.35">
      <c r="A3714">
        <v>2361</v>
      </c>
      <c r="B3714" s="3" t="s">
        <v>2362</v>
      </c>
      <c r="C3714" s="3" t="s">
        <v>6471</v>
      </c>
      <c r="D3714" s="6">
        <v>200</v>
      </c>
      <c r="E3714" s="8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 s="10">
        <f t="shared" si="228"/>
        <v>0</v>
      </c>
      <c r="P3714">
        <f t="shared" si="229"/>
        <v>0</v>
      </c>
      <c r="Q3714" s="12" t="s">
        <v>8308</v>
      </c>
      <c r="R3714" t="s">
        <v>8342</v>
      </c>
      <c r="S3714" s="16">
        <f t="shared" si="230"/>
        <v>42466.858888888892</v>
      </c>
      <c r="T3714" s="17">
        <f t="shared" si="231"/>
        <v>42490.916666666672</v>
      </c>
    </row>
    <row r="3715" spans="1:20" ht="58" hidden="1" x14ac:dyDescent="0.35">
      <c r="A3715">
        <v>3138</v>
      </c>
      <c r="B3715" s="3" t="s">
        <v>3138</v>
      </c>
      <c r="C3715" s="3" t="s">
        <v>7248</v>
      </c>
      <c r="D3715" s="6">
        <v>200</v>
      </c>
      <c r="E3715" s="8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 s="10">
        <f t="shared" ref="O3715:O3778" si="232">ROUND(E3715/D3715*100,0)</f>
        <v>0</v>
      </c>
      <c r="P3715">
        <f t="shared" ref="P3715:P3778" si="233">IFERROR(ROUND(E3715/L3715,2),0)</f>
        <v>0</v>
      </c>
      <c r="Q3715" s="12" t="s">
        <v>8323</v>
      </c>
      <c r="R3715" t="s">
        <v>8326</v>
      </c>
      <c r="S3715" s="16">
        <f t="shared" ref="S3715:S3778" si="234">(((J3715/60)/60)/24)+DATE(1970,1,1)</f>
        <v>42809.645914351851</v>
      </c>
      <c r="T3715" s="17">
        <f t="shared" ref="T3715:T3778" si="235">(((I3715/60)/60)/24)+DATE(1970,1,1)</f>
        <v>42828.645914351851</v>
      </c>
    </row>
    <row r="3716" spans="1:20" ht="43.5" hidden="1" x14ac:dyDescent="0.35">
      <c r="A3716">
        <v>607</v>
      </c>
      <c r="B3716" s="3" t="s">
        <v>608</v>
      </c>
      <c r="C3716" s="3" t="s">
        <v>4717</v>
      </c>
      <c r="D3716" s="6">
        <v>250</v>
      </c>
      <c r="E3716" s="8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 s="10">
        <f t="shared" si="232"/>
        <v>0</v>
      </c>
      <c r="P3716">
        <f t="shared" si="233"/>
        <v>0</v>
      </c>
      <c r="Q3716" s="12" t="s">
        <v>8308</v>
      </c>
      <c r="R3716" t="s">
        <v>8342</v>
      </c>
      <c r="S3716" s="16">
        <f t="shared" si="234"/>
        <v>42300.825648148151</v>
      </c>
      <c r="T3716" s="17">
        <f t="shared" si="235"/>
        <v>42330.867314814815</v>
      </c>
    </row>
    <row r="3717" spans="1:20" ht="43.5" hidden="1" x14ac:dyDescent="0.35">
      <c r="A3717">
        <v>4078</v>
      </c>
      <c r="B3717" s="3" t="s">
        <v>4074</v>
      </c>
      <c r="C3717" s="3" t="s">
        <v>8181</v>
      </c>
      <c r="D3717" s="6">
        <v>250</v>
      </c>
      <c r="E3717" s="8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 s="10">
        <f t="shared" si="232"/>
        <v>0</v>
      </c>
      <c r="P3717">
        <f t="shared" si="233"/>
        <v>0</v>
      </c>
      <c r="Q3717" s="12" t="s">
        <v>8323</v>
      </c>
      <c r="R3717" t="s">
        <v>8326</v>
      </c>
      <c r="S3717" s="16">
        <f t="shared" si="234"/>
        <v>42732.787523148145</v>
      </c>
      <c r="T3717" s="17">
        <f t="shared" si="235"/>
        <v>42762.787523148145</v>
      </c>
    </row>
    <row r="3718" spans="1:20" ht="43.5" hidden="1" x14ac:dyDescent="0.35">
      <c r="A3718">
        <v>4100</v>
      </c>
      <c r="B3718" s="3" t="s">
        <v>4096</v>
      </c>
      <c r="C3718" s="3" t="s">
        <v>8203</v>
      </c>
      <c r="D3718" s="6">
        <v>270</v>
      </c>
      <c r="E3718" s="8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 s="10">
        <f t="shared" si="232"/>
        <v>0</v>
      </c>
      <c r="P3718">
        <f t="shared" si="233"/>
        <v>0</v>
      </c>
      <c r="Q3718" s="12" t="s">
        <v>8323</v>
      </c>
      <c r="R3718" t="s">
        <v>8326</v>
      </c>
      <c r="S3718" s="16">
        <f t="shared" si="234"/>
        <v>41927.124884259261</v>
      </c>
      <c r="T3718" s="17">
        <f t="shared" si="235"/>
        <v>41937.124884259261</v>
      </c>
    </row>
    <row r="3719" spans="1:20" ht="43.5" hidden="1" x14ac:dyDescent="0.35">
      <c r="A3719">
        <v>1876</v>
      </c>
      <c r="B3719" s="3" t="s">
        <v>1877</v>
      </c>
      <c r="C3719" s="3" t="s">
        <v>5986</v>
      </c>
      <c r="D3719" s="6">
        <v>280</v>
      </c>
      <c r="E3719" s="8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 s="10">
        <f t="shared" si="232"/>
        <v>0</v>
      </c>
      <c r="P3719">
        <f t="shared" si="233"/>
        <v>0</v>
      </c>
      <c r="Q3719" s="12" t="s">
        <v>8316</v>
      </c>
      <c r="R3719" t="s">
        <v>8344</v>
      </c>
      <c r="S3719" s="16">
        <f t="shared" si="234"/>
        <v>41776.284780092588</v>
      </c>
      <c r="T3719" s="17">
        <f t="shared" si="235"/>
        <v>41806.284780092588</v>
      </c>
    </row>
    <row r="3720" spans="1:20" ht="58" hidden="1" x14ac:dyDescent="0.35">
      <c r="A3720">
        <v>3054</v>
      </c>
      <c r="B3720" s="3" t="s">
        <v>3054</v>
      </c>
      <c r="C3720" s="3" t="s">
        <v>7164</v>
      </c>
      <c r="D3720" s="6">
        <v>300</v>
      </c>
      <c r="E3720" s="8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 s="10">
        <f t="shared" si="232"/>
        <v>0</v>
      </c>
      <c r="P3720">
        <f t="shared" si="233"/>
        <v>0</v>
      </c>
      <c r="Q3720" s="12" t="s">
        <v>8323</v>
      </c>
      <c r="R3720" t="s">
        <v>8324</v>
      </c>
      <c r="S3720" s="16">
        <f t="shared" si="234"/>
        <v>42027.832800925928</v>
      </c>
      <c r="T3720" s="17">
        <f t="shared" si="235"/>
        <v>42065.044444444444</v>
      </c>
    </row>
    <row r="3721" spans="1:20" ht="43.5" hidden="1" x14ac:dyDescent="0.35">
      <c r="A3721">
        <v>4043</v>
      </c>
      <c r="B3721" s="3" t="s">
        <v>4039</v>
      </c>
      <c r="C3721" s="3" t="s">
        <v>8147</v>
      </c>
      <c r="D3721" s="6">
        <v>300</v>
      </c>
      <c r="E3721" s="8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 s="10">
        <f t="shared" si="232"/>
        <v>0</v>
      </c>
      <c r="P3721">
        <f t="shared" si="233"/>
        <v>0</v>
      </c>
      <c r="Q3721" s="12" t="s">
        <v>8323</v>
      </c>
      <c r="R3721" t="s">
        <v>8326</v>
      </c>
      <c r="S3721" s="16">
        <f t="shared" si="234"/>
        <v>41948.957465277781</v>
      </c>
      <c r="T3721" s="17">
        <f t="shared" si="235"/>
        <v>41963.957465277781</v>
      </c>
    </row>
    <row r="3722" spans="1:20" ht="43.5" hidden="1" x14ac:dyDescent="0.35">
      <c r="A3722">
        <v>441</v>
      </c>
      <c r="B3722" s="3" t="s">
        <v>442</v>
      </c>
      <c r="C3722" s="3" t="s">
        <v>4551</v>
      </c>
      <c r="D3722" s="6">
        <v>400</v>
      </c>
      <c r="E3722" s="8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 s="10">
        <f t="shared" si="232"/>
        <v>0</v>
      </c>
      <c r="P3722">
        <f t="shared" si="233"/>
        <v>0</v>
      </c>
      <c r="Q3722" s="12" t="s">
        <v>8321</v>
      </c>
      <c r="R3722" t="s">
        <v>8339</v>
      </c>
      <c r="S3722" s="16">
        <f t="shared" si="234"/>
        <v>41550.793935185182</v>
      </c>
      <c r="T3722" s="17">
        <f t="shared" si="235"/>
        <v>41580.793935185182</v>
      </c>
    </row>
    <row r="3723" spans="1:20" ht="58" hidden="1" x14ac:dyDescent="0.35">
      <c r="A3723">
        <v>581</v>
      </c>
      <c r="B3723" s="3" t="s">
        <v>582</v>
      </c>
      <c r="C3723" s="3" t="s">
        <v>4691</v>
      </c>
      <c r="D3723" s="6">
        <v>400</v>
      </c>
      <c r="E3723" s="8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2"/>
        <v>0</v>
      </c>
      <c r="P3723">
        <f t="shared" si="233"/>
        <v>0</v>
      </c>
      <c r="Q3723" s="12" t="s">
        <v>8308</v>
      </c>
      <c r="R3723" t="s">
        <v>8342</v>
      </c>
      <c r="S3723" s="16">
        <f t="shared" si="234"/>
        <v>42188.012777777782</v>
      </c>
      <c r="T3723" s="17">
        <f t="shared" si="235"/>
        <v>42218.012777777782</v>
      </c>
    </row>
    <row r="3724" spans="1:20" ht="43.5" hidden="1" x14ac:dyDescent="0.35">
      <c r="A3724">
        <v>618</v>
      </c>
      <c r="B3724" s="3" t="s">
        <v>619</v>
      </c>
      <c r="C3724" s="3" t="s">
        <v>4728</v>
      </c>
      <c r="D3724" s="6">
        <v>400</v>
      </c>
      <c r="E3724" s="8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 s="10">
        <f t="shared" si="232"/>
        <v>0</v>
      </c>
      <c r="P3724">
        <f t="shared" si="233"/>
        <v>0</v>
      </c>
      <c r="Q3724" s="12" t="s">
        <v>8308</v>
      </c>
      <c r="R3724" t="s">
        <v>8342</v>
      </c>
      <c r="S3724" s="16">
        <f t="shared" si="234"/>
        <v>42317.810219907406</v>
      </c>
      <c r="T3724" s="17">
        <f t="shared" si="235"/>
        <v>42347.810219907406</v>
      </c>
    </row>
    <row r="3725" spans="1:20" ht="43.5" hidden="1" x14ac:dyDescent="0.35">
      <c r="A3725">
        <v>439</v>
      </c>
      <c r="B3725" s="3" t="s">
        <v>440</v>
      </c>
      <c r="C3725" s="3" t="s">
        <v>4549</v>
      </c>
      <c r="D3725" s="6">
        <v>450</v>
      </c>
      <c r="E3725" s="8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 s="10">
        <f t="shared" si="232"/>
        <v>0</v>
      </c>
      <c r="P3725">
        <f t="shared" si="233"/>
        <v>0</v>
      </c>
      <c r="Q3725" s="12" t="s">
        <v>8321</v>
      </c>
      <c r="R3725" t="s">
        <v>8339</v>
      </c>
      <c r="S3725" s="16">
        <f t="shared" si="234"/>
        <v>41919.761782407404</v>
      </c>
      <c r="T3725" s="17">
        <f t="shared" si="235"/>
        <v>41929.761782407404</v>
      </c>
    </row>
    <row r="3726" spans="1:20" ht="43.5" hidden="1" x14ac:dyDescent="0.35">
      <c r="A3726">
        <v>929</v>
      </c>
      <c r="B3726" s="3" t="s">
        <v>930</v>
      </c>
      <c r="C3726" s="3" t="s">
        <v>5039</v>
      </c>
      <c r="D3726" s="6">
        <v>500</v>
      </c>
      <c r="E3726" s="8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 s="10">
        <f t="shared" si="232"/>
        <v>0</v>
      </c>
      <c r="P3726">
        <f t="shared" si="233"/>
        <v>0</v>
      </c>
      <c r="Q3726" s="12" t="s">
        <v>8327</v>
      </c>
      <c r="R3726" t="s">
        <v>8350</v>
      </c>
      <c r="S3726" s="16">
        <f t="shared" si="234"/>
        <v>40978.238067129627</v>
      </c>
      <c r="T3726" s="17">
        <f t="shared" si="235"/>
        <v>41008.196400462963</v>
      </c>
    </row>
    <row r="3727" spans="1:20" ht="43.5" hidden="1" x14ac:dyDescent="0.35">
      <c r="A3727">
        <v>1051</v>
      </c>
      <c r="B3727" s="3" t="s">
        <v>1052</v>
      </c>
      <c r="C3727" s="3" t="s">
        <v>5161</v>
      </c>
      <c r="D3727" s="6">
        <v>500</v>
      </c>
      <c r="E3727" s="8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 s="10">
        <f t="shared" si="232"/>
        <v>0</v>
      </c>
      <c r="P3727">
        <f t="shared" si="233"/>
        <v>0</v>
      </c>
      <c r="Q3727" s="12" t="s">
        <v>8346</v>
      </c>
      <c r="R3727" t="s">
        <v>8347</v>
      </c>
      <c r="S3727" s="16">
        <f t="shared" si="234"/>
        <v>41850.014178240745</v>
      </c>
      <c r="T3727" s="17">
        <f t="shared" si="235"/>
        <v>41878.014178240745</v>
      </c>
    </row>
    <row r="3728" spans="1:20" hidden="1" x14ac:dyDescent="0.35">
      <c r="A3728">
        <v>1141</v>
      </c>
      <c r="B3728" s="3" t="s">
        <v>1142</v>
      </c>
      <c r="C3728" s="3" t="s">
        <v>5251</v>
      </c>
      <c r="D3728" s="6">
        <v>500</v>
      </c>
      <c r="E3728" s="8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 s="10">
        <f t="shared" si="232"/>
        <v>0</v>
      </c>
      <c r="P3728">
        <f t="shared" si="233"/>
        <v>0</v>
      </c>
      <c r="Q3728" s="12" t="s">
        <v>8316</v>
      </c>
      <c r="R3728" t="s">
        <v>8344</v>
      </c>
      <c r="S3728" s="16">
        <f t="shared" si="234"/>
        <v>42164.699652777781</v>
      </c>
      <c r="T3728" s="17">
        <f t="shared" si="235"/>
        <v>42194.699652777781</v>
      </c>
    </row>
    <row r="3729" spans="1:20" ht="43.5" hidden="1" x14ac:dyDescent="0.35">
      <c r="A3729">
        <v>1599</v>
      </c>
      <c r="B3729" s="3" t="s">
        <v>1600</v>
      </c>
      <c r="C3729" s="3" t="s">
        <v>5709</v>
      </c>
      <c r="D3729" s="6">
        <v>500</v>
      </c>
      <c r="E3729" s="8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 s="10">
        <f t="shared" si="232"/>
        <v>0</v>
      </c>
      <c r="P3729">
        <f t="shared" si="233"/>
        <v>0</v>
      </c>
      <c r="Q3729" s="12" t="s">
        <v>8313</v>
      </c>
      <c r="R3729" t="s">
        <v>8351</v>
      </c>
      <c r="S3729" s="16">
        <f t="shared" si="234"/>
        <v>42438.53907407407</v>
      </c>
      <c r="T3729" s="17">
        <f t="shared" si="235"/>
        <v>42468.497407407413</v>
      </c>
    </row>
    <row r="3730" spans="1:20" ht="58" hidden="1" x14ac:dyDescent="0.35">
      <c r="A3730">
        <v>3204</v>
      </c>
      <c r="B3730" s="3" t="s">
        <v>3204</v>
      </c>
      <c r="C3730" s="3" t="s">
        <v>7314</v>
      </c>
      <c r="D3730" s="6">
        <v>500</v>
      </c>
      <c r="E3730" s="8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 s="10">
        <f t="shared" si="232"/>
        <v>0</v>
      </c>
      <c r="P3730">
        <f t="shared" si="233"/>
        <v>0</v>
      </c>
      <c r="Q3730" s="12" t="s">
        <v>8323</v>
      </c>
      <c r="R3730" t="s">
        <v>8335</v>
      </c>
      <c r="S3730" s="16">
        <f t="shared" si="234"/>
        <v>42172.686099537037</v>
      </c>
      <c r="T3730" s="17">
        <f t="shared" si="235"/>
        <v>42202.676388888889</v>
      </c>
    </row>
    <row r="3731" spans="1:20" ht="43.5" hidden="1" x14ac:dyDescent="0.35">
      <c r="A3731">
        <v>4051</v>
      </c>
      <c r="B3731" s="3" t="s">
        <v>4047</v>
      </c>
      <c r="C3731" s="3" t="s">
        <v>8155</v>
      </c>
      <c r="D3731" s="6">
        <v>500</v>
      </c>
      <c r="E3731" s="8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 s="10">
        <f t="shared" si="232"/>
        <v>0</v>
      </c>
      <c r="P3731">
        <f t="shared" si="233"/>
        <v>0</v>
      </c>
      <c r="Q3731" s="12" t="s">
        <v>8323</v>
      </c>
      <c r="R3731" t="s">
        <v>8326</v>
      </c>
      <c r="S3731" s="16">
        <f t="shared" si="234"/>
        <v>41761.810150462967</v>
      </c>
      <c r="T3731" s="17">
        <f t="shared" si="235"/>
        <v>41768.286805555559</v>
      </c>
    </row>
    <row r="3732" spans="1:20" ht="43.5" hidden="1" x14ac:dyDescent="0.35">
      <c r="A3732">
        <v>4109</v>
      </c>
      <c r="B3732" s="3" t="s">
        <v>4105</v>
      </c>
      <c r="C3732" s="3" t="s">
        <v>8212</v>
      </c>
      <c r="D3732" s="6">
        <v>500</v>
      </c>
      <c r="E3732" s="8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 s="10">
        <f t="shared" si="232"/>
        <v>0</v>
      </c>
      <c r="P3732">
        <f t="shared" si="233"/>
        <v>0</v>
      </c>
      <c r="Q3732" s="12" t="s">
        <v>8323</v>
      </c>
      <c r="R3732" t="s">
        <v>8326</v>
      </c>
      <c r="S3732" s="16">
        <f t="shared" si="234"/>
        <v>42307.539398148147</v>
      </c>
      <c r="T3732" s="17">
        <f t="shared" si="235"/>
        <v>42337.581064814818</v>
      </c>
    </row>
    <row r="3733" spans="1:20" ht="43.5" hidden="1" x14ac:dyDescent="0.35">
      <c r="A3733">
        <v>615</v>
      </c>
      <c r="B3733" s="3" t="s">
        <v>616</v>
      </c>
      <c r="C3733" s="3" t="s">
        <v>4725</v>
      </c>
      <c r="D3733" s="6">
        <v>515</v>
      </c>
      <c r="E3733" s="8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 s="10">
        <f t="shared" si="232"/>
        <v>0</v>
      </c>
      <c r="P3733">
        <f t="shared" si="233"/>
        <v>0</v>
      </c>
      <c r="Q3733" s="12" t="s">
        <v>8308</v>
      </c>
      <c r="R3733" t="s">
        <v>8342</v>
      </c>
      <c r="S3733" s="16">
        <f t="shared" si="234"/>
        <v>42242.122210648144</v>
      </c>
      <c r="T3733" s="17">
        <f t="shared" si="235"/>
        <v>42272.122210648144</v>
      </c>
    </row>
    <row r="3734" spans="1:20" ht="29" hidden="1" x14ac:dyDescent="0.35">
      <c r="A3734">
        <v>1588</v>
      </c>
      <c r="B3734" s="3" t="s">
        <v>1589</v>
      </c>
      <c r="C3734" s="3" t="s">
        <v>5698</v>
      </c>
      <c r="D3734" s="6">
        <v>516</v>
      </c>
      <c r="E3734" s="8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 s="10">
        <f t="shared" si="232"/>
        <v>0</v>
      </c>
      <c r="P3734">
        <f t="shared" si="233"/>
        <v>0</v>
      </c>
      <c r="Q3734" s="12" t="s">
        <v>8313</v>
      </c>
      <c r="R3734" t="s">
        <v>8351</v>
      </c>
      <c r="S3734" s="16">
        <f t="shared" si="234"/>
        <v>42005.24998842593</v>
      </c>
      <c r="T3734" s="17">
        <f t="shared" si="235"/>
        <v>42035.841666666667</v>
      </c>
    </row>
    <row r="3735" spans="1:20" ht="43.5" hidden="1" x14ac:dyDescent="0.35">
      <c r="A3735">
        <v>4061</v>
      </c>
      <c r="B3735" s="3" t="s">
        <v>4057</v>
      </c>
      <c r="C3735" s="3" t="s">
        <v>8165</v>
      </c>
      <c r="D3735" s="6">
        <v>525</v>
      </c>
      <c r="E3735" s="8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8323</v>
      </c>
      <c r="R3735" t="s">
        <v>8326</v>
      </c>
      <c r="S3735" s="16">
        <f t="shared" si="234"/>
        <v>42421.141469907408</v>
      </c>
      <c r="T3735" s="17">
        <f t="shared" si="235"/>
        <v>42481.099803240737</v>
      </c>
    </row>
    <row r="3736" spans="1:20" ht="43.5" hidden="1" x14ac:dyDescent="0.35">
      <c r="A3736">
        <v>461</v>
      </c>
      <c r="B3736" s="3" t="s">
        <v>462</v>
      </c>
      <c r="C3736" s="3" t="s">
        <v>4571</v>
      </c>
      <c r="D3736" s="6">
        <v>550</v>
      </c>
      <c r="E3736" s="8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 s="10">
        <f t="shared" si="232"/>
        <v>0</v>
      </c>
      <c r="P3736">
        <f t="shared" si="233"/>
        <v>0</v>
      </c>
      <c r="Q3736" s="12" t="s">
        <v>8321</v>
      </c>
      <c r="R3736" t="s">
        <v>8339</v>
      </c>
      <c r="S3736" s="16">
        <f t="shared" si="234"/>
        <v>41407.84684027778</v>
      </c>
      <c r="T3736" s="17">
        <f t="shared" si="235"/>
        <v>41427.84684027778</v>
      </c>
    </row>
    <row r="3737" spans="1:20" hidden="1" x14ac:dyDescent="0.35">
      <c r="A3737">
        <v>1084</v>
      </c>
      <c r="B3737" s="3" t="s">
        <v>1085</v>
      </c>
      <c r="C3737" s="3" t="s">
        <v>5194</v>
      </c>
      <c r="D3737" s="6">
        <v>550</v>
      </c>
      <c r="E3737" s="8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 s="10">
        <f t="shared" si="232"/>
        <v>0</v>
      </c>
      <c r="P3737">
        <f t="shared" si="233"/>
        <v>0</v>
      </c>
      <c r="Q3737" s="12" t="s">
        <v>8316</v>
      </c>
      <c r="R3737" t="s">
        <v>8334</v>
      </c>
      <c r="S3737" s="16">
        <f t="shared" si="234"/>
        <v>41829.912083333329</v>
      </c>
      <c r="T3737" s="17">
        <f t="shared" si="235"/>
        <v>41859.912083333329</v>
      </c>
    </row>
    <row r="3738" spans="1:20" ht="58" hidden="1" x14ac:dyDescent="0.35">
      <c r="A3738">
        <v>4012</v>
      </c>
      <c r="B3738" s="3" t="s">
        <v>4008</v>
      </c>
      <c r="C3738" s="3" t="s">
        <v>8117</v>
      </c>
      <c r="D3738" s="6">
        <v>575</v>
      </c>
      <c r="E3738" s="8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 s="10">
        <f t="shared" si="232"/>
        <v>0</v>
      </c>
      <c r="P3738">
        <f t="shared" si="233"/>
        <v>0</v>
      </c>
      <c r="Q3738" s="12" t="s">
        <v>8323</v>
      </c>
      <c r="R3738" t="s">
        <v>8326</v>
      </c>
      <c r="S3738" s="16">
        <f t="shared" si="234"/>
        <v>42096.544548611113</v>
      </c>
      <c r="T3738" s="17">
        <f t="shared" si="235"/>
        <v>42126.544548611113</v>
      </c>
    </row>
    <row r="3739" spans="1:20" ht="43.5" hidden="1" x14ac:dyDescent="0.35">
      <c r="A3739">
        <v>130</v>
      </c>
      <c r="B3739" s="3" t="s">
        <v>132</v>
      </c>
      <c r="C3739" s="3" t="s">
        <v>4241</v>
      </c>
      <c r="D3739" s="6">
        <v>600</v>
      </c>
      <c r="E3739" s="8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 s="10">
        <f t="shared" si="232"/>
        <v>0</v>
      </c>
      <c r="P3739">
        <f t="shared" si="233"/>
        <v>0</v>
      </c>
      <c r="Q3739" s="12" t="s">
        <v>8321</v>
      </c>
      <c r="R3739" t="s">
        <v>8337</v>
      </c>
      <c r="S3739" s="16">
        <f t="shared" si="234"/>
        <v>41778.915416666663</v>
      </c>
      <c r="T3739" s="17">
        <f t="shared" si="235"/>
        <v>41806.844444444447</v>
      </c>
    </row>
    <row r="3740" spans="1:20" ht="43.5" hidden="1" x14ac:dyDescent="0.35">
      <c r="A3740">
        <v>4101</v>
      </c>
      <c r="B3740" s="3" t="s">
        <v>4097</v>
      </c>
      <c r="C3740" s="3" t="s">
        <v>8204</v>
      </c>
      <c r="D3740" s="6">
        <v>600</v>
      </c>
      <c r="E3740" s="8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 s="10">
        <f t="shared" si="232"/>
        <v>0</v>
      </c>
      <c r="P3740">
        <f t="shared" si="233"/>
        <v>0</v>
      </c>
      <c r="Q3740" s="12" t="s">
        <v>8323</v>
      </c>
      <c r="R3740" t="s">
        <v>8326</v>
      </c>
      <c r="S3740" s="16">
        <f t="shared" si="234"/>
        <v>42730.903726851851</v>
      </c>
      <c r="T3740" s="17">
        <f t="shared" si="235"/>
        <v>42760.903726851851</v>
      </c>
    </row>
    <row r="3741" spans="1:20" ht="58" hidden="1" x14ac:dyDescent="0.35">
      <c r="A3741">
        <v>3874</v>
      </c>
      <c r="B3741" s="3" t="s">
        <v>3871</v>
      </c>
      <c r="C3741" s="3" t="s">
        <v>7983</v>
      </c>
      <c r="D3741" s="6">
        <v>620</v>
      </c>
      <c r="E3741" s="8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 s="10">
        <f t="shared" si="232"/>
        <v>0</v>
      </c>
      <c r="P3741">
        <f t="shared" si="233"/>
        <v>0</v>
      </c>
      <c r="Q3741" s="12" t="s">
        <v>8323</v>
      </c>
      <c r="R3741" t="s">
        <v>8335</v>
      </c>
      <c r="S3741" s="16">
        <f t="shared" si="234"/>
        <v>42007.016458333332</v>
      </c>
      <c r="T3741" s="17">
        <f t="shared" si="235"/>
        <v>42028.041666666672</v>
      </c>
    </row>
    <row r="3742" spans="1:20" ht="43.5" hidden="1" x14ac:dyDescent="0.35">
      <c r="A3742">
        <v>3975</v>
      </c>
      <c r="B3742" s="3" t="s">
        <v>3972</v>
      </c>
      <c r="C3742" s="3" t="s">
        <v>8082</v>
      </c>
      <c r="D3742" s="6">
        <v>678</v>
      </c>
      <c r="E3742" s="8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 s="10">
        <f t="shared" si="232"/>
        <v>0</v>
      </c>
      <c r="P3742">
        <f t="shared" si="233"/>
        <v>0</v>
      </c>
      <c r="Q3742" s="12" t="s">
        <v>8323</v>
      </c>
      <c r="R3742" t="s">
        <v>8326</v>
      </c>
      <c r="S3742" s="16">
        <f t="shared" si="234"/>
        <v>42534.866875</v>
      </c>
      <c r="T3742" s="17">
        <f t="shared" si="235"/>
        <v>42564.866875</v>
      </c>
    </row>
    <row r="3743" spans="1:20" ht="58" hidden="1" x14ac:dyDescent="0.35">
      <c r="A3743">
        <v>3143</v>
      </c>
      <c r="B3743" s="3" t="s">
        <v>3143</v>
      </c>
      <c r="C3743" s="3" t="s">
        <v>7253</v>
      </c>
      <c r="D3743" s="6">
        <v>700</v>
      </c>
      <c r="E3743" s="8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8323</v>
      </c>
      <c r="R3743" t="s">
        <v>8326</v>
      </c>
      <c r="S3743" s="16">
        <f t="shared" si="234"/>
        <v>42808.358287037037</v>
      </c>
      <c r="T3743" s="17">
        <f t="shared" si="235"/>
        <v>42834.358287037037</v>
      </c>
    </row>
    <row r="3744" spans="1:20" ht="43.5" hidden="1" x14ac:dyDescent="0.35">
      <c r="A3744">
        <v>4076</v>
      </c>
      <c r="B3744" s="3" t="s">
        <v>4072</v>
      </c>
      <c r="C3744" s="3" t="s">
        <v>8179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 s="10">
        <f t="shared" si="232"/>
        <v>0</v>
      </c>
      <c r="P3744">
        <f t="shared" si="233"/>
        <v>0</v>
      </c>
      <c r="Q3744" s="12" t="s">
        <v>8323</v>
      </c>
      <c r="R3744" t="s">
        <v>8326</v>
      </c>
      <c r="S3744" s="16">
        <f t="shared" si="234"/>
        <v>41905.795706018522</v>
      </c>
      <c r="T3744" s="17">
        <f t="shared" si="235"/>
        <v>41933.82708333333</v>
      </c>
    </row>
    <row r="3745" spans="1:20" ht="43.5" hidden="1" x14ac:dyDescent="0.35">
      <c r="A3745">
        <v>558</v>
      </c>
      <c r="B3745" s="3" t="s">
        <v>559</v>
      </c>
      <c r="C3745" s="3" t="s">
        <v>4668</v>
      </c>
      <c r="D3745" s="6">
        <v>750</v>
      </c>
      <c r="E3745" s="8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 s="10">
        <f t="shared" si="232"/>
        <v>0</v>
      </c>
      <c r="P3745">
        <f t="shared" si="233"/>
        <v>0</v>
      </c>
      <c r="Q3745" s="12" t="s">
        <v>8308</v>
      </c>
      <c r="R3745" t="s">
        <v>8342</v>
      </c>
      <c r="S3745" s="16">
        <f t="shared" si="234"/>
        <v>42057.883159722223</v>
      </c>
      <c r="T3745" s="17">
        <f t="shared" si="235"/>
        <v>42087.841493055559</v>
      </c>
    </row>
    <row r="3746" spans="1:20" ht="43.5" hidden="1" x14ac:dyDescent="0.35">
      <c r="A3746">
        <v>1555</v>
      </c>
      <c r="B3746" s="3" t="s">
        <v>1556</v>
      </c>
      <c r="C3746" s="3" t="s">
        <v>5665</v>
      </c>
      <c r="D3746" s="6">
        <v>750</v>
      </c>
      <c r="E3746" s="8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 s="10">
        <f t="shared" si="232"/>
        <v>0</v>
      </c>
      <c r="P3746">
        <f t="shared" si="233"/>
        <v>0</v>
      </c>
      <c r="Q3746" s="12" t="s">
        <v>8313</v>
      </c>
      <c r="R3746" t="s">
        <v>8355</v>
      </c>
      <c r="S3746" s="16">
        <f t="shared" si="234"/>
        <v>42241.613796296297</v>
      </c>
      <c r="T3746" s="17">
        <f t="shared" si="235"/>
        <v>42264.708333333328</v>
      </c>
    </row>
    <row r="3747" spans="1:20" ht="58" hidden="1" x14ac:dyDescent="0.35">
      <c r="A3747">
        <v>947</v>
      </c>
      <c r="B3747" s="3" t="s">
        <v>948</v>
      </c>
      <c r="C3747" s="3" t="s">
        <v>5057</v>
      </c>
      <c r="D3747" s="6">
        <v>850</v>
      </c>
      <c r="E3747" s="8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 s="10">
        <f t="shared" si="232"/>
        <v>0</v>
      </c>
      <c r="P3747">
        <f t="shared" si="233"/>
        <v>0</v>
      </c>
      <c r="Q3747" s="12" t="s">
        <v>8308</v>
      </c>
      <c r="R3747" t="s">
        <v>8310</v>
      </c>
      <c r="S3747" s="16">
        <f t="shared" si="234"/>
        <v>42491.781319444446</v>
      </c>
      <c r="T3747" s="17">
        <f t="shared" si="235"/>
        <v>42551.781319444446</v>
      </c>
    </row>
    <row r="3748" spans="1:20" ht="43.5" hidden="1" x14ac:dyDescent="0.35">
      <c r="A3748">
        <v>1446</v>
      </c>
      <c r="B3748" s="3" t="s">
        <v>1447</v>
      </c>
      <c r="C3748" s="3" t="s">
        <v>5556</v>
      </c>
      <c r="D3748" s="6">
        <v>900</v>
      </c>
      <c r="E3748" s="8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 s="10">
        <f t="shared" si="232"/>
        <v>0</v>
      </c>
      <c r="P3748">
        <f t="shared" si="233"/>
        <v>0</v>
      </c>
      <c r="Q3748" s="12" t="s">
        <v>8311</v>
      </c>
      <c r="R3748" t="s">
        <v>8348</v>
      </c>
      <c r="S3748" s="16">
        <f t="shared" si="234"/>
        <v>42461.447662037041</v>
      </c>
      <c r="T3748" s="17">
        <f t="shared" si="235"/>
        <v>42481.447662037041</v>
      </c>
    </row>
    <row r="3749" spans="1:20" ht="58" hidden="1" x14ac:dyDescent="0.35">
      <c r="A3749">
        <v>182</v>
      </c>
      <c r="B3749" s="3" t="s">
        <v>184</v>
      </c>
      <c r="C3749" s="3" t="s">
        <v>4292</v>
      </c>
      <c r="D3749" s="6">
        <v>1000</v>
      </c>
      <c r="E3749" s="8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 s="10">
        <f t="shared" si="232"/>
        <v>0</v>
      </c>
      <c r="P3749">
        <f t="shared" si="233"/>
        <v>0</v>
      </c>
      <c r="Q3749" s="12" t="s">
        <v>8321</v>
      </c>
      <c r="R3749" t="s">
        <v>8325</v>
      </c>
      <c r="S3749" s="16">
        <f t="shared" si="234"/>
        <v>42712.011944444443</v>
      </c>
      <c r="T3749" s="17">
        <f t="shared" si="235"/>
        <v>42742.011944444443</v>
      </c>
    </row>
    <row r="3750" spans="1:20" ht="58" hidden="1" x14ac:dyDescent="0.35">
      <c r="A3750">
        <v>193</v>
      </c>
      <c r="B3750" s="3" t="s">
        <v>195</v>
      </c>
      <c r="C3750" s="3" t="s">
        <v>4303</v>
      </c>
      <c r="D3750" s="6">
        <v>1000</v>
      </c>
      <c r="E3750" s="8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 s="10">
        <f t="shared" si="232"/>
        <v>0</v>
      </c>
      <c r="P3750">
        <f t="shared" si="233"/>
        <v>0</v>
      </c>
      <c r="Q3750" s="12" t="s">
        <v>8321</v>
      </c>
      <c r="R3750" t="s">
        <v>8325</v>
      </c>
      <c r="S3750" s="16">
        <f t="shared" si="234"/>
        <v>41911.934791666667</v>
      </c>
      <c r="T3750" s="17">
        <f t="shared" si="235"/>
        <v>41971.976458333331</v>
      </c>
    </row>
    <row r="3751" spans="1:20" ht="43.5" hidden="1" x14ac:dyDescent="0.35">
      <c r="A3751">
        <v>436</v>
      </c>
      <c r="B3751" s="3" t="s">
        <v>437</v>
      </c>
      <c r="C3751" s="3" t="s">
        <v>4546</v>
      </c>
      <c r="D3751" s="6">
        <v>1000</v>
      </c>
      <c r="E3751" s="8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>
        <f t="shared" si="233"/>
        <v>0</v>
      </c>
      <c r="Q3751" s="12" t="s">
        <v>8321</v>
      </c>
      <c r="R3751" t="s">
        <v>8339</v>
      </c>
      <c r="S3751" s="16">
        <f t="shared" si="234"/>
        <v>41456.36241898148</v>
      </c>
      <c r="T3751" s="17">
        <f t="shared" si="235"/>
        <v>41486.36241898148</v>
      </c>
    </row>
    <row r="3752" spans="1:20" hidden="1" x14ac:dyDescent="0.35">
      <c r="A3752">
        <v>490</v>
      </c>
      <c r="B3752" s="3" t="s">
        <v>491</v>
      </c>
      <c r="C3752" s="3" t="s">
        <v>4600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>
        <f t="shared" si="233"/>
        <v>0</v>
      </c>
      <c r="Q3752" s="12" t="s">
        <v>8321</v>
      </c>
      <c r="R3752" t="s">
        <v>8339</v>
      </c>
      <c r="S3752" s="16">
        <f t="shared" si="234"/>
        <v>41113.968576388892</v>
      </c>
      <c r="T3752" s="17">
        <f t="shared" si="235"/>
        <v>41143.968576388892</v>
      </c>
    </row>
    <row r="3753" spans="1:20" ht="43.5" hidden="1" x14ac:dyDescent="0.35">
      <c r="A3753">
        <v>887</v>
      </c>
      <c r="B3753" s="3" t="s">
        <v>888</v>
      </c>
      <c r="C3753" s="3" t="s">
        <v>4997</v>
      </c>
      <c r="D3753" s="6">
        <v>1000</v>
      </c>
      <c r="E3753" s="8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 s="10">
        <f t="shared" si="232"/>
        <v>0</v>
      </c>
      <c r="P3753">
        <f t="shared" si="233"/>
        <v>0</v>
      </c>
      <c r="Q3753" s="12" t="s">
        <v>8327</v>
      </c>
      <c r="R3753" t="s">
        <v>8328</v>
      </c>
      <c r="S3753" s="16">
        <f t="shared" si="234"/>
        <v>41026.958969907406</v>
      </c>
      <c r="T3753" s="17">
        <f t="shared" si="235"/>
        <v>41056.958969907406</v>
      </c>
    </row>
    <row r="3754" spans="1:20" ht="43.5" hidden="1" x14ac:dyDescent="0.35">
      <c r="A3754">
        <v>1063</v>
      </c>
      <c r="B3754" s="3" t="s">
        <v>1064</v>
      </c>
      <c r="C3754" s="3" t="s">
        <v>5173</v>
      </c>
      <c r="D3754" s="6">
        <v>1000</v>
      </c>
      <c r="E3754" s="8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 s="10">
        <f t="shared" si="232"/>
        <v>0</v>
      </c>
      <c r="P3754">
        <f t="shared" si="233"/>
        <v>0</v>
      </c>
      <c r="Q3754" s="12" t="s">
        <v>8346</v>
      </c>
      <c r="R3754" t="s">
        <v>8347</v>
      </c>
      <c r="S3754" s="16">
        <f t="shared" si="234"/>
        <v>42583.030810185184</v>
      </c>
      <c r="T3754" s="17">
        <f t="shared" si="235"/>
        <v>42613.030810185184</v>
      </c>
    </row>
    <row r="3755" spans="1:20" ht="43.5" hidden="1" x14ac:dyDescent="0.35">
      <c r="A3755">
        <v>1426</v>
      </c>
      <c r="B3755" s="3" t="s">
        <v>1427</v>
      </c>
      <c r="C3755" s="3" t="s">
        <v>5536</v>
      </c>
      <c r="D3755" s="6">
        <v>1000</v>
      </c>
      <c r="E3755" s="8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 s="10">
        <f t="shared" si="232"/>
        <v>0</v>
      </c>
      <c r="P3755">
        <f t="shared" si="233"/>
        <v>0</v>
      </c>
      <c r="Q3755" s="12" t="s">
        <v>8311</v>
      </c>
      <c r="R3755" t="s">
        <v>8348</v>
      </c>
      <c r="S3755" s="16">
        <f t="shared" si="234"/>
        <v>42180.390277777777</v>
      </c>
      <c r="T3755" s="17">
        <f t="shared" si="235"/>
        <v>42240.390277777777</v>
      </c>
    </row>
    <row r="3756" spans="1:20" ht="43.5" hidden="1" x14ac:dyDescent="0.35">
      <c r="A3756">
        <v>1544</v>
      </c>
      <c r="B3756" s="3" t="s">
        <v>1545</v>
      </c>
      <c r="C3756" s="3" t="s">
        <v>5654</v>
      </c>
      <c r="D3756" s="6">
        <v>1000</v>
      </c>
      <c r="E3756" s="8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 s="10">
        <f t="shared" si="232"/>
        <v>0</v>
      </c>
      <c r="P3756">
        <f t="shared" si="233"/>
        <v>0</v>
      </c>
      <c r="Q3756" s="12" t="s">
        <v>8313</v>
      </c>
      <c r="R3756" t="s">
        <v>8355</v>
      </c>
      <c r="S3756" s="16">
        <f t="shared" si="234"/>
        <v>42053.051203703704</v>
      </c>
      <c r="T3756" s="17">
        <f t="shared" si="235"/>
        <v>42095.012499999997</v>
      </c>
    </row>
    <row r="3757" spans="1:20" ht="29" hidden="1" x14ac:dyDescent="0.35">
      <c r="A3757">
        <v>1731</v>
      </c>
      <c r="B3757" s="3" t="s">
        <v>1732</v>
      </c>
      <c r="C3757" s="3" t="s">
        <v>5841</v>
      </c>
      <c r="D3757" s="6">
        <v>1000</v>
      </c>
      <c r="E3757" s="8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 s="10">
        <f t="shared" si="232"/>
        <v>0</v>
      </c>
      <c r="P3757">
        <f t="shared" si="233"/>
        <v>0</v>
      </c>
      <c r="Q3757" s="12" t="s">
        <v>8327</v>
      </c>
      <c r="R3757" t="s">
        <v>8330</v>
      </c>
      <c r="S3757" s="16">
        <f t="shared" si="234"/>
        <v>42152.906851851847</v>
      </c>
      <c r="T3757" s="17">
        <f t="shared" si="235"/>
        <v>42166.625</v>
      </c>
    </row>
    <row r="3758" spans="1:20" ht="43.5" hidden="1" x14ac:dyDescent="0.35">
      <c r="A3758">
        <v>2353</v>
      </c>
      <c r="B3758" s="3" t="s">
        <v>2354</v>
      </c>
      <c r="C3758" s="3" t="s">
        <v>6463</v>
      </c>
      <c r="D3758" s="6">
        <v>1000</v>
      </c>
      <c r="E3758" s="8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 s="10">
        <f t="shared" si="232"/>
        <v>0</v>
      </c>
      <c r="P3758">
        <f t="shared" si="233"/>
        <v>0</v>
      </c>
      <c r="Q3758" s="12" t="s">
        <v>8308</v>
      </c>
      <c r="R3758" t="s">
        <v>8342</v>
      </c>
      <c r="S3758" s="16">
        <f t="shared" si="234"/>
        <v>42103.676180555558</v>
      </c>
      <c r="T3758" s="17">
        <f t="shared" si="235"/>
        <v>42115.676180555558</v>
      </c>
    </row>
    <row r="3759" spans="1:20" ht="43.5" hidden="1" x14ac:dyDescent="0.35">
      <c r="A3759">
        <v>2365</v>
      </c>
      <c r="B3759" s="3" t="s">
        <v>2366</v>
      </c>
      <c r="C3759" s="3" t="s">
        <v>6475</v>
      </c>
      <c r="D3759" s="6">
        <v>1000</v>
      </c>
      <c r="E3759" s="8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 s="10">
        <f t="shared" si="232"/>
        <v>0</v>
      </c>
      <c r="P3759">
        <f t="shared" si="233"/>
        <v>0</v>
      </c>
      <c r="Q3759" s="12" t="s">
        <v>8308</v>
      </c>
      <c r="R3759" t="s">
        <v>8342</v>
      </c>
      <c r="S3759" s="16">
        <f t="shared" si="234"/>
        <v>42346.736400462964</v>
      </c>
      <c r="T3759" s="17">
        <f t="shared" si="235"/>
        <v>42386.958333333328</v>
      </c>
    </row>
    <row r="3760" spans="1:20" ht="43.5" hidden="1" x14ac:dyDescent="0.35">
      <c r="A3760">
        <v>2417</v>
      </c>
      <c r="B3760" s="3" t="s">
        <v>2418</v>
      </c>
      <c r="C3760" s="3" t="s">
        <v>6527</v>
      </c>
      <c r="D3760" s="6">
        <v>1000</v>
      </c>
      <c r="E3760" s="8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 s="10">
        <f t="shared" si="232"/>
        <v>0</v>
      </c>
      <c r="P3760">
        <f t="shared" si="233"/>
        <v>0</v>
      </c>
      <c r="Q3760" s="12" t="s">
        <v>8319</v>
      </c>
      <c r="R3760" t="s">
        <v>8345</v>
      </c>
      <c r="S3760" s="16">
        <f t="shared" si="234"/>
        <v>41831.884108796294</v>
      </c>
      <c r="T3760" s="17">
        <f t="shared" si="235"/>
        <v>41861.884108796294</v>
      </c>
    </row>
    <row r="3761" spans="1:20" ht="43.5" hidden="1" x14ac:dyDescent="0.35">
      <c r="A3761">
        <v>2858</v>
      </c>
      <c r="B3761" s="3" t="s">
        <v>2858</v>
      </c>
      <c r="C3761" s="3" t="s">
        <v>6968</v>
      </c>
      <c r="D3761" s="6">
        <v>1000</v>
      </c>
      <c r="E3761" s="8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 s="10">
        <f t="shared" si="232"/>
        <v>0</v>
      </c>
      <c r="P3761">
        <f t="shared" si="233"/>
        <v>0</v>
      </c>
      <c r="Q3761" s="12" t="s">
        <v>8323</v>
      </c>
      <c r="R3761" t="s">
        <v>8326</v>
      </c>
      <c r="S3761" s="16">
        <f t="shared" si="234"/>
        <v>41954.545081018514</v>
      </c>
      <c r="T3761" s="17">
        <f t="shared" si="235"/>
        <v>41978.477777777778</v>
      </c>
    </row>
    <row r="3762" spans="1:20" ht="58" hidden="1" x14ac:dyDescent="0.35">
      <c r="A3762">
        <v>3892</v>
      </c>
      <c r="B3762" s="3" t="s">
        <v>3889</v>
      </c>
      <c r="C3762" s="3" t="s">
        <v>8000</v>
      </c>
      <c r="D3762" s="6">
        <v>1000</v>
      </c>
      <c r="E3762" s="8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 s="10">
        <f t="shared" si="232"/>
        <v>0</v>
      </c>
      <c r="P3762">
        <f t="shared" si="233"/>
        <v>0</v>
      </c>
      <c r="Q3762" s="12" t="s">
        <v>8323</v>
      </c>
      <c r="R3762" t="s">
        <v>8326</v>
      </c>
      <c r="S3762" s="16">
        <f t="shared" si="234"/>
        <v>41867.652280092596</v>
      </c>
      <c r="T3762" s="17">
        <f t="shared" si="235"/>
        <v>41875.291666666664</v>
      </c>
    </row>
    <row r="3763" spans="1:20" hidden="1" x14ac:dyDescent="0.35">
      <c r="A3763">
        <v>1059</v>
      </c>
      <c r="B3763" s="3" t="s">
        <v>1060</v>
      </c>
      <c r="C3763" s="3" t="s">
        <v>5169</v>
      </c>
      <c r="D3763" s="6">
        <v>1100</v>
      </c>
      <c r="E3763" s="8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 s="10">
        <f t="shared" si="232"/>
        <v>0</v>
      </c>
      <c r="P3763">
        <f t="shared" si="233"/>
        <v>0</v>
      </c>
      <c r="Q3763" s="12" t="s">
        <v>8346</v>
      </c>
      <c r="R3763" t="s">
        <v>8347</v>
      </c>
      <c r="S3763" s="16">
        <f t="shared" si="234"/>
        <v>42046.79</v>
      </c>
      <c r="T3763" s="17">
        <f t="shared" si="235"/>
        <v>42076.748333333337</v>
      </c>
    </row>
    <row r="3764" spans="1:20" ht="43.5" hidden="1" x14ac:dyDescent="0.35">
      <c r="A3764">
        <v>1087</v>
      </c>
      <c r="B3764" s="3" t="s">
        <v>1088</v>
      </c>
      <c r="C3764" s="3" t="s">
        <v>5197</v>
      </c>
      <c r="D3764" s="6">
        <v>1100</v>
      </c>
      <c r="E3764" s="8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 s="10">
        <f t="shared" si="232"/>
        <v>0</v>
      </c>
      <c r="P3764">
        <f t="shared" si="233"/>
        <v>0</v>
      </c>
      <c r="Q3764" s="12" t="s">
        <v>8316</v>
      </c>
      <c r="R3764" t="s">
        <v>8334</v>
      </c>
      <c r="S3764" s="16">
        <f t="shared" si="234"/>
        <v>41775.713969907411</v>
      </c>
      <c r="T3764" s="17">
        <f t="shared" si="235"/>
        <v>41805.713969907411</v>
      </c>
    </row>
    <row r="3765" spans="1:20" ht="43.5" hidden="1" x14ac:dyDescent="0.35">
      <c r="A3765">
        <v>173</v>
      </c>
      <c r="B3765" s="3" t="s">
        <v>175</v>
      </c>
      <c r="C3765" s="3" t="s">
        <v>4283</v>
      </c>
      <c r="D3765" s="6">
        <v>1110</v>
      </c>
      <c r="E3765" s="8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 s="10">
        <f t="shared" si="232"/>
        <v>0</v>
      </c>
      <c r="P3765">
        <f t="shared" si="233"/>
        <v>0</v>
      </c>
      <c r="Q3765" s="12" t="s">
        <v>8321</v>
      </c>
      <c r="R3765" t="s">
        <v>8325</v>
      </c>
      <c r="S3765" s="16">
        <f t="shared" si="234"/>
        <v>42033.573009259257</v>
      </c>
      <c r="T3765" s="17">
        <f t="shared" si="235"/>
        <v>42063.573009259257</v>
      </c>
    </row>
    <row r="3766" spans="1:20" ht="43.5" hidden="1" x14ac:dyDescent="0.35">
      <c r="A3766">
        <v>2512</v>
      </c>
      <c r="B3766" s="3" t="s">
        <v>2512</v>
      </c>
      <c r="C3766" s="3" t="s">
        <v>6622</v>
      </c>
      <c r="D3766" s="6">
        <v>1150</v>
      </c>
      <c r="E3766" s="8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 s="10">
        <f t="shared" si="232"/>
        <v>0</v>
      </c>
      <c r="P3766">
        <f t="shared" si="233"/>
        <v>0</v>
      </c>
      <c r="Q3766" s="12" t="s">
        <v>8319</v>
      </c>
      <c r="R3766" t="s">
        <v>8357</v>
      </c>
      <c r="S3766" s="16">
        <f t="shared" si="234"/>
        <v>41971.876863425925</v>
      </c>
      <c r="T3766" s="17">
        <f t="shared" si="235"/>
        <v>41986.876863425925</v>
      </c>
    </row>
    <row r="3767" spans="1:20" hidden="1" x14ac:dyDescent="0.35">
      <c r="A3767">
        <v>131</v>
      </c>
      <c r="B3767" s="3" t="s">
        <v>133</v>
      </c>
      <c r="C3767" s="3" t="s">
        <v>4242</v>
      </c>
      <c r="D3767" s="6">
        <v>1200</v>
      </c>
      <c r="E3767" s="8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 s="10">
        <f t="shared" si="232"/>
        <v>0</v>
      </c>
      <c r="P3767">
        <f t="shared" si="233"/>
        <v>0</v>
      </c>
      <c r="Q3767" s="12" t="s">
        <v>8321</v>
      </c>
      <c r="R3767" t="s">
        <v>8337</v>
      </c>
      <c r="S3767" s="16">
        <f t="shared" si="234"/>
        <v>42541.837511574078</v>
      </c>
      <c r="T3767" s="17">
        <f t="shared" si="235"/>
        <v>42557</v>
      </c>
    </row>
    <row r="3768" spans="1:20" ht="29" hidden="1" x14ac:dyDescent="0.35">
      <c r="A3768">
        <v>710</v>
      </c>
      <c r="B3768" s="3" t="s">
        <v>711</v>
      </c>
      <c r="C3768" s="3" t="s">
        <v>4820</v>
      </c>
      <c r="D3768" s="6">
        <v>1200</v>
      </c>
      <c r="E3768" s="8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 s="10">
        <f t="shared" si="232"/>
        <v>0</v>
      </c>
      <c r="P3768">
        <f t="shared" si="233"/>
        <v>0</v>
      </c>
      <c r="Q3768" s="12" t="s">
        <v>8308</v>
      </c>
      <c r="R3768" t="s">
        <v>8310</v>
      </c>
      <c r="S3768" s="16">
        <f t="shared" si="234"/>
        <v>41837.984976851854</v>
      </c>
      <c r="T3768" s="17">
        <f t="shared" si="235"/>
        <v>41871.030555555553</v>
      </c>
    </row>
    <row r="3769" spans="1:20" ht="43.5" hidden="1" x14ac:dyDescent="0.35">
      <c r="A3769">
        <v>1584</v>
      </c>
      <c r="B3769" s="3" t="s">
        <v>1585</v>
      </c>
      <c r="C3769" s="3" t="s">
        <v>5694</v>
      </c>
      <c r="D3769" s="6">
        <v>1200</v>
      </c>
      <c r="E3769" s="8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 s="10">
        <f t="shared" si="232"/>
        <v>0</v>
      </c>
      <c r="P3769">
        <f t="shared" si="233"/>
        <v>0</v>
      </c>
      <c r="Q3769" s="12" t="s">
        <v>8313</v>
      </c>
      <c r="R3769" t="s">
        <v>8351</v>
      </c>
      <c r="S3769" s="16">
        <f t="shared" si="234"/>
        <v>41779.649317129632</v>
      </c>
      <c r="T3769" s="17">
        <f t="shared" si="235"/>
        <v>41789.649317129632</v>
      </c>
    </row>
    <row r="3770" spans="1:20" ht="43.5" hidden="1" x14ac:dyDescent="0.35">
      <c r="A3770">
        <v>1589</v>
      </c>
      <c r="B3770" s="3" t="s">
        <v>1590</v>
      </c>
      <c r="C3770" s="3" t="s">
        <v>5699</v>
      </c>
      <c r="D3770" s="6">
        <v>1200</v>
      </c>
      <c r="E3770" s="8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 s="10">
        <f t="shared" si="232"/>
        <v>0</v>
      </c>
      <c r="P3770">
        <f t="shared" si="233"/>
        <v>0</v>
      </c>
      <c r="Q3770" s="12" t="s">
        <v>8313</v>
      </c>
      <c r="R3770" t="s">
        <v>8351</v>
      </c>
      <c r="S3770" s="16">
        <f t="shared" si="234"/>
        <v>42256.984791666662</v>
      </c>
      <c r="T3770" s="17">
        <f t="shared" si="235"/>
        <v>42286.984791666662</v>
      </c>
    </row>
    <row r="3771" spans="1:20" ht="43.5" hidden="1" x14ac:dyDescent="0.35">
      <c r="A3771">
        <v>2843</v>
      </c>
      <c r="B3771" s="3" t="s">
        <v>2843</v>
      </c>
      <c r="C3771" s="3" t="s">
        <v>6953</v>
      </c>
      <c r="D3771" s="6">
        <v>1200</v>
      </c>
      <c r="E3771" s="8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 s="10">
        <f t="shared" si="232"/>
        <v>0</v>
      </c>
      <c r="P3771">
        <f t="shared" si="233"/>
        <v>0</v>
      </c>
      <c r="Q3771" s="12" t="s">
        <v>8323</v>
      </c>
      <c r="R3771" t="s">
        <v>8326</v>
      </c>
      <c r="S3771" s="16">
        <f t="shared" si="234"/>
        <v>42492.737847222219</v>
      </c>
      <c r="T3771" s="17">
        <f t="shared" si="235"/>
        <v>42534.166666666672</v>
      </c>
    </row>
    <row r="3772" spans="1:20" ht="58" hidden="1" x14ac:dyDescent="0.35">
      <c r="A3772">
        <v>3744</v>
      </c>
      <c r="B3772" s="3" t="s">
        <v>3741</v>
      </c>
      <c r="C3772" s="3" t="s">
        <v>7854</v>
      </c>
      <c r="D3772" s="6">
        <v>1200</v>
      </c>
      <c r="E3772" s="8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 s="10">
        <f t="shared" si="232"/>
        <v>0</v>
      </c>
      <c r="P3772">
        <f t="shared" si="233"/>
        <v>0</v>
      </c>
      <c r="Q3772" s="12" t="s">
        <v>8323</v>
      </c>
      <c r="R3772" t="s">
        <v>8326</v>
      </c>
      <c r="S3772" s="16">
        <f t="shared" si="234"/>
        <v>41793.814259259263</v>
      </c>
      <c r="T3772" s="17">
        <f t="shared" si="235"/>
        <v>41825.165972222225</v>
      </c>
    </row>
    <row r="3773" spans="1:20" ht="43.5" hidden="1" x14ac:dyDescent="0.35">
      <c r="A3773">
        <v>3942</v>
      </c>
      <c r="B3773" s="3" t="s">
        <v>3939</v>
      </c>
      <c r="C3773" s="3" t="s">
        <v>8050</v>
      </c>
      <c r="D3773" s="6">
        <v>1200</v>
      </c>
      <c r="E3773" s="8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 s="10">
        <f t="shared" si="232"/>
        <v>0</v>
      </c>
      <c r="P3773">
        <f t="shared" si="233"/>
        <v>0</v>
      </c>
      <c r="Q3773" s="12" t="s">
        <v>8323</v>
      </c>
      <c r="R3773" t="s">
        <v>8326</v>
      </c>
      <c r="S3773" s="16">
        <f t="shared" si="234"/>
        <v>42111.904097222221</v>
      </c>
      <c r="T3773" s="17">
        <f t="shared" si="235"/>
        <v>42171.904097222221</v>
      </c>
    </row>
    <row r="3774" spans="1:20" ht="43.5" hidden="1" x14ac:dyDescent="0.35">
      <c r="A3774">
        <v>936</v>
      </c>
      <c r="B3774" s="3" t="s">
        <v>937</v>
      </c>
      <c r="C3774" s="3" t="s">
        <v>5046</v>
      </c>
      <c r="D3774" s="6">
        <v>1400</v>
      </c>
      <c r="E3774" s="8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 s="10">
        <f t="shared" si="232"/>
        <v>0</v>
      </c>
      <c r="P3774">
        <f t="shared" si="233"/>
        <v>0</v>
      </c>
      <c r="Q3774" s="12" t="s">
        <v>8327</v>
      </c>
      <c r="R3774" t="s">
        <v>8350</v>
      </c>
      <c r="S3774" s="16">
        <f t="shared" si="234"/>
        <v>40883.024178240739</v>
      </c>
      <c r="T3774" s="17">
        <f t="shared" si="235"/>
        <v>40926.833333333336</v>
      </c>
    </row>
    <row r="3775" spans="1:20" ht="43.5" hidden="1" x14ac:dyDescent="0.35">
      <c r="A3775">
        <v>176</v>
      </c>
      <c r="B3775" s="3" t="s">
        <v>178</v>
      </c>
      <c r="C3775" s="3" t="s">
        <v>4286</v>
      </c>
      <c r="D3775" s="6">
        <v>1500</v>
      </c>
      <c r="E3775" s="8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 s="10">
        <f t="shared" si="232"/>
        <v>0</v>
      </c>
      <c r="P3775">
        <f t="shared" si="233"/>
        <v>0</v>
      </c>
      <c r="Q3775" s="12" t="s">
        <v>8321</v>
      </c>
      <c r="R3775" t="s">
        <v>8325</v>
      </c>
      <c r="S3775" s="16">
        <f t="shared" si="234"/>
        <v>42191.824062500003</v>
      </c>
      <c r="T3775" s="17">
        <f t="shared" si="235"/>
        <v>42221.824062500003</v>
      </c>
    </row>
    <row r="3776" spans="1:20" ht="58" hidden="1" x14ac:dyDescent="0.35">
      <c r="A3776">
        <v>188</v>
      </c>
      <c r="B3776" s="3" t="s">
        <v>190</v>
      </c>
      <c r="C3776" s="3" t="s">
        <v>4298</v>
      </c>
      <c r="D3776" s="6">
        <v>1500</v>
      </c>
      <c r="E3776" s="8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 s="10">
        <f t="shared" si="232"/>
        <v>0</v>
      </c>
      <c r="P3776">
        <f t="shared" si="233"/>
        <v>0</v>
      </c>
      <c r="Q3776" s="12" t="s">
        <v>8321</v>
      </c>
      <c r="R3776" t="s">
        <v>8325</v>
      </c>
      <c r="S3776" s="16">
        <f t="shared" si="234"/>
        <v>41857.18304398148</v>
      </c>
      <c r="T3776" s="17">
        <f t="shared" si="235"/>
        <v>41887.18304398148</v>
      </c>
    </row>
    <row r="3777" spans="1:20" ht="58" hidden="1" x14ac:dyDescent="0.35">
      <c r="A3777">
        <v>477</v>
      </c>
      <c r="B3777" s="3" t="s">
        <v>478</v>
      </c>
      <c r="C3777" s="3" t="s">
        <v>4587</v>
      </c>
      <c r="D3777" s="6">
        <v>1500</v>
      </c>
      <c r="E3777" s="8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 s="10">
        <f t="shared" si="232"/>
        <v>0</v>
      </c>
      <c r="P3777">
        <f t="shared" si="233"/>
        <v>0</v>
      </c>
      <c r="Q3777" s="12" t="s">
        <v>8321</v>
      </c>
      <c r="R3777" t="s">
        <v>8339</v>
      </c>
      <c r="S3777" s="16">
        <f t="shared" si="234"/>
        <v>40987.83488425926</v>
      </c>
      <c r="T3777" s="17">
        <f t="shared" si="235"/>
        <v>41047.83488425926</v>
      </c>
    </row>
    <row r="3778" spans="1:20" ht="43.5" hidden="1" x14ac:dyDescent="0.35">
      <c r="A3778">
        <v>604</v>
      </c>
      <c r="B3778" s="3" t="s">
        <v>605</v>
      </c>
      <c r="C3778" s="3" t="s">
        <v>4714</v>
      </c>
      <c r="D3778" s="6">
        <v>1500</v>
      </c>
      <c r="E3778" s="8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32"/>
        <v>0</v>
      </c>
      <c r="P3778">
        <f t="shared" si="233"/>
        <v>0</v>
      </c>
      <c r="Q3778" s="12" t="s">
        <v>8308</v>
      </c>
      <c r="R3778" t="s">
        <v>8342</v>
      </c>
      <c r="S3778" s="16">
        <f t="shared" si="234"/>
        <v>41849.035370370373</v>
      </c>
      <c r="T3778" s="17">
        <f t="shared" si="235"/>
        <v>41879.035370370373</v>
      </c>
    </row>
    <row r="3779" spans="1:20" ht="43.5" hidden="1" x14ac:dyDescent="0.35">
      <c r="A3779">
        <v>914</v>
      </c>
      <c r="B3779" s="3" t="s">
        <v>915</v>
      </c>
      <c r="C3779" s="3" t="s">
        <v>5024</v>
      </c>
      <c r="D3779" s="6">
        <v>1500</v>
      </c>
      <c r="E3779" s="8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 s="10">
        <f t="shared" ref="O3779:O3842" si="236">ROUND(E3779/D3779*100,0)</f>
        <v>0</v>
      </c>
      <c r="P3779">
        <f t="shared" ref="P3779:P3842" si="237">IFERROR(ROUND(E3779/L3779,2),0)</f>
        <v>0</v>
      </c>
      <c r="Q3779" s="12" t="s">
        <v>8327</v>
      </c>
      <c r="R3779" t="s">
        <v>8350</v>
      </c>
      <c r="S3779" s="16">
        <f t="shared" ref="S3779:S3842" si="238">(((J3779/60)/60)/24)+DATE(1970,1,1)</f>
        <v>41116.763275462967</v>
      </c>
      <c r="T3779" s="17">
        <f t="shared" ref="T3779:T3842" si="239">(((I3779/60)/60)/24)+DATE(1970,1,1)</f>
        <v>41146.763275462967</v>
      </c>
    </row>
    <row r="3780" spans="1:20" ht="43.5" hidden="1" x14ac:dyDescent="0.35">
      <c r="A3780">
        <v>1442</v>
      </c>
      <c r="B3780" s="3" t="s">
        <v>1443</v>
      </c>
      <c r="C3780" s="3" t="s">
        <v>5552</v>
      </c>
      <c r="D3780" s="6">
        <v>1500</v>
      </c>
      <c r="E3780" s="8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 s="10">
        <f t="shared" si="236"/>
        <v>0</v>
      </c>
      <c r="P3780">
        <f t="shared" si="237"/>
        <v>0</v>
      </c>
      <c r="Q3780" s="12" t="s">
        <v>8311</v>
      </c>
      <c r="R3780" t="s">
        <v>8348</v>
      </c>
      <c r="S3780" s="16">
        <f t="shared" si="238"/>
        <v>42485.64534722222</v>
      </c>
      <c r="T3780" s="17">
        <f t="shared" si="239"/>
        <v>42515.64534722222</v>
      </c>
    </row>
    <row r="3781" spans="1:20" ht="43.5" hidden="1" x14ac:dyDescent="0.35">
      <c r="A3781">
        <v>1496</v>
      </c>
      <c r="B3781" s="3" t="s">
        <v>1497</v>
      </c>
      <c r="C3781" s="3" t="s">
        <v>5606</v>
      </c>
      <c r="D3781" s="6">
        <v>1500</v>
      </c>
      <c r="E3781" s="8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 s="10">
        <f t="shared" si="236"/>
        <v>0</v>
      </c>
      <c r="P3781">
        <f t="shared" si="237"/>
        <v>0</v>
      </c>
      <c r="Q3781" s="12" t="s">
        <v>8311</v>
      </c>
      <c r="R3781" t="s">
        <v>8352</v>
      </c>
      <c r="S3781" s="16">
        <f t="shared" si="238"/>
        <v>41838.475219907406</v>
      </c>
      <c r="T3781" s="17">
        <f t="shared" si="239"/>
        <v>41898.475219907406</v>
      </c>
    </row>
    <row r="3782" spans="1:20" ht="29" hidden="1" x14ac:dyDescent="0.35">
      <c r="A3782">
        <v>1586</v>
      </c>
      <c r="B3782" s="3" t="s">
        <v>1587</v>
      </c>
      <c r="C3782" s="3" t="s">
        <v>5696</v>
      </c>
      <c r="D3782" s="6">
        <v>1500</v>
      </c>
      <c r="E3782" s="8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 s="10">
        <f t="shared" si="236"/>
        <v>0</v>
      </c>
      <c r="P3782">
        <f t="shared" si="237"/>
        <v>0</v>
      </c>
      <c r="Q3782" s="12" t="s">
        <v>8313</v>
      </c>
      <c r="R3782" t="s">
        <v>8351</v>
      </c>
      <c r="S3782" s="16">
        <f t="shared" si="238"/>
        <v>42069.104421296302</v>
      </c>
      <c r="T3782" s="17">
        <f t="shared" si="239"/>
        <v>42099.062754629631</v>
      </c>
    </row>
    <row r="3783" spans="1:20" ht="29" hidden="1" x14ac:dyDescent="0.35">
      <c r="A3783">
        <v>1766</v>
      </c>
      <c r="B3783" s="3" t="s">
        <v>1767</v>
      </c>
      <c r="C3783" s="3" t="s">
        <v>5876</v>
      </c>
      <c r="D3783" s="6">
        <v>1500</v>
      </c>
      <c r="E3783" s="8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 s="10">
        <f t="shared" si="236"/>
        <v>0</v>
      </c>
      <c r="P3783">
        <f t="shared" si="237"/>
        <v>0</v>
      </c>
      <c r="Q3783" s="12" t="s">
        <v>8313</v>
      </c>
      <c r="R3783" t="s">
        <v>8314</v>
      </c>
      <c r="S3783" s="16">
        <f t="shared" si="238"/>
        <v>41855.859814814816</v>
      </c>
      <c r="T3783" s="17">
        <f t="shared" si="239"/>
        <v>41876.859814814816</v>
      </c>
    </row>
    <row r="3784" spans="1:20" ht="43.5" hidden="1" x14ac:dyDescent="0.35">
      <c r="A3784">
        <v>2358</v>
      </c>
      <c r="B3784" s="3" t="s">
        <v>2359</v>
      </c>
      <c r="C3784" s="3" t="s">
        <v>6468</v>
      </c>
      <c r="D3784" s="6">
        <v>1500</v>
      </c>
      <c r="E3784" s="8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>
        <f t="shared" si="237"/>
        <v>0</v>
      </c>
      <c r="Q3784" s="12" t="s">
        <v>8308</v>
      </c>
      <c r="R3784" t="s">
        <v>8342</v>
      </c>
      <c r="S3784" s="16">
        <f t="shared" si="238"/>
        <v>41978.930972222224</v>
      </c>
      <c r="T3784" s="17">
        <f t="shared" si="239"/>
        <v>42035.027083333334</v>
      </c>
    </row>
    <row r="3785" spans="1:20" ht="43.5" hidden="1" x14ac:dyDescent="0.35">
      <c r="A3785">
        <v>2842</v>
      </c>
      <c r="B3785" s="3" t="s">
        <v>2842</v>
      </c>
      <c r="C3785" s="3" t="s">
        <v>6952</v>
      </c>
      <c r="D3785" s="6">
        <v>1500</v>
      </c>
      <c r="E3785" s="8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 s="10">
        <f t="shared" si="236"/>
        <v>0</v>
      </c>
      <c r="P3785">
        <f t="shared" si="237"/>
        <v>0</v>
      </c>
      <c r="Q3785" s="12" t="s">
        <v>8323</v>
      </c>
      <c r="R3785" t="s">
        <v>8326</v>
      </c>
      <c r="S3785" s="16">
        <f t="shared" si="238"/>
        <v>41784.952488425923</v>
      </c>
      <c r="T3785" s="17">
        <f t="shared" si="239"/>
        <v>41811.458333333336</v>
      </c>
    </row>
    <row r="3786" spans="1:20" ht="43.5" hidden="1" x14ac:dyDescent="0.35">
      <c r="A3786">
        <v>3733</v>
      </c>
      <c r="B3786" s="3" t="s">
        <v>3730</v>
      </c>
      <c r="C3786" s="3" t="s">
        <v>7843</v>
      </c>
      <c r="D3786" s="6">
        <v>1500</v>
      </c>
      <c r="E3786" s="8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 s="10">
        <f t="shared" si="236"/>
        <v>0</v>
      </c>
      <c r="P3786">
        <f t="shared" si="237"/>
        <v>0</v>
      </c>
      <c r="Q3786" s="12" t="s">
        <v>8323</v>
      </c>
      <c r="R3786" t="s">
        <v>8326</v>
      </c>
      <c r="S3786" s="16">
        <f t="shared" si="238"/>
        <v>42103.024398148147</v>
      </c>
      <c r="T3786" s="17">
        <f t="shared" si="239"/>
        <v>42112.9375</v>
      </c>
    </row>
    <row r="3787" spans="1:20" ht="29" hidden="1" x14ac:dyDescent="0.35">
      <c r="A3787">
        <v>3791</v>
      </c>
      <c r="B3787" s="3" t="s">
        <v>3788</v>
      </c>
      <c r="C3787" s="3" t="s">
        <v>7901</v>
      </c>
      <c r="D3787" s="6">
        <v>1500</v>
      </c>
      <c r="E3787" s="8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 s="10">
        <f t="shared" si="236"/>
        <v>0</v>
      </c>
      <c r="P3787">
        <f t="shared" si="237"/>
        <v>0</v>
      </c>
      <c r="Q3787" s="12" t="s">
        <v>8323</v>
      </c>
      <c r="R3787" t="s">
        <v>8335</v>
      </c>
      <c r="S3787" s="16">
        <f t="shared" si="238"/>
        <v>41766.692037037035</v>
      </c>
      <c r="T3787" s="17">
        <f t="shared" si="239"/>
        <v>41826.692037037035</v>
      </c>
    </row>
    <row r="3788" spans="1:20" ht="58" hidden="1" x14ac:dyDescent="0.35">
      <c r="A3788">
        <v>3903</v>
      </c>
      <c r="B3788" s="3" t="s">
        <v>3900</v>
      </c>
      <c r="C3788" s="3" t="s">
        <v>8011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 s="10">
        <f t="shared" si="236"/>
        <v>0</v>
      </c>
      <c r="P3788">
        <f t="shared" si="237"/>
        <v>0</v>
      </c>
      <c r="Q3788" s="12" t="s">
        <v>8323</v>
      </c>
      <c r="R3788" t="s">
        <v>8326</v>
      </c>
      <c r="S3788" s="16">
        <f t="shared" si="238"/>
        <v>42186.01116898148</v>
      </c>
      <c r="T3788" s="17">
        <f t="shared" si="239"/>
        <v>42230.818055555559</v>
      </c>
    </row>
    <row r="3789" spans="1:20" ht="43.5" hidden="1" x14ac:dyDescent="0.35">
      <c r="A3789">
        <v>1340</v>
      </c>
      <c r="B3789" s="3" t="s">
        <v>1341</v>
      </c>
      <c r="C3789" s="3" t="s">
        <v>5450</v>
      </c>
      <c r="D3789" s="6">
        <v>1680</v>
      </c>
      <c r="E3789" s="8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 s="10">
        <f t="shared" si="236"/>
        <v>0</v>
      </c>
      <c r="P3789">
        <f t="shared" si="237"/>
        <v>0</v>
      </c>
      <c r="Q3789" s="12" t="s">
        <v>8308</v>
      </c>
      <c r="R3789" t="s">
        <v>8310</v>
      </c>
      <c r="S3789" s="16">
        <f t="shared" si="238"/>
        <v>41836.595520833333</v>
      </c>
      <c r="T3789" s="17">
        <f t="shared" si="239"/>
        <v>41866.595520833333</v>
      </c>
    </row>
    <row r="3790" spans="1:20" ht="43.5" hidden="1" x14ac:dyDescent="0.35">
      <c r="A3790">
        <v>1580</v>
      </c>
      <c r="B3790" s="3" t="s">
        <v>1581</v>
      </c>
      <c r="C3790" s="3" t="s">
        <v>5690</v>
      </c>
      <c r="D3790" s="6">
        <v>1750</v>
      </c>
      <c r="E3790" s="8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 s="10">
        <f t="shared" si="236"/>
        <v>0</v>
      </c>
      <c r="P3790">
        <f t="shared" si="237"/>
        <v>0</v>
      </c>
      <c r="Q3790" s="12" t="s">
        <v>8311</v>
      </c>
      <c r="R3790" t="s">
        <v>8349</v>
      </c>
      <c r="S3790" s="16">
        <f t="shared" si="238"/>
        <v>40990.050069444449</v>
      </c>
      <c r="T3790" s="17">
        <f t="shared" si="239"/>
        <v>41050.050069444449</v>
      </c>
    </row>
    <row r="3791" spans="1:20" ht="43.5" hidden="1" x14ac:dyDescent="0.35">
      <c r="A3791">
        <v>2750</v>
      </c>
      <c r="B3791" s="3" t="s">
        <v>2750</v>
      </c>
      <c r="C3791" s="3" t="s">
        <v>6860</v>
      </c>
      <c r="D3791" s="6">
        <v>1999</v>
      </c>
      <c r="E3791" s="8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 s="10">
        <f t="shared" si="236"/>
        <v>0</v>
      </c>
      <c r="P3791">
        <f t="shared" si="237"/>
        <v>0</v>
      </c>
      <c r="Q3791" s="12" t="s">
        <v>8311</v>
      </c>
      <c r="R3791" t="s">
        <v>8356</v>
      </c>
      <c r="S3791" s="16">
        <f t="shared" si="238"/>
        <v>41078.899826388886</v>
      </c>
      <c r="T3791" s="17">
        <f t="shared" si="239"/>
        <v>41090.833333333336</v>
      </c>
    </row>
    <row r="3792" spans="1:20" ht="58" hidden="1" x14ac:dyDescent="0.35">
      <c r="A3792">
        <v>475</v>
      </c>
      <c r="B3792" s="3" t="s">
        <v>476</v>
      </c>
      <c r="C3792" s="3" t="s">
        <v>4585</v>
      </c>
      <c r="D3792" s="6">
        <v>2000</v>
      </c>
      <c r="E3792" s="8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 s="10">
        <f t="shared" si="236"/>
        <v>0</v>
      </c>
      <c r="P3792">
        <f t="shared" si="237"/>
        <v>0</v>
      </c>
      <c r="Q3792" s="12" t="s">
        <v>8321</v>
      </c>
      <c r="R3792" t="s">
        <v>8339</v>
      </c>
      <c r="S3792" s="16">
        <f t="shared" si="238"/>
        <v>42100.086145833338</v>
      </c>
      <c r="T3792" s="17">
        <f t="shared" si="239"/>
        <v>42130.086145833338</v>
      </c>
    </row>
    <row r="3793" spans="1:20" ht="43.5" hidden="1" x14ac:dyDescent="0.35">
      <c r="A3793">
        <v>1227</v>
      </c>
      <c r="B3793" s="3" t="s">
        <v>1228</v>
      </c>
      <c r="C3793" s="3" t="s">
        <v>5337</v>
      </c>
      <c r="D3793" s="6">
        <v>2000</v>
      </c>
      <c r="E3793" s="8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 s="10">
        <f t="shared" si="236"/>
        <v>0</v>
      </c>
      <c r="P3793">
        <f t="shared" si="237"/>
        <v>0</v>
      </c>
      <c r="Q3793" s="12" t="s">
        <v>8327</v>
      </c>
      <c r="R3793" t="s">
        <v>8354</v>
      </c>
      <c r="S3793" s="16">
        <f t="shared" si="238"/>
        <v>41827.919166666667</v>
      </c>
      <c r="T3793" s="17">
        <f t="shared" si="239"/>
        <v>41858.291666666664</v>
      </c>
    </row>
    <row r="3794" spans="1:20" hidden="1" x14ac:dyDescent="0.35">
      <c r="A3794">
        <v>1484</v>
      </c>
      <c r="B3794" s="3" t="s">
        <v>1485</v>
      </c>
      <c r="C3794" s="3" t="s">
        <v>5594</v>
      </c>
      <c r="D3794" s="6">
        <v>2000</v>
      </c>
      <c r="E3794" s="8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 s="10">
        <f t="shared" si="236"/>
        <v>0</v>
      </c>
      <c r="P3794">
        <f t="shared" si="237"/>
        <v>0</v>
      </c>
      <c r="Q3794" s="12" t="s">
        <v>8311</v>
      </c>
      <c r="R3794" t="s">
        <v>8352</v>
      </c>
      <c r="S3794" s="16">
        <f t="shared" si="238"/>
        <v>41053.200960648144</v>
      </c>
      <c r="T3794" s="17">
        <f t="shared" si="239"/>
        <v>41111.618750000001</v>
      </c>
    </row>
    <row r="3795" spans="1:20" ht="29" hidden="1" x14ac:dyDescent="0.35">
      <c r="A3795">
        <v>1495</v>
      </c>
      <c r="B3795" s="3" t="s">
        <v>1496</v>
      </c>
      <c r="C3795" s="3" t="s">
        <v>5605</v>
      </c>
      <c r="D3795" s="6">
        <v>2000</v>
      </c>
      <c r="E3795" s="8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 s="10">
        <f t="shared" si="236"/>
        <v>0</v>
      </c>
      <c r="P3795">
        <f t="shared" si="237"/>
        <v>0</v>
      </c>
      <c r="Q3795" s="12" t="s">
        <v>8311</v>
      </c>
      <c r="R3795" t="s">
        <v>8352</v>
      </c>
      <c r="S3795" s="16">
        <f t="shared" si="238"/>
        <v>40752.789710648147</v>
      </c>
      <c r="T3795" s="17">
        <f t="shared" si="239"/>
        <v>40782.789710648147</v>
      </c>
    </row>
    <row r="3796" spans="1:20" ht="43.5" hidden="1" x14ac:dyDescent="0.35">
      <c r="A3796">
        <v>1705</v>
      </c>
      <c r="B3796" s="3" t="s">
        <v>1706</v>
      </c>
      <c r="C3796" s="3" t="s">
        <v>5815</v>
      </c>
      <c r="D3796" s="6">
        <v>2000</v>
      </c>
      <c r="E3796" s="8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 s="10">
        <f t="shared" si="236"/>
        <v>0</v>
      </c>
      <c r="P3796">
        <f t="shared" si="237"/>
        <v>0</v>
      </c>
      <c r="Q3796" s="12" t="s">
        <v>8327</v>
      </c>
      <c r="R3796" t="s">
        <v>8330</v>
      </c>
      <c r="S3796" s="16">
        <f t="shared" si="238"/>
        <v>42245.016736111109</v>
      </c>
      <c r="T3796" s="17">
        <f t="shared" si="239"/>
        <v>42256.666666666672</v>
      </c>
    </row>
    <row r="3797" spans="1:20" ht="43.5" hidden="1" x14ac:dyDescent="0.35">
      <c r="A3797">
        <v>1993</v>
      </c>
      <c r="B3797" s="3" t="s">
        <v>1994</v>
      </c>
      <c r="C3797" s="3" t="s">
        <v>6103</v>
      </c>
      <c r="D3797" s="6">
        <v>2000</v>
      </c>
      <c r="E3797" s="8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 s="10">
        <f t="shared" si="236"/>
        <v>0</v>
      </c>
      <c r="P3797">
        <f t="shared" si="237"/>
        <v>0</v>
      </c>
      <c r="Q3797" s="12" t="s">
        <v>8313</v>
      </c>
      <c r="R3797" t="s">
        <v>8353</v>
      </c>
      <c r="S3797" s="16">
        <f t="shared" si="238"/>
        <v>42329.58839120371</v>
      </c>
      <c r="T3797" s="17">
        <f t="shared" si="239"/>
        <v>42359.58839120371</v>
      </c>
    </row>
    <row r="3798" spans="1:20" ht="58" hidden="1" x14ac:dyDescent="0.35">
      <c r="A3798">
        <v>2149</v>
      </c>
      <c r="B3798" s="3" t="s">
        <v>2150</v>
      </c>
      <c r="C3798" s="3" t="s">
        <v>6259</v>
      </c>
      <c r="D3798" s="6">
        <v>2000</v>
      </c>
      <c r="E3798" s="8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 s="10">
        <f t="shared" si="236"/>
        <v>0</v>
      </c>
      <c r="P3798">
        <f t="shared" si="237"/>
        <v>0</v>
      </c>
      <c r="Q3798" s="12" t="s">
        <v>8316</v>
      </c>
      <c r="R3798" t="s">
        <v>8334</v>
      </c>
      <c r="S3798" s="16">
        <f t="shared" si="238"/>
        <v>40355.024953703702</v>
      </c>
      <c r="T3798" s="17">
        <f t="shared" si="239"/>
        <v>40390</v>
      </c>
    </row>
    <row r="3799" spans="1:20" ht="43.5" hidden="1" x14ac:dyDescent="0.35">
      <c r="A3799">
        <v>2352</v>
      </c>
      <c r="B3799" s="3" t="s">
        <v>2353</v>
      </c>
      <c r="C3799" s="3" t="s">
        <v>6462</v>
      </c>
      <c r="D3799" s="6">
        <v>2000</v>
      </c>
      <c r="E3799" s="8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>
        <f t="shared" si="237"/>
        <v>0</v>
      </c>
      <c r="Q3799" s="12" t="s">
        <v>8308</v>
      </c>
      <c r="R3799" t="s">
        <v>8342</v>
      </c>
      <c r="S3799" s="16">
        <f t="shared" si="238"/>
        <v>42101.633703703701</v>
      </c>
      <c r="T3799" s="17">
        <f t="shared" si="239"/>
        <v>42161.633703703701</v>
      </c>
    </row>
    <row r="3800" spans="1:20" ht="43.5" hidden="1" x14ac:dyDescent="0.35">
      <c r="A3800">
        <v>2371</v>
      </c>
      <c r="B3800" s="3" t="s">
        <v>2372</v>
      </c>
      <c r="C3800" s="3" t="s">
        <v>6481</v>
      </c>
      <c r="D3800" s="6">
        <v>2000</v>
      </c>
      <c r="E3800" s="8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>
        <f t="shared" si="237"/>
        <v>0</v>
      </c>
      <c r="Q3800" s="12" t="s">
        <v>8308</v>
      </c>
      <c r="R3800" t="s">
        <v>8342</v>
      </c>
      <c r="S3800" s="16">
        <f t="shared" si="238"/>
        <v>42150.777731481481</v>
      </c>
      <c r="T3800" s="17">
        <f t="shared" si="239"/>
        <v>42180.777731481481</v>
      </c>
    </row>
    <row r="3801" spans="1:20" ht="43.5" hidden="1" x14ac:dyDescent="0.35">
      <c r="A3801">
        <v>2847</v>
      </c>
      <c r="B3801" s="3" t="s">
        <v>2847</v>
      </c>
      <c r="C3801" s="3" t="s">
        <v>6957</v>
      </c>
      <c r="D3801" s="6">
        <v>2000</v>
      </c>
      <c r="E3801" s="8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 s="10">
        <f t="shared" si="236"/>
        <v>0</v>
      </c>
      <c r="P3801">
        <f t="shared" si="237"/>
        <v>0</v>
      </c>
      <c r="Q3801" s="12" t="s">
        <v>8323</v>
      </c>
      <c r="R3801" t="s">
        <v>8326</v>
      </c>
      <c r="S3801" s="16">
        <f t="shared" si="238"/>
        <v>42453.806307870371</v>
      </c>
      <c r="T3801" s="17">
        <f t="shared" si="239"/>
        <v>42513.806307870371</v>
      </c>
    </row>
    <row r="3802" spans="1:20" ht="43.5" hidden="1" x14ac:dyDescent="0.35">
      <c r="A3802">
        <v>3916</v>
      </c>
      <c r="B3802" s="3" t="s">
        <v>3913</v>
      </c>
      <c r="C3802" s="3" t="s">
        <v>8024</v>
      </c>
      <c r="D3802" s="6">
        <v>2000</v>
      </c>
      <c r="E3802" s="8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 s="10">
        <f t="shared" si="236"/>
        <v>0</v>
      </c>
      <c r="P3802">
        <f t="shared" si="237"/>
        <v>0</v>
      </c>
      <c r="Q3802" s="12" t="s">
        <v>8323</v>
      </c>
      <c r="R3802" t="s">
        <v>8326</v>
      </c>
      <c r="S3802" s="16">
        <f t="shared" si="238"/>
        <v>42494.471666666665</v>
      </c>
      <c r="T3802" s="17">
        <f t="shared" si="239"/>
        <v>42524.471666666665</v>
      </c>
    </row>
    <row r="3803" spans="1:20" ht="43.5" hidden="1" x14ac:dyDescent="0.35">
      <c r="A3803">
        <v>760</v>
      </c>
      <c r="B3803" s="3" t="s">
        <v>761</v>
      </c>
      <c r="C3803" s="3" t="s">
        <v>4870</v>
      </c>
      <c r="D3803" s="6">
        <v>2200</v>
      </c>
      <c r="E3803" s="8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 s="10">
        <f t="shared" si="236"/>
        <v>0</v>
      </c>
      <c r="P3803">
        <f t="shared" si="237"/>
        <v>0</v>
      </c>
      <c r="Q3803" s="12" t="s">
        <v>8311</v>
      </c>
      <c r="R3803" t="s">
        <v>8352</v>
      </c>
      <c r="S3803" s="16">
        <f t="shared" si="238"/>
        <v>42670.764039351852</v>
      </c>
      <c r="T3803" s="17">
        <f t="shared" si="239"/>
        <v>42700.805706018517</v>
      </c>
    </row>
    <row r="3804" spans="1:20" ht="29" hidden="1" x14ac:dyDescent="0.35">
      <c r="A3804">
        <v>3743</v>
      </c>
      <c r="B3804" s="3" t="s">
        <v>3740</v>
      </c>
      <c r="C3804" s="3" t="s">
        <v>7853</v>
      </c>
      <c r="D3804" s="6">
        <v>2200</v>
      </c>
      <c r="E3804" s="8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 s="10">
        <f t="shared" si="236"/>
        <v>0</v>
      </c>
      <c r="P3804">
        <f t="shared" si="237"/>
        <v>0</v>
      </c>
      <c r="Q3804" s="12" t="s">
        <v>8323</v>
      </c>
      <c r="R3804" t="s">
        <v>8326</v>
      </c>
      <c r="S3804" s="16">
        <f t="shared" si="238"/>
        <v>41793.710231481484</v>
      </c>
      <c r="T3804" s="17">
        <f t="shared" si="239"/>
        <v>41823.710231481484</v>
      </c>
    </row>
    <row r="3805" spans="1:20" ht="29" hidden="1" x14ac:dyDescent="0.35">
      <c r="A3805">
        <v>1493</v>
      </c>
      <c r="B3805" s="3" t="s">
        <v>1494</v>
      </c>
      <c r="C3805" s="3" t="s">
        <v>5603</v>
      </c>
      <c r="D3805" s="6">
        <v>2400</v>
      </c>
      <c r="E3805" s="8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 s="10">
        <f t="shared" si="236"/>
        <v>0</v>
      </c>
      <c r="P3805">
        <f t="shared" si="237"/>
        <v>0</v>
      </c>
      <c r="Q3805" s="12" t="s">
        <v>8311</v>
      </c>
      <c r="R3805" t="s">
        <v>8352</v>
      </c>
      <c r="S3805" s="16">
        <f t="shared" si="238"/>
        <v>41411.866608796299</v>
      </c>
      <c r="T3805" s="17">
        <f t="shared" si="239"/>
        <v>41441.866608796299</v>
      </c>
    </row>
    <row r="3806" spans="1:20" ht="43.5" hidden="1" x14ac:dyDescent="0.35">
      <c r="A3806">
        <v>572</v>
      </c>
      <c r="B3806" s="3" t="s">
        <v>573</v>
      </c>
      <c r="C3806" s="3" t="s">
        <v>4682</v>
      </c>
      <c r="D3806" s="6">
        <v>2500</v>
      </c>
      <c r="E3806" s="8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 s="10">
        <f t="shared" si="236"/>
        <v>0</v>
      </c>
      <c r="P3806">
        <f t="shared" si="237"/>
        <v>0</v>
      </c>
      <c r="Q3806" s="12" t="s">
        <v>8308</v>
      </c>
      <c r="R3806" t="s">
        <v>8342</v>
      </c>
      <c r="S3806" s="16">
        <f t="shared" si="238"/>
        <v>42282.71629629629</v>
      </c>
      <c r="T3806" s="17">
        <f t="shared" si="239"/>
        <v>42312.757962962962</v>
      </c>
    </row>
    <row r="3807" spans="1:20" ht="43.5" hidden="1" x14ac:dyDescent="0.35">
      <c r="A3807">
        <v>768</v>
      </c>
      <c r="B3807" s="3" t="s">
        <v>769</v>
      </c>
      <c r="C3807" s="3" t="s">
        <v>4878</v>
      </c>
      <c r="D3807" s="6">
        <v>2500</v>
      </c>
      <c r="E3807" s="8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>
        <f t="shared" si="237"/>
        <v>0</v>
      </c>
      <c r="Q3807" s="12" t="s">
        <v>8311</v>
      </c>
      <c r="R3807" t="s">
        <v>8352</v>
      </c>
      <c r="S3807" s="16">
        <f t="shared" si="238"/>
        <v>41594.207060185188</v>
      </c>
      <c r="T3807" s="17">
        <f t="shared" si="239"/>
        <v>41624.207060185188</v>
      </c>
    </row>
    <row r="3808" spans="1:20" ht="43.5" hidden="1" x14ac:dyDescent="0.35">
      <c r="A3808">
        <v>908</v>
      </c>
      <c r="B3808" s="3" t="s">
        <v>909</v>
      </c>
      <c r="C3808" s="3" t="s">
        <v>5018</v>
      </c>
      <c r="D3808" s="6">
        <v>2500</v>
      </c>
      <c r="E3808" s="8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 s="10">
        <f t="shared" si="236"/>
        <v>0</v>
      </c>
      <c r="P3808">
        <f t="shared" si="237"/>
        <v>0</v>
      </c>
      <c r="Q3808" s="12" t="s">
        <v>8327</v>
      </c>
      <c r="R3808" t="s">
        <v>8350</v>
      </c>
      <c r="S3808" s="16">
        <f t="shared" si="238"/>
        <v>40340.801562499997</v>
      </c>
      <c r="T3808" s="17">
        <f t="shared" si="239"/>
        <v>40386.207638888889</v>
      </c>
    </row>
    <row r="3809" spans="1:20" ht="29" hidden="1" x14ac:dyDescent="0.35">
      <c r="A3809">
        <v>1050</v>
      </c>
      <c r="B3809" s="3" t="s">
        <v>1051</v>
      </c>
      <c r="C3809" s="3" t="s">
        <v>5160</v>
      </c>
      <c r="D3809" s="6">
        <v>2500</v>
      </c>
      <c r="E3809" s="8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 s="10">
        <f t="shared" si="236"/>
        <v>0</v>
      </c>
      <c r="P3809">
        <f t="shared" si="237"/>
        <v>0</v>
      </c>
      <c r="Q3809" s="12" t="s">
        <v>8346</v>
      </c>
      <c r="R3809" t="s">
        <v>8347</v>
      </c>
      <c r="S3809" s="16">
        <f t="shared" si="238"/>
        <v>42231.7971875</v>
      </c>
      <c r="T3809" s="17">
        <f t="shared" si="239"/>
        <v>42261.7971875</v>
      </c>
    </row>
    <row r="3810" spans="1:20" ht="58" hidden="1" x14ac:dyDescent="0.35">
      <c r="A3810">
        <v>1054</v>
      </c>
      <c r="B3810" s="3" t="s">
        <v>1055</v>
      </c>
      <c r="C3810" s="3" t="s">
        <v>5164</v>
      </c>
      <c r="D3810" s="6">
        <v>2500</v>
      </c>
      <c r="E3810" s="8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 s="10">
        <f t="shared" si="236"/>
        <v>0</v>
      </c>
      <c r="P3810">
        <f t="shared" si="237"/>
        <v>0</v>
      </c>
      <c r="Q3810" s="12" t="s">
        <v>8346</v>
      </c>
      <c r="R3810" t="s">
        <v>8347</v>
      </c>
      <c r="S3810" s="16">
        <f t="shared" si="238"/>
        <v>41831.851840277777</v>
      </c>
      <c r="T3810" s="17">
        <f t="shared" si="239"/>
        <v>41861.916666666664</v>
      </c>
    </row>
    <row r="3811" spans="1:20" hidden="1" x14ac:dyDescent="0.35">
      <c r="A3811">
        <v>1236</v>
      </c>
      <c r="B3811" s="3" t="s">
        <v>1237</v>
      </c>
      <c r="C3811" s="3" t="s">
        <v>5346</v>
      </c>
      <c r="D3811" s="6">
        <v>2500</v>
      </c>
      <c r="E3811" s="8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 s="10">
        <f t="shared" si="236"/>
        <v>0</v>
      </c>
      <c r="P3811">
        <f t="shared" si="237"/>
        <v>0</v>
      </c>
      <c r="Q3811" s="12" t="s">
        <v>8327</v>
      </c>
      <c r="R3811" t="s">
        <v>8354</v>
      </c>
      <c r="S3811" s="16">
        <f t="shared" si="238"/>
        <v>41110.680138888885</v>
      </c>
      <c r="T3811" s="17">
        <f t="shared" si="239"/>
        <v>41118.666666666664</v>
      </c>
    </row>
    <row r="3812" spans="1:20" ht="29" hidden="1" x14ac:dyDescent="0.35">
      <c r="A3812">
        <v>1239</v>
      </c>
      <c r="B3812" s="3" t="s">
        <v>1240</v>
      </c>
      <c r="C3812" s="3" t="s">
        <v>5349</v>
      </c>
      <c r="D3812" s="6">
        <v>2500</v>
      </c>
      <c r="E3812" s="8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 s="10">
        <f t="shared" si="236"/>
        <v>0</v>
      </c>
      <c r="P3812">
        <f t="shared" si="237"/>
        <v>0</v>
      </c>
      <c r="Q3812" s="12" t="s">
        <v>8327</v>
      </c>
      <c r="R3812" t="s">
        <v>8354</v>
      </c>
      <c r="S3812" s="16">
        <f t="shared" si="238"/>
        <v>40883.962581018517</v>
      </c>
      <c r="T3812" s="17">
        <f t="shared" si="239"/>
        <v>40913.962581018517</v>
      </c>
    </row>
    <row r="3813" spans="1:20" ht="43.5" hidden="1" x14ac:dyDescent="0.35">
      <c r="A3813">
        <v>1333</v>
      </c>
      <c r="B3813" s="3" t="s">
        <v>1334</v>
      </c>
      <c r="C3813" s="3" t="s">
        <v>5443</v>
      </c>
      <c r="D3813" s="6">
        <v>2500</v>
      </c>
      <c r="E3813" s="8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 s="10">
        <f t="shared" si="236"/>
        <v>0</v>
      </c>
      <c r="P3813">
        <f t="shared" si="237"/>
        <v>0</v>
      </c>
      <c r="Q3813" s="12" t="s">
        <v>8308</v>
      </c>
      <c r="R3813" t="s">
        <v>8310</v>
      </c>
      <c r="S3813" s="16">
        <f t="shared" si="238"/>
        <v>41806.106770833336</v>
      </c>
      <c r="T3813" s="17">
        <f t="shared" si="239"/>
        <v>41836.106770833336</v>
      </c>
    </row>
    <row r="3814" spans="1:20" ht="43.5" hidden="1" x14ac:dyDescent="0.35">
      <c r="A3814">
        <v>2377</v>
      </c>
      <c r="B3814" s="3" t="s">
        <v>2378</v>
      </c>
      <c r="C3814" s="3" t="s">
        <v>6487</v>
      </c>
      <c r="D3814" s="6">
        <v>2500</v>
      </c>
      <c r="E3814" s="8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 s="10">
        <f t="shared" si="236"/>
        <v>0</v>
      </c>
      <c r="P3814">
        <f t="shared" si="237"/>
        <v>0</v>
      </c>
      <c r="Q3814" s="12" t="s">
        <v>8308</v>
      </c>
      <c r="R3814" t="s">
        <v>8342</v>
      </c>
      <c r="S3814" s="16">
        <f t="shared" si="238"/>
        <v>42669.870173611111</v>
      </c>
      <c r="T3814" s="17">
        <f t="shared" si="239"/>
        <v>42699.911840277782</v>
      </c>
    </row>
    <row r="3815" spans="1:20" ht="43.5" hidden="1" x14ac:dyDescent="0.35">
      <c r="A3815">
        <v>2865</v>
      </c>
      <c r="B3815" s="3" t="s">
        <v>2865</v>
      </c>
      <c r="C3815" s="3" t="s">
        <v>6975</v>
      </c>
      <c r="D3815" s="6">
        <v>2888</v>
      </c>
      <c r="E3815" s="8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 s="10">
        <f t="shared" si="236"/>
        <v>0</v>
      </c>
      <c r="P3815">
        <f t="shared" si="237"/>
        <v>0</v>
      </c>
      <c r="Q3815" s="12" t="s">
        <v>8323</v>
      </c>
      <c r="R3815" t="s">
        <v>8326</v>
      </c>
      <c r="S3815" s="16">
        <f t="shared" si="238"/>
        <v>41950.114108796297</v>
      </c>
      <c r="T3815" s="17">
        <f t="shared" si="239"/>
        <v>42010.114108796297</v>
      </c>
    </row>
    <row r="3816" spans="1:20" ht="43.5" hidden="1" x14ac:dyDescent="0.35">
      <c r="A3816">
        <v>907</v>
      </c>
      <c r="B3816" s="3" t="s">
        <v>908</v>
      </c>
      <c r="C3816" s="3" t="s">
        <v>5017</v>
      </c>
      <c r="D3816" s="6">
        <v>2900</v>
      </c>
      <c r="E3816" s="8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>
        <f t="shared" si="237"/>
        <v>0</v>
      </c>
      <c r="Q3816" s="12" t="s">
        <v>8327</v>
      </c>
      <c r="R3816" t="s">
        <v>8350</v>
      </c>
      <c r="S3816" s="16">
        <f t="shared" si="238"/>
        <v>40767.192395833335</v>
      </c>
      <c r="T3816" s="17">
        <f t="shared" si="239"/>
        <v>40797.192395833335</v>
      </c>
    </row>
    <row r="3817" spans="1:20" ht="58" hidden="1" x14ac:dyDescent="0.35">
      <c r="A3817">
        <v>136</v>
      </c>
      <c r="B3817" s="3" t="s">
        <v>138</v>
      </c>
      <c r="C3817" s="3" t="s">
        <v>4232</v>
      </c>
      <c r="D3817" s="6">
        <v>3000</v>
      </c>
      <c r="E3817" s="8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 s="10">
        <f t="shared" si="236"/>
        <v>0</v>
      </c>
      <c r="P3817">
        <f t="shared" si="237"/>
        <v>0</v>
      </c>
      <c r="Q3817" s="12" t="s">
        <v>8321</v>
      </c>
      <c r="R3817" t="s">
        <v>8337</v>
      </c>
      <c r="S3817" s="16">
        <f t="shared" si="238"/>
        <v>42096.410115740742</v>
      </c>
      <c r="T3817" s="17">
        <f t="shared" si="239"/>
        <v>42140.427777777775</v>
      </c>
    </row>
    <row r="3818" spans="1:20" ht="43.5" hidden="1" x14ac:dyDescent="0.35">
      <c r="A3818">
        <v>229</v>
      </c>
      <c r="B3818" s="3" t="s">
        <v>231</v>
      </c>
      <c r="C3818" s="3" t="s">
        <v>4339</v>
      </c>
      <c r="D3818" s="6">
        <v>3000</v>
      </c>
      <c r="E3818" s="8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 s="10">
        <f t="shared" si="236"/>
        <v>0</v>
      </c>
      <c r="P3818">
        <f t="shared" si="237"/>
        <v>0</v>
      </c>
      <c r="Q3818" s="12" t="s">
        <v>8321</v>
      </c>
      <c r="R3818" t="s">
        <v>8325</v>
      </c>
      <c r="S3818" s="16">
        <f t="shared" si="238"/>
        <v>42383.933993055558</v>
      </c>
      <c r="T3818" s="17">
        <f t="shared" si="239"/>
        <v>42413.933993055558</v>
      </c>
    </row>
    <row r="3819" spans="1:20" ht="58" hidden="1" x14ac:dyDescent="0.35">
      <c r="A3819">
        <v>433</v>
      </c>
      <c r="B3819" s="3" t="s">
        <v>434</v>
      </c>
      <c r="C3819" s="3" t="s">
        <v>4543</v>
      </c>
      <c r="D3819" s="6">
        <v>3000</v>
      </c>
      <c r="E3819" s="8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 s="10">
        <f t="shared" si="236"/>
        <v>0</v>
      </c>
      <c r="P3819">
        <f t="shared" si="237"/>
        <v>0</v>
      </c>
      <c r="Q3819" s="12" t="s">
        <v>8321</v>
      </c>
      <c r="R3819" t="s">
        <v>8339</v>
      </c>
      <c r="S3819" s="16">
        <f t="shared" si="238"/>
        <v>42228.629884259266</v>
      </c>
      <c r="T3819" s="17">
        <f t="shared" si="239"/>
        <v>42288.629884259266</v>
      </c>
    </row>
    <row r="3820" spans="1:20" ht="43.5" hidden="1" x14ac:dyDescent="0.35">
      <c r="A3820">
        <v>897</v>
      </c>
      <c r="B3820" s="3" t="s">
        <v>898</v>
      </c>
      <c r="C3820" s="3" t="s">
        <v>5007</v>
      </c>
      <c r="D3820" s="6">
        <v>3000</v>
      </c>
      <c r="E3820" s="8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 s="10">
        <f t="shared" si="236"/>
        <v>0</v>
      </c>
      <c r="P3820">
        <f t="shared" si="237"/>
        <v>0</v>
      </c>
      <c r="Q3820" s="12" t="s">
        <v>8327</v>
      </c>
      <c r="R3820" t="s">
        <v>8328</v>
      </c>
      <c r="S3820" s="16">
        <f t="shared" si="238"/>
        <v>41211.688750000001</v>
      </c>
      <c r="T3820" s="17">
        <f t="shared" si="239"/>
        <v>41241.730416666665</v>
      </c>
    </row>
    <row r="3821" spans="1:20" ht="43.5" hidden="1" x14ac:dyDescent="0.35">
      <c r="A3821">
        <v>1046</v>
      </c>
      <c r="B3821" s="3" t="s">
        <v>1047</v>
      </c>
      <c r="C3821" s="3" t="s">
        <v>5156</v>
      </c>
      <c r="D3821" s="6">
        <v>3000</v>
      </c>
      <c r="E3821" s="8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 s="10">
        <f t="shared" si="236"/>
        <v>0</v>
      </c>
      <c r="P3821">
        <f t="shared" si="237"/>
        <v>0</v>
      </c>
      <c r="Q3821" s="12" t="s">
        <v>8346</v>
      </c>
      <c r="R3821" t="s">
        <v>8347</v>
      </c>
      <c r="S3821" s="16">
        <f t="shared" si="238"/>
        <v>42319.851388888885</v>
      </c>
      <c r="T3821" s="17">
        <f t="shared" si="239"/>
        <v>42364.851388888885</v>
      </c>
    </row>
    <row r="3822" spans="1:20" ht="58" hidden="1" x14ac:dyDescent="0.35">
      <c r="A3822">
        <v>1125</v>
      </c>
      <c r="B3822" s="3" t="s">
        <v>1126</v>
      </c>
      <c r="C3822" s="3" t="s">
        <v>5235</v>
      </c>
      <c r="D3822" s="6">
        <v>3000</v>
      </c>
      <c r="E3822" s="8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 s="10">
        <f t="shared" si="236"/>
        <v>0</v>
      </c>
      <c r="P3822">
        <f t="shared" si="237"/>
        <v>0</v>
      </c>
      <c r="Q3822" s="12" t="s">
        <v>8316</v>
      </c>
      <c r="R3822" t="s">
        <v>8344</v>
      </c>
      <c r="S3822" s="16">
        <f t="shared" si="238"/>
        <v>42212.624189814815</v>
      </c>
      <c r="T3822" s="17">
        <f t="shared" si="239"/>
        <v>42272.624189814815</v>
      </c>
    </row>
    <row r="3823" spans="1:20" ht="43.5" hidden="1" x14ac:dyDescent="0.35">
      <c r="A3823">
        <v>1730</v>
      </c>
      <c r="B3823" s="3" t="s">
        <v>1731</v>
      </c>
      <c r="C3823" s="3" t="s">
        <v>5840</v>
      </c>
      <c r="D3823" s="6">
        <v>3000</v>
      </c>
      <c r="E3823" s="8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 s="10">
        <f t="shared" si="236"/>
        <v>0</v>
      </c>
      <c r="P3823">
        <f t="shared" si="237"/>
        <v>0</v>
      </c>
      <c r="Q3823" s="12" t="s">
        <v>8327</v>
      </c>
      <c r="R3823" t="s">
        <v>8330</v>
      </c>
      <c r="S3823" s="16">
        <f t="shared" si="238"/>
        <v>42272.087766203709</v>
      </c>
      <c r="T3823" s="17">
        <f t="shared" si="239"/>
        <v>42302.087766203709</v>
      </c>
    </row>
    <row r="3824" spans="1:20" ht="43.5" hidden="1" x14ac:dyDescent="0.35">
      <c r="A3824">
        <v>1740</v>
      </c>
      <c r="B3824" s="3" t="s">
        <v>1741</v>
      </c>
      <c r="C3824" s="3" t="s">
        <v>5850</v>
      </c>
      <c r="D3824" s="6">
        <v>3000</v>
      </c>
      <c r="E3824" s="8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 s="10">
        <f t="shared" si="236"/>
        <v>0</v>
      </c>
      <c r="P3824">
        <f t="shared" si="237"/>
        <v>0</v>
      </c>
      <c r="Q3824" s="12" t="s">
        <v>8327</v>
      </c>
      <c r="R3824" t="s">
        <v>8330</v>
      </c>
      <c r="S3824" s="16">
        <f t="shared" si="238"/>
        <v>42171.817384259266</v>
      </c>
      <c r="T3824" s="17">
        <f t="shared" si="239"/>
        <v>42201.817384259266</v>
      </c>
    </row>
    <row r="3825" spans="1:20" ht="58" hidden="1" x14ac:dyDescent="0.35">
      <c r="A3825">
        <v>1815</v>
      </c>
      <c r="B3825" s="3" t="s">
        <v>1816</v>
      </c>
      <c r="C3825" s="3" t="s">
        <v>5925</v>
      </c>
      <c r="D3825" s="6">
        <v>3000</v>
      </c>
      <c r="E3825" s="8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 s="10">
        <f t="shared" si="236"/>
        <v>0</v>
      </c>
      <c r="P3825">
        <f t="shared" si="237"/>
        <v>0</v>
      </c>
      <c r="Q3825" s="12" t="s">
        <v>8313</v>
      </c>
      <c r="R3825" t="s">
        <v>8314</v>
      </c>
      <c r="S3825" s="16">
        <f t="shared" si="238"/>
        <v>42172.906678240746</v>
      </c>
      <c r="T3825" s="17">
        <f t="shared" si="239"/>
        <v>42186.906678240746</v>
      </c>
    </row>
    <row r="3826" spans="1:20" ht="43.5" hidden="1" x14ac:dyDescent="0.35">
      <c r="A3826">
        <v>2345</v>
      </c>
      <c r="B3826" s="3" t="s">
        <v>2346</v>
      </c>
      <c r="C3826" s="3" t="s">
        <v>6455</v>
      </c>
      <c r="D3826" s="6">
        <v>3000</v>
      </c>
      <c r="E3826" s="8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 s="10">
        <f t="shared" si="236"/>
        <v>0</v>
      </c>
      <c r="P3826">
        <f t="shared" si="237"/>
        <v>0</v>
      </c>
      <c r="Q3826" s="12" t="s">
        <v>8308</v>
      </c>
      <c r="R3826" t="s">
        <v>8342</v>
      </c>
      <c r="S3826" s="16">
        <f t="shared" si="238"/>
        <v>42060.001805555556</v>
      </c>
      <c r="T3826" s="17">
        <f t="shared" si="239"/>
        <v>42094.985416666663</v>
      </c>
    </row>
    <row r="3827" spans="1:20" ht="58" hidden="1" x14ac:dyDescent="0.35">
      <c r="A3827">
        <v>2419</v>
      </c>
      <c r="B3827" s="3" t="s">
        <v>2420</v>
      </c>
      <c r="C3827" s="3" t="s">
        <v>6529</v>
      </c>
      <c r="D3827" s="6">
        <v>3000</v>
      </c>
      <c r="E3827" s="8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 s="10">
        <f t="shared" si="236"/>
        <v>0</v>
      </c>
      <c r="P3827">
        <f t="shared" si="237"/>
        <v>0</v>
      </c>
      <c r="Q3827" s="12" t="s">
        <v>8319</v>
      </c>
      <c r="R3827" t="s">
        <v>8345</v>
      </c>
      <c r="S3827" s="16">
        <f t="shared" si="238"/>
        <v>41993.738298611104</v>
      </c>
      <c r="T3827" s="17">
        <f t="shared" si="239"/>
        <v>42053.738298611104</v>
      </c>
    </row>
    <row r="3828" spans="1:20" ht="43.5" hidden="1" x14ac:dyDescent="0.35">
      <c r="A3828">
        <v>2590</v>
      </c>
      <c r="B3828" s="3" t="s">
        <v>2590</v>
      </c>
      <c r="C3828" s="3" t="s">
        <v>6700</v>
      </c>
      <c r="D3828" s="6">
        <v>3000</v>
      </c>
      <c r="E3828" s="8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 s="10">
        <f t="shared" si="236"/>
        <v>0</v>
      </c>
      <c r="P3828">
        <f t="shared" si="237"/>
        <v>0</v>
      </c>
      <c r="Q3828" s="12" t="s">
        <v>8319</v>
      </c>
      <c r="R3828" t="s">
        <v>8345</v>
      </c>
      <c r="S3828" s="16">
        <f t="shared" si="238"/>
        <v>42388.589085648149</v>
      </c>
      <c r="T3828" s="17">
        <f t="shared" si="239"/>
        <v>42395.589085648149</v>
      </c>
    </row>
    <row r="3829" spans="1:20" ht="43.5" hidden="1" x14ac:dyDescent="0.35">
      <c r="A3829">
        <v>2872</v>
      </c>
      <c r="B3829" s="3" t="s">
        <v>2872</v>
      </c>
      <c r="C3829" s="3" t="s">
        <v>6982</v>
      </c>
      <c r="D3829" s="6">
        <v>3000</v>
      </c>
      <c r="E3829" s="8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 s="10">
        <f t="shared" si="236"/>
        <v>0</v>
      </c>
      <c r="P3829">
        <f t="shared" si="237"/>
        <v>0</v>
      </c>
      <c r="Q3829" s="12" t="s">
        <v>8323</v>
      </c>
      <c r="R3829" t="s">
        <v>8326</v>
      </c>
      <c r="S3829" s="16">
        <f t="shared" si="238"/>
        <v>42115.11618055556</v>
      </c>
      <c r="T3829" s="17">
        <f t="shared" si="239"/>
        <v>42175.11618055556</v>
      </c>
    </row>
    <row r="3830" spans="1:20" ht="43.5" hidden="1" x14ac:dyDescent="0.35">
      <c r="A3830">
        <v>2943</v>
      </c>
      <c r="B3830" s="3" t="s">
        <v>2943</v>
      </c>
      <c r="C3830" s="3" t="s">
        <v>7053</v>
      </c>
      <c r="D3830" s="6">
        <v>3000</v>
      </c>
      <c r="E3830" s="8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 s="10">
        <f t="shared" si="236"/>
        <v>0</v>
      </c>
      <c r="P3830">
        <f t="shared" si="237"/>
        <v>0</v>
      </c>
      <c r="Q3830" s="12" t="s">
        <v>8323</v>
      </c>
      <c r="R3830" t="s">
        <v>8324</v>
      </c>
      <c r="S3830" s="16">
        <f t="shared" si="238"/>
        <v>42077.129398148143</v>
      </c>
      <c r="T3830" s="17">
        <f t="shared" si="239"/>
        <v>42107.129398148143</v>
      </c>
    </row>
    <row r="3831" spans="1:20" ht="43.5" hidden="1" x14ac:dyDescent="0.35">
      <c r="A3831">
        <v>3641</v>
      </c>
      <c r="B3831" s="3" t="s">
        <v>3639</v>
      </c>
      <c r="C3831" s="3" t="s">
        <v>7751</v>
      </c>
      <c r="D3831" s="6">
        <v>3000</v>
      </c>
      <c r="E3831" s="8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 s="10">
        <f t="shared" si="236"/>
        <v>0</v>
      </c>
      <c r="P3831">
        <f t="shared" si="237"/>
        <v>0</v>
      </c>
      <c r="Q3831" s="12" t="s">
        <v>8323</v>
      </c>
      <c r="R3831" t="s">
        <v>8335</v>
      </c>
      <c r="S3831" s="16">
        <f t="shared" si="238"/>
        <v>41899.627071759263</v>
      </c>
      <c r="T3831" s="17">
        <f t="shared" si="239"/>
        <v>41917.208333333336</v>
      </c>
    </row>
    <row r="3832" spans="1:20" ht="43.5" hidden="1" x14ac:dyDescent="0.35">
      <c r="A3832">
        <v>3802</v>
      </c>
      <c r="B3832" s="3" t="s">
        <v>3799</v>
      </c>
      <c r="C3832" s="3" t="s">
        <v>7912</v>
      </c>
      <c r="D3832" s="6">
        <v>3000</v>
      </c>
      <c r="E3832" s="8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 s="10">
        <f t="shared" si="236"/>
        <v>0</v>
      </c>
      <c r="P3832">
        <f t="shared" si="237"/>
        <v>0</v>
      </c>
      <c r="Q3832" s="12" t="s">
        <v>8323</v>
      </c>
      <c r="R3832" t="s">
        <v>8335</v>
      </c>
      <c r="S3832" s="16">
        <f t="shared" si="238"/>
        <v>42269.126226851848</v>
      </c>
      <c r="T3832" s="17">
        <f t="shared" si="239"/>
        <v>42299.126226851848</v>
      </c>
    </row>
    <row r="3833" spans="1:20" ht="43.5" hidden="1" x14ac:dyDescent="0.35">
      <c r="A3833">
        <v>3921</v>
      </c>
      <c r="B3833" s="3" t="s">
        <v>3918</v>
      </c>
      <c r="C3833" s="3" t="s">
        <v>8029</v>
      </c>
      <c r="D3833" s="6">
        <v>3000</v>
      </c>
      <c r="E3833" s="8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 s="10">
        <f t="shared" si="236"/>
        <v>0</v>
      </c>
      <c r="P3833">
        <f t="shared" si="237"/>
        <v>0</v>
      </c>
      <c r="Q3833" s="12" t="s">
        <v>8323</v>
      </c>
      <c r="R3833" t="s">
        <v>8326</v>
      </c>
      <c r="S3833" s="16">
        <f t="shared" si="238"/>
        <v>41926.542303240742</v>
      </c>
      <c r="T3833" s="17">
        <f t="shared" si="239"/>
        <v>41938.75</v>
      </c>
    </row>
    <row r="3834" spans="1:20" ht="58" hidden="1" x14ac:dyDescent="0.35">
      <c r="A3834">
        <v>3989</v>
      </c>
      <c r="B3834" s="3" t="s">
        <v>3985</v>
      </c>
      <c r="C3834" s="3" t="s">
        <v>8095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 s="10">
        <f t="shared" si="236"/>
        <v>0</v>
      </c>
      <c r="P3834">
        <f t="shared" si="237"/>
        <v>0</v>
      </c>
      <c r="Q3834" s="12" t="s">
        <v>8323</v>
      </c>
      <c r="R3834" t="s">
        <v>8326</v>
      </c>
      <c r="S3834" s="16">
        <f t="shared" si="238"/>
        <v>42286.749780092592</v>
      </c>
      <c r="T3834" s="17">
        <f t="shared" si="239"/>
        <v>42316.791446759264</v>
      </c>
    </row>
    <row r="3835" spans="1:20" ht="43.5" hidden="1" x14ac:dyDescent="0.35">
      <c r="A3835">
        <v>3997</v>
      </c>
      <c r="B3835" s="3" t="s">
        <v>3993</v>
      </c>
      <c r="C3835" s="3" t="s">
        <v>8103</v>
      </c>
      <c r="D3835" s="6">
        <v>3000</v>
      </c>
      <c r="E3835" s="8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 s="10">
        <f t="shared" si="236"/>
        <v>0</v>
      </c>
      <c r="P3835">
        <f t="shared" si="237"/>
        <v>0</v>
      </c>
      <c r="Q3835" s="12" t="s">
        <v>8323</v>
      </c>
      <c r="R3835" t="s">
        <v>8326</v>
      </c>
      <c r="S3835" s="16">
        <f t="shared" si="238"/>
        <v>42069.391446759255</v>
      </c>
      <c r="T3835" s="17">
        <f t="shared" si="239"/>
        <v>42099.349780092598</v>
      </c>
    </row>
    <row r="3836" spans="1:20" ht="43.5" hidden="1" x14ac:dyDescent="0.35">
      <c r="A3836">
        <v>4080</v>
      </c>
      <c r="B3836" s="3" t="s">
        <v>4076</v>
      </c>
      <c r="C3836" s="3" t="s">
        <v>8183</v>
      </c>
      <c r="D3836" s="6">
        <v>3000</v>
      </c>
      <c r="E3836" s="8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 s="10">
        <f t="shared" si="236"/>
        <v>0</v>
      </c>
      <c r="P3836">
        <f t="shared" si="237"/>
        <v>0</v>
      </c>
      <c r="Q3836" s="12" t="s">
        <v>8323</v>
      </c>
      <c r="R3836" t="s">
        <v>8326</v>
      </c>
      <c r="S3836" s="16">
        <f t="shared" si="238"/>
        <v>42511.698101851856</v>
      </c>
      <c r="T3836" s="17">
        <f t="shared" si="239"/>
        <v>42535.787500000006</v>
      </c>
    </row>
    <row r="3837" spans="1:20" ht="58" hidden="1" x14ac:dyDescent="0.35">
      <c r="A3837">
        <v>1122</v>
      </c>
      <c r="B3837" s="3" t="s">
        <v>1123</v>
      </c>
      <c r="C3837" s="3" t="s">
        <v>5232</v>
      </c>
      <c r="D3837" s="6">
        <v>3200</v>
      </c>
      <c r="E3837" s="8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 s="10">
        <f t="shared" si="236"/>
        <v>0</v>
      </c>
      <c r="P3837">
        <f t="shared" si="237"/>
        <v>0</v>
      </c>
      <c r="Q3837" s="12" t="s">
        <v>8316</v>
      </c>
      <c r="R3837" t="s">
        <v>8334</v>
      </c>
      <c r="S3837" s="16">
        <f t="shared" si="238"/>
        <v>41410.703993055555</v>
      </c>
      <c r="T3837" s="17">
        <f t="shared" si="239"/>
        <v>41424.703993055555</v>
      </c>
    </row>
    <row r="3838" spans="1:20" ht="58" hidden="1" x14ac:dyDescent="0.35">
      <c r="A3838">
        <v>1994</v>
      </c>
      <c r="B3838" s="3" t="s">
        <v>1995</v>
      </c>
      <c r="C3838" s="3" t="s">
        <v>6104</v>
      </c>
      <c r="D3838" s="6">
        <v>3200</v>
      </c>
      <c r="E3838" s="8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 s="10">
        <f t="shared" si="236"/>
        <v>0</v>
      </c>
      <c r="P3838">
        <f t="shared" si="237"/>
        <v>0</v>
      </c>
      <c r="Q3838" s="12" t="s">
        <v>8313</v>
      </c>
      <c r="R3838" t="s">
        <v>8353</v>
      </c>
      <c r="S3838" s="16">
        <f t="shared" si="238"/>
        <v>42651.006273148145</v>
      </c>
      <c r="T3838" s="17">
        <f t="shared" si="239"/>
        <v>42711.047939814816</v>
      </c>
    </row>
    <row r="3839" spans="1:20" ht="43.5" hidden="1" x14ac:dyDescent="0.35">
      <c r="A3839">
        <v>2751</v>
      </c>
      <c r="B3839" s="3" t="s">
        <v>2751</v>
      </c>
      <c r="C3839" s="3" t="s">
        <v>6861</v>
      </c>
      <c r="D3839" s="6">
        <v>3274</v>
      </c>
      <c r="E3839" s="8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 s="10">
        <f t="shared" si="236"/>
        <v>0</v>
      </c>
      <c r="P3839">
        <f t="shared" si="237"/>
        <v>0</v>
      </c>
      <c r="Q3839" s="12" t="s">
        <v>8311</v>
      </c>
      <c r="R3839" t="s">
        <v>8356</v>
      </c>
      <c r="S3839" s="16">
        <f t="shared" si="238"/>
        <v>41747.887060185189</v>
      </c>
      <c r="T3839" s="17">
        <f t="shared" si="239"/>
        <v>41807.887060185189</v>
      </c>
    </row>
    <row r="3840" spans="1:20" ht="43.5" hidden="1" x14ac:dyDescent="0.35">
      <c r="A3840">
        <v>916</v>
      </c>
      <c r="B3840" s="3" t="s">
        <v>917</v>
      </c>
      <c r="C3840" s="3" t="s">
        <v>5026</v>
      </c>
      <c r="D3840" s="6">
        <v>3300</v>
      </c>
      <c r="E3840" s="8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 s="10">
        <f t="shared" si="236"/>
        <v>0</v>
      </c>
      <c r="P3840">
        <f t="shared" si="237"/>
        <v>0</v>
      </c>
      <c r="Q3840" s="12" t="s">
        <v>8327</v>
      </c>
      <c r="R3840" t="s">
        <v>8350</v>
      </c>
      <c r="S3840" s="16">
        <f t="shared" si="238"/>
        <v>40434.853402777779</v>
      </c>
      <c r="T3840" s="17">
        <f t="shared" si="239"/>
        <v>40473.208333333336</v>
      </c>
    </row>
    <row r="3841" spans="1:20" ht="43.5" hidden="1" x14ac:dyDescent="0.35">
      <c r="A3841">
        <v>762</v>
      </c>
      <c r="B3841" s="3" t="s">
        <v>763</v>
      </c>
      <c r="C3841" s="3" t="s">
        <v>4872</v>
      </c>
      <c r="D3841" s="6">
        <v>3500</v>
      </c>
      <c r="E3841" s="8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 s="10">
        <f t="shared" si="236"/>
        <v>0</v>
      </c>
      <c r="P3841">
        <f t="shared" si="237"/>
        <v>0</v>
      </c>
      <c r="Q3841" s="12" t="s">
        <v>8311</v>
      </c>
      <c r="R3841" t="s">
        <v>8352</v>
      </c>
      <c r="S3841" s="16">
        <f t="shared" si="238"/>
        <v>42690.858449074076</v>
      </c>
      <c r="T3841" s="17">
        <f t="shared" si="239"/>
        <v>42708.25</v>
      </c>
    </row>
    <row r="3842" spans="1:20" ht="43.5" hidden="1" x14ac:dyDescent="0.35">
      <c r="A3842">
        <v>1055</v>
      </c>
      <c r="B3842" s="3" t="s">
        <v>1056</v>
      </c>
      <c r="C3842" s="3" t="s">
        <v>5165</v>
      </c>
      <c r="D3842" s="6">
        <v>3500</v>
      </c>
      <c r="E3842" s="8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36"/>
        <v>0</v>
      </c>
      <c r="P3842">
        <f t="shared" si="237"/>
        <v>0</v>
      </c>
      <c r="Q3842" s="12" t="s">
        <v>8346</v>
      </c>
      <c r="R3842" t="s">
        <v>8347</v>
      </c>
      <c r="S3842" s="16">
        <f t="shared" si="238"/>
        <v>42406.992418981477</v>
      </c>
      <c r="T3842" s="17">
        <f t="shared" si="239"/>
        <v>42436.992418981477</v>
      </c>
    </row>
    <row r="3843" spans="1:20" ht="43.5" hidden="1" x14ac:dyDescent="0.35">
      <c r="A3843">
        <v>1551</v>
      </c>
      <c r="B3843" s="3" t="s">
        <v>1552</v>
      </c>
      <c r="C3843" s="3" t="s">
        <v>5661</v>
      </c>
      <c r="D3843" s="6">
        <v>3500</v>
      </c>
      <c r="E3843" s="8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 s="10">
        <f t="shared" ref="O3843:O3906" si="240">ROUND(E3843/D3843*100,0)</f>
        <v>0</v>
      </c>
      <c r="P3843">
        <f t="shared" ref="P3843:P3906" si="241">IFERROR(ROUND(E3843/L3843,2),0)</f>
        <v>0</v>
      </c>
      <c r="Q3843" s="12" t="s">
        <v>8313</v>
      </c>
      <c r="R3843" t="s">
        <v>8355</v>
      </c>
      <c r="S3843" s="16">
        <f t="shared" ref="S3843:S3906" si="242">(((J3843/60)/60)/24)+DATE(1970,1,1)</f>
        <v>42121.824525462958</v>
      </c>
      <c r="T3843" s="17">
        <f t="shared" ref="T3843:T3906" si="243">(((I3843/60)/60)/24)+DATE(1970,1,1)</f>
        <v>42151.824525462958</v>
      </c>
    </row>
    <row r="3844" spans="1:20" ht="43.5" hidden="1" x14ac:dyDescent="0.35">
      <c r="A3844">
        <v>124</v>
      </c>
      <c r="B3844" s="3" t="s">
        <v>126</v>
      </c>
      <c r="C3844" s="3" t="s">
        <v>4235</v>
      </c>
      <c r="D3844" s="6">
        <v>4000</v>
      </c>
      <c r="E3844" s="8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 s="10">
        <f t="shared" si="240"/>
        <v>0</v>
      </c>
      <c r="P3844">
        <f t="shared" si="241"/>
        <v>0</v>
      </c>
      <c r="Q3844" s="12" t="s">
        <v>8321</v>
      </c>
      <c r="R3844" t="s">
        <v>8337</v>
      </c>
      <c r="S3844" s="16">
        <f t="shared" si="242"/>
        <v>42114.928726851853</v>
      </c>
      <c r="T3844" s="17">
        <f t="shared" si="243"/>
        <v>42139.928726851853</v>
      </c>
    </row>
    <row r="3845" spans="1:20" ht="43.5" hidden="1" x14ac:dyDescent="0.35">
      <c r="A3845">
        <v>766</v>
      </c>
      <c r="B3845" s="3" t="s">
        <v>767</v>
      </c>
      <c r="C3845" s="3" t="s">
        <v>4876</v>
      </c>
      <c r="D3845" s="6">
        <v>4000</v>
      </c>
      <c r="E3845" s="8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 s="10">
        <f t="shared" si="240"/>
        <v>0</v>
      </c>
      <c r="P3845">
        <f t="shared" si="241"/>
        <v>0</v>
      </c>
      <c r="Q3845" s="12" t="s">
        <v>8311</v>
      </c>
      <c r="R3845" t="s">
        <v>8352</v>
      </c>
      <c r="S3845" s="16">
        <f t="shared" si="242"/>
        <v>42021.783368055556</v>
      </c>
      <c r="T3845" s="17">
        <f t="shared" si="243"/>
        <v>42051.783368055556</v>
      </c>
    </row>
    <row r="3846" spans="1:20" ht="29" hidden="1" x14ac:dyDescent="0.35">
      <c r="A3846">
        <v>1061</v>
      </c>
      <c r="B3846" s="3" t="s">
        <v>1062</v>
      </c>
      <c r="C3846" s="3" t="s">
        <v>5171</v>
      </c>
      <c r="D3846" s="6">
        <v>4000</v>
      </c>
      <c r="E3846" s="8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 s="10">
        <f t="shared" si="240"/>
        <v>0</v>
      </c>
      <c r="P3846">
        <f t="shared" si="241"/>
        <v>0</v>
      </c>
      <c r="Q3846" s="12" t="s">
        <v>8346</v>
      </c>
      <c r="R3846" t="s">
        <v>8347</v>
      </c>
      <c r="S3846" s="16">
        <f t="shared" si="242"/>
        <v>42432.276712962965</v>
      </c>
      <c r="T3846" s="17">
        <f t="shared" si="243"/>
        <v>42492.041666666672</v>
      </c>
    </row>
    <row r="3847" spans="1:20" ht="43.5" hidden="1" x14ac:dyDescent="0.35">
      <c r="A3847">
        <v>1142</v>
      </c>
      <c r="B3847" s="3" t="s">
        <v>1143</v>
      </c>
      <c r="C3847" s="3" t="s">
        <v>5252</v>
      </c>
      <c r="D3847" s="6">
        <v>4000</v>
      </c>
      <c r="E3847" s="8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 s="10">
        <f t="shared" si="240"/>
        <v>0</v>
      </c>
      <c r="P3847">
        <f t="shared" si="241"/>
        <v>0</v>
      </c>
      <c r="Q3847" s="12" t="s">
        <v>8316</v>
      </c>
      <c r="R3847" t="s">
        <v>8344</v>
      </c>
      <c r="S3847" s="16">
        <f t="shared" si="242"/>
        <v>42022.006099537044</v>
      </c>
      <c r="T3847" s="17">
        <f t="shared" si="243"/>
        <v>42052.006099537044</v>
      </c>
    </row>
    <row r="3848" spans="1:20" ht="43.5" hidden="1" x14ac:dyDescent="0.35">
      <c r="A3848">
        <v>1409</v>
      </c>
      <c r="B3848" s="3" t="s">
        <v>1410</v>
      </c>
      <c r="C3848" s="3" t="s">
        <v>5519</v>
      </c>
      <c r="D3848" s="6">
        <v>4000</v>
      </c>
      <c r="E3848" s="8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 s="10">
        <f t="shared" si="240"/>
        <v>0</v>
      </c>
      <c r="P3848">
        <f t="shared" si="241"/>
        <v>0</v>
      </c>
      <c r="Q3848" s="12" t="s">
        <v>8311</v>
      </c>
      <c r="R3848" t="s">
        <v>8348</v>
      </c>
      <c r="S3848" s="16">
        <f t="shared" si="242"/>
        <v>41945.133506944447</v>
      </c>
      <c r="T3848" s="17">
        <f t="shared" si="243"/>
        <v>42005.175173611111</v>
      </c>
    </row>
    <row r="3849" spans="1:20" ht="58" hidden="1" x14ac:dyDescent="0.35">
      <c r="A3849">
        <v>1562</v>
      </c>
      <c r="B3849" s="3" t="s">
        <v>1563</v>
      </c>
      <c r="C3849" s="3" t="s">
        <v>5672</v>
      </c>
      <c r="D3849" s="6">
        <v>4000</v>
      </c>
      <c r="E3849" s="8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 s="10">
        <f t="shared" si="240"/>
        <v>0</v>
      </c>
      <c r="P3849">
        <f t="shared" si="241"/>
        <v>0</v>
      </c>
      <c r="Q3849" s="12" t="s">
        <v>8311</v>
      </c>
      <c r="R3849" t="s">
        <v>8349</v>
      </c>
      <c r="S3849" s="16">
        <f t="shared" si="242"/>
        <v>40079.566157407404</v>
      </c>
      <c r="T3849" s="17">
        <f t="shared" si="243"/>
        <v>40149.034722222219</v>
      </c>
    </row>
    <row r="3850" spans="1:20" ht="43.5" hidden="1" x14ac:dyDescent="0.35">
      <c r="A3850">
        <v>1732</v>
      </c>
      <c r="B3850" s="3" t="s">
        <v>1733</v>
      </c>
      <c r="C3850" s="3" t="s">
        <v>5842</v>
      </c>
      <c r="D3850" s="6">
        <v>4000</v>
      </c>
      <c r="E3850" s="8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 s="10">
        <f t="shared" si="240"/>
        <v>0</v>
      </c>
      <c r="P3850">
        <f t="shared" si="241"/>
        <v>0</v>
      </c>
      <c r="Q3850" s="12" t="s">
        <v>8327</v>
      </c>
      <c r="R3850" t="s">
        <v>8330</v>
      </c>
      <c r="S3850" s="16">
        <f t="shared" si="242"/>
        <v>42325.683807870373</v>
      </c>
      <c r="T3850" s="17">
        <f t="shared" si="243"/>
        <v>42385.208333333328</v>
      </c>
    </row>
    <row r="3851" spans="1:20" ht="43.5" hidden="1" x14ac:dyDescent="0.35">
      <c r="A3851">
        <v>2398</v>
      </c>
      <c r="B3851" s="3" t="s">
        <v>2399</v>
      </c>
      <c r="C3851" s="3" t="s">
        <v>6508</v>
      </c>
      <c r="D3851" s="6">
        <v>4000</v>
      </c>
      <c r="E3851" s="8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 s="10">
        <f t="shared" si="240"/>
        <v>0</v>
      </c>
      <c r="P3851">
        <f t="shared" si="241"/>
        <v>0</v>
      </c>
      <c r="Q3851" s="12" t="s">
        <v>8308</v>
      </c>
      <c r="R3851" t="s">
        <v>8342</v>
      </c>
      <c r="S3851" s="16">
        <f t="shared" si="242"/>
        <v>42157.916481481487</v>
      </c>
      <c r="T3851" s="17">
        <f t="shared" si="243"/>
        <v>42187.916481481487</v>
      </c>
    </row>
    <row r="3852" spans="1:20" ht="43.5" hidden="1" x14ac:dyDescent="0.35">
      <c r="A3852">
        <v>2765</v>
      </c>
      <c r="B3852" s="3" t="s">
        <v>2765</v>
      </c>
      <c r="C3852" s="3" t="s">
        <v>6875</v>
      </c>
      <c r="D3852" s="6">
        <v>4000</v>
      </c>
      <c r="E3852" s="8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 s="10">
        <f t="shared" si="240"/>
        <v>0</v>
      </c>
      <c r="P3852">
        <f t="shared" si="241"/>
        <v>0</v>
      </c>
      <c r="Q3852" s="12" t="s">
        <v>8311</v>
      </c>
      <c r="R3852" t="s">
        <v>8356</v>
      </c>
      <c r="S3852" s="16">
        <f t="shared" si="242"/>
        <v>41194.579027777778</v>
      </c>
      <c r="T3852" s="17">
        <f t="shared" si="243"/>
        <v>41210.579027777778</v>
      </c>
    </row>
    <row r="3853" spans="1:20" ht="43.5" hidden="1" x14ac:dyDescent="0.35">
      <c r="A3853">
        <v>3190</v>
      </c>
      <c r="B3853" s="3" t="s">
        <v>3190</v>
      </c>
      <c r="C3853" s="3" t="s">
        <v>7300</v>
      </c>
      <c r="D3853" s="6">
        <v>4000</v>
      </c>
      <c r="E3853" s="8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 s="10">
        <f t="shared" si="240"/>
        <v>0</v>
      </c>
      <c r="P3853">
        <f t="shared" si="241"/>
        <v>0</v>
      </c>
      <c r="Q3853" s="12" t="s">
        <v>8323</v>
      </c>
      <c r="R3853" t="s">
        <v>8335</v>
      </c>
      <c r="S3853" s="16">
        <f t="shared" si="242"/>
        <v>42683.151331018518</v>
      </c>
      <c r="T3853" s="17">
        <f t="shared" si="243"/>
        <v>42713.192997685182</v>
      </c>
    </row>
    <row r="3854" spans="1:20" ht="43.5" hidden="1" x14ac:dyDescent="0.35">
      <c r="A3854">
        <v>4026</v>
      </c>
      <c r="B3854" s="3" t="s">
        <v>4022</v>
      </c>
      <c r="C3854" s="3" t="s">
        <v>8131</v>
      </c>
      <c r="D3854" s="6">
        <v>4000</v>
      </c>
      <c r="E3854" s="8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 s="10">
        <f t="shared" si="240"/>
        <v>0</v>
      </c>
      <c r="P3854">
        <f t="shared" si="241"/>
        <v>0</v>
      </c>
      <c r="Q3854" s="12" t="s">
        <v>8323</v>
      </c>
      <c r="R3854" t="s">
        <v>8326</v>
      </c>
      <c r="S3854" s="16">
        <f t="shared" si="242"/>
        <v>42282.655543981484</v>
      </c>
      <c r="T3854" s="17">
        <f t="shared" si="243"/>
        <v>42342.697210648148</v>
      </c>
    </row>
    <row r="3855" spans="1:20" ht="58" hidden="1" x14ac:dyDescent="0.35">
      <c r="A3855">
        <v>2392</v>
      </c>
      <c r="B3855" s="3" t="s">
        <v>2393</v>
      </c>
      <c r="C3855" s="3" t="s">
        <v>6502</v>
      </c>
      <c r="D3855" s="6">
        <v>4200</v>
      </c>
      <c r="E3855" s="8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 s="10">
        <f t="shared" si="240"/>
        <v>0</v>
      </c>
      <c r="P3855">
        <f t="shared" si="241"/>
        <v>0</v>
      </c>
      <c r="Q3855" s="12" t="s">
        <v>8308</v>
      </c>
      <c r="R3855" t="s">
        <v>8342</v>
      </c>
      <c r="S3855" s="16">
        <f t="shared" si="242"/>
        <v>42276.120636574073</v>
      </c>
      <c r="T3855" s="17">
        <f t="shared" si="243"/>
        <v>42306.120636574073</v>
      </c>
    </row>
    <row r="3856" spans="1:20" ht="58" hidden="1" x14ac:dyDescent="0.35">
      <c r="A3856">
        <v>1052</v>
      </c>
      <c r="B3856" s="3" t="s">
        <v>1053</v>
      </c>
      <c r="C3856" s="3" t="s">
        <v>5162</v>
      </c>
      <c r="D3856" s="6">
        <v>4336</v>
      </c>
      <c r="E3856" s="8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 s="10">
        <f t="shared" si="240"/>
        <v>0</v>
      </c>
      <c r="P3856">
        <f t="shared" si="241"/>
        <v>0</v>
      </c>
      <c r="Q3856" s="12" t="s">
        <v>8346</v>
      </c>
      <c r="R3856" t="s">
        <v>8347</v>
      </c>
      <c r="S3856" s="16">
        <f t="shared" si="242"/>
        <v>42483.797395833331</v>
      </c>
      <c r="T3856" s="17">
        <f t="shared" si="243"/>
        <v>42527.839583333334</v>
      </c>
    </row>
    <row r="3857" spans="1:20" ht="43.5" hidden="1" x14ac:dyDescent="0.35">
      <c r="A3857">
        <v>2851</v>
      </c>
      <c r="B3857" s="3" t="s">
        <v>2851</v>
      </c>
      <c r="C3857" s="3" t="s">
        <v>6961</v>
      </c>
      <c r="D3857" s="6">
        <v>4500</v>
      </c>
      <c r="E3857" s="8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 s="10">
        <f t="shared" si="240"/>
        <v>0</v>
      </c>
      <c r="P3857">
        <f t="shared" si="241"/>
        <v>0</v>
      </c>
      <c r="Q3857" s="12" t="s">
        <v>8323</v>
      </c>
      <c r="R3857" t="s">
        <v>8326</v>
      </c>
      <c r="S3857" s="16">
        <f t="shared" si="242"/>
        <v>42390.002650462964</v>
      </c>
      <c r="T3857" s="17">
        <f t="shared" si="243"/>
        <v>42398.970138888893</v>
      </c>
    </row>
    <row r="3858" spans="1:20" ht="43.5" hidden="1" x14ac:dyDescent="0.35">
      <c r="A3858">
        <v>1444</v>
      </c>
      <c r="B3858" s="3" t="s">
        <v>1445</v>
      </c>
      <c r="C3858" s="3" t="s">
        <v>5554</v>
      </c>
      <c r="D3858" s="6">
        <v>4950</v>
      </c>
      <c r="E3858" s="8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 s="10">
        <f t="shared" si="240"/>
        <v>0</v>
      </c>
      <c r="P3858">
        <f t="shared" si="241"/>
        <v>0</v>
      </c>
      <c r="Q3858" s="12" t="s">
        <v>8311</v>
      </c>
      <c r="R3858" t="s">
        <v>8348</v>
      </c>
      <c r="S3858" s="16">
        <f t="shared" si="242"/>
        <v>42199.873402777783</v>
      </c>
      <c r="T3858" s="17">
        <f t="shared" si="243"/>
        <v>42259.873402777783</v>
      </c>
    </row>
    <row r="3859" spans="1:20" ht="29" hidden="1" x14ac:dyDescent="0.35">
      <c r="A3859">
        <v>134</v>
      </c>
      <c r="B3859" s="3" t="s">
        <v>136</v>
      </c>
      <c r="C3859" s="3" t="s">
        <v>4245</v>
      </c>
      <c r="D3859" s="6">
        <v>5000</v>
      </c>
      <c r="E3859" s="8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 s="10">
        <f t="shared" si="240"/>
        <v>0</v>
      </c>
      <c r="P3859">
        <f t="shared" si="241"/>
        <v>0</v>
      </c>
      <c r="Q3859" s="12" t="s">
        <v>8321</v>
      </c>
      <c r="R3859" t="s">
        <v>8337</v>
      </c>
      <c r="S3859" s="16">
        <f t="shared" si="242"/>
        <v>42221.909930555557</v>
      </c>
      <c r="T3859" s="17">
        <f t="shared" si="243"/>
        <v>42251.708333333328</v>
      </c>
    </row>
    <row r="3860" spans="1:20" ht="43.5" hidden="1" x14ac:dyDescent="0.35">
      <c r="A3860">
        <v>158</v>
      </c>
      <c r="B3860" s="3" t="s">
        <v>160</v>
      </c>
      <c r="C3860" s="3" t="s">
        <v>4268</v>
      </c>
      <c r="D3860" s="6">
        <v>5000</v>
      </c>
      <c r="E3860" s="8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 s="10">
        <f t="shared" si="240"/>
        <v>0</v>
      </c>
      <c r="P3860">
        <f t="shared" si="241"/>
        <v>0</v>
      </c>
      <c r="Q3860" s="12" t="s">
        <v>8321</v>
      </c>
      <c r="R3860" t="s">
        <v>8337</v>
      </c>
      <c r="S3860" s="16">
        <f t="shared" si="242"/>
        <v>41904.07671296296</v>
      </c>
      <c r="T3860" s="17">
        <f t="shared" si="243"/>
        <v>41934.07671296296</v>
      </c>
    </row>
    <row r="3861" spans="1:20" ht="43.5" hidden="1" x14ac:dyDescent="0.35">
      <c r="A3861">
        <v>160</v>
      </c>
      <c r="B3861" s="3" t="s">
        <v>162</v>
      </c>
      <c r="C3861" s="3" t="s">
        <v>4270</v>
      </c>
      <c r="D3861" s="6">
        <v>5000</v>
      </c>
      <c r="E3861" s="8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 s="10">
        <f t="shared" si="240"/>
        <v>0</v>
      </c>
      <c r="P3861">
        <f t="shared" si="241"/>
        <v>0</v>
      </c>
      <c r="Q3861" s="12" t="s">
        <v>8321</v>
      </c>
      <c r="R3861" t="s">
        <v>8325</v>
      </c>
      <c r="S3861" s="16">
        <f t="shared" si="242"/>
        <v>42171.913090277783</v>
      </c>
      <c r="T3861" s="17">
        <f t="shared" si="243"/>
        <v>42231.913090277783</v>
      </c>
    </row>
    <row r="3862" spans="1:20" ht="43.5" hidden="1" x14ac:dyDescent="0.35">
      <c r="A3862">
        <v>186</v>
      </c>
      <c r="B3862" s="3" t="s">
        <v>188</v>
      </c>
      <c r="C3862" s="3" t="s">
        <v>4296</v>
      </c>
      <c r="D3862" s="6">
        <v>5000</v>
      </c>
      <c r="E3862" s="8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 s="10">
        <f t="shared" si="240"/>
        <v>0</v>
      </c>
      <c r="P3862">
        <f t="shared" si="241"/>
        <v>0</v>
      </c>
      <c r="Q3862" s="12" t="s">
        <v>8321</v>
      </c>
      <c r="R3862" t="s">
        <v>8325</v>
      </c>
      <c r="S3862" s="16">
        <f t="shared" si="242"/>
        <v>42767.812893518523</v>
      </c>
      <c r="T3862" s="17">
        <f t="shared" si="243"/>
        <v>42797.833333333328</v>
      </c>
    </row>
    <row r="3863" spans="1:20" ht="58" hidden="1" x14ac:dyDescent="0.35">
      <c r="A3863">
        <v>429</v>
      </c>
      <c r="B3863" s="3" t="s">
        <v>430</v>
      </c>
      <c r="C3863" s="3" t="s">
        <v>4539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 s="10">
        <f t="shared" si="240"/>
        <v>0</v>
      </c>
      <c r="P3863">
        <f t="shared" si="241"/>
        <v>0</v>
      </c>
      <c r="Q3863" s="12" t="s">
        <v>8321</v>
      </c>
      <c r="R3863" t="s">
        <v>8339</v>
      </c>
      <c r="S3863" s="16">
        <f t="shared" si="242"/>
        <v>40070.901412037041</v>
      </c>
      <c r="T3863" s="17">
        <f t="shared" si="243"/>
        <v>40144.207638888889</v>
      </c>
    </row>
    <row r="3864" spans="1:20" ht="29" hidden="1" x14ac:dyDescent="0.35">
      <c r="A3864">
        <v>516</v>
      </c>
      <c r="B3864" s="3" t="s">
        <v>517</v>
      </c>
      <c r="C3864" s="3" t="s">
        <v>4626</v>
      </c>
      <c r="D3864" s="6">
        <v>5000</v>
      </c>
      <c r="E3864" s="8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 s="10">
        <f t="shared" si="240"/>
        <v>0</v>
      </c>
      <c r="P3864">
        <f t="shared" si="241"/>
        <v>0</v>
      </c>
      <c r="Q3864" s="12" t="s">
        <v>8321</v>
      </c>
      <c r="R3864" t="s">
        <v>8339</v>
      </c>
      <c r="S3864" s="16">
        <f t="shared" si="242"/>
        <v>42091.778703703705</v>
      </c>
      <c r="T3864" s="17">
        <f t="shared" si="243"/>
        <v>42151.778703703705</v>
      </c>
    </row>
    <row r="3865" spans="1:20" ht="43.5" hidden="1" x14ac:dyDescent="0.35">
      <c r="A3865">
        <v>616</v>
      </c>
      <c r="B3865" s="3" t="s">
        <v>617</v>
      </c>
      <c r="C3865" s="3" t="s">
        <v>4726</v>
      </c>
      <c r="D3865" s="6">
        <v>5000</v>
      </c>
      <c r="E3865" s="8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 s="10">
        <f t="shared" si="240"/>
        <v>0</v>
      </c>
      <c r="P3865">
        <f t="shared" si="241"/>
        <v>0</v>
      </c>
      <c r="Q3865" s="12" t="s">
        <v>8308</v>
      </c>
      <c r="R3865" t="s">
        <v>8342</v>
      </c>
      <c r="S3865" s="16">
        <f t="shared" si="242"/>
        <v>42761.376238425932</v>
      </c>
      <c r="T3865" s="17">
        <f t="shared" si="243"/>
        <v>42791.376238425932</v>
      </c>
    </row>
    <row r="3866" spans="1:20" ht="43.5" hidden="1" x14ac:dyDescent="0.35">
      <c r="A3866">
        <v>624</v>
      </c>
      <c r="B3866" s="3" t="s">
        <v>625</v>
      </c>
      <c r="C3866" s="3" t="s">
        <v>4734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 s="10">
        <f t="shared" si="240"/>
        <v>0</v>
      </c>
      <c r="P3866">
        <f t="shared" si="241"/>
        <v>0</v>
      </c>
      <c r="Q3866" s="12" t="s">
        <v>8308</v>
      </c>
      <c r="R3866" t="s">
        <v>8342</v>
      </c>
      <c r="S3866" s="16">
        <f t="shared" si="242"/>
        <v>42108.988900462966</v>
      </c>
      <c r="T3866" s="17">
        <f t="shared" si="243"/>
        <v>42138.988900462966</v>
      </c>
    </row>
    <row r="3867" spans="1:20" ht="43.5" hidden="1" x14ac:dyDescent="0.35">
      <c r="A3867">
        <v>628</v>
      </c>
      <c r="B3867" s="3" t="s">
        <v>629</v>
      </c>
      <c r="C3867" s="3" t="s">
        <v>4738</v>
      </c>
      <c r="D3867" s="6">
        <v>5000</v>
      </c>
      <c r="E3867" s="8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 s="10">
        <f t="shared" si="240"/>
        <v>0</v>
      </c>
      <c r="P3867">
        <f t="shared" si="241"/>
        <v>0</v>
      </c>
      <c r="Q3867" s="12" t="s">
        <v>8308</v>
      </c>
      <c r="R3867" t="s">
        <v>8342</v>
      </c>
      <c r="S3867" s="16">
        <f t="shared" si="242"/>
        <v>41803.692789351851</v>
      </c>
      <c r="T3867" s="17">
        <f t="shared" si="243"/>
        <v>41833.692789351851</v>
      </c>
    </row>
    <row r="3868" spans="1:20" ht="43.5" hidden="1" x14ac:dyDescent="0.35">
      <c r="A3868">
        <v>764</v>
      </c>
      <c r="B3868" s="3" t="s">
        <v>765</v>
      </c>
      <c r="C3868" s="3" t="s">
        <v>4874</v>
      </c>
      <c r="D3868" s="6">
        <v>5000</v>
      </c>
      <c r="E3868" s="8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 s="10">
        <f t="shared" si="240"/>
        <v>0</v>
      </c>
      <c r="P3868">
        <f t="shared" si="241"/>
        <v>0</v>
      </c>
      <c r="Q3868" s="12" t="s">
        <v>8311</v>
      </c>
      <c r="R3868" t="s">
        <v>8352</v>
      </c>
      <c r="S3868" s="16">
        <f t="shared" si="242"/>
        <v>42227.173159722224</v>
      </c>
      <c r="T3868" s="17">
        <f t="shared" si="243"/>
        <v>42257.173159722224</v>
      </c>
    </row>
    <row r="3869" spans="1:20" ht="58" hidden="1" x14ac:dyDescent="0.35">
      <c r="A3869">
        <v>875</v>
      </c>
      <c r="B3869" s="3" t="s">
        <v>876</v>
      </c>
      <c r="C3869" s="3" t="s">
        <v>4985</v>
      </c>
      <c r="D3869" s="6">
        <v>5000</v>
      </c>
      <c r="E3869" s="8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 s="10">
        <f t="shared" si="240"/>
        <v>0</v>
      </c>
      <c r="P3869">
        <f t="shared" si="241"/>
        <v>0</v>
      </c>
      <c r="Q3869" s="12" t="s">
        <v>8327</v>
      </c>
      <c r="R3869" t="s">
        <v>8350</v>
      </c>
      <c r="S3869" s="16">
        <f t="shared" si="242"/>
        <v>42248.723738425921</v>
      </c>
      <c r="T3869" s="17">
        <f t="shared" si="243"/>
        <v>42268.723738425921</v>
      </c>
    </row>
    <row r="3870" spans="1:20" ht="58" hidden="1" x14ac:dyDescent="0.35">
      <c r="A3870">
        <v>988</v>
      </c>
      <c r="B3870" s="3" t="s">
        <v>989</v>
      </c>
      <c r="C3870" s="3" t="s">
        <v>5098</v>
      </c>
      <c r="D3870" s="6">
        <v>5000</v>
      </c>
      <c r="E3870" s="8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 s="10">
        <f t="shared" si="240"/>
        <v>0</v>
      </c>
      <c r="P3870">
        <f t="shared" si="241"/>
        <v>0</v>
      </c>
      <c r="Q3870" s="12" t="s">
        <v>8308</v>
      </c>
      <c r="R3870" t="s">
        <v>8310</v>
      </c>
      <c r="S3870" s="16">
        <f t="shared" si="242"/>
        <v>42614.356770833328</v>
      </c>
      <c r="T3870" s="17">
        <f t="shared" si="243"/>
        <v>42644.356770833328</v>
      </c>
    </row>
    <row r="3871" spans="1:20" ht="43.5" hidden="1" x14ac:dyDescent="0.35">
      <c r="A3871">
        <v>1140</v>
      </c>
      <c r="B3871" s="3" t="s">
        <v>1141</v>
      </c>
      <c r="C3871" s="3" t="s">
        <v>5250</v>
      </c>
      <c r="D3871" s="6">
        <v>5000</v>
      </c>
      <c r="E3871" s="8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 s="10">
        <f t="shared" si="240"/>
        <v>0</v>
      </c>
      <c r="P3871">
        <f t="shared" si="241"/>
        <v>0</v>
      </c>
      <c r="Q3871" s="12" t="s">
        <v>8316</v>
      </c>
      <c r="R3871" t="s">
        <v>8344</v>
      </c>
      <c r="S3871" s="16">
        <f t="shared" si="242"/>
        <v>42192.462048611109</v>
      </c>
      <c r="T3871" s="17">
        <f t="shared" si="243"/>
        <v>42222.462048611109</v>
      </c>
    </row>
    <row r="3872" spans="1:20" ht="43.5" hidden="1" x14ac:dyDescent="0.35">
      <c r="A3872">
        <v>1231</v>
      </c>
      <c r="B3872" s="3" t="s">
        <v>1232</v>
      </c>
      <c r="C3872" s="3" t="s">
        <v>5341</v>
      </c>
      <c r="D3872" s="6">
        <v>5000</v>
      </c>
      <c r="E3872" s="8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 s="10">
        <f t="shared" si="240"/>
        <v>0</v>
      </c>
      <c r="P3872">
        <f t="shared" si="241"/>
        <v>0</v>
      </c>
      <c r="Q3872" s="12" t="s">
        <v>8327</v>
      </c>
      <c r="R3872" t="s">
        <v>8354</v>
      </c>
      <c r="S3872" s="16">
        <f t="shared" si="242"/>
        <v>42193.941759259258</v>
      </c>
      <c r="T3872" s="17">
        <f t="shared" si="243"/>
        <v>42244.041666666672</v>
      </c>
    </row>
    <row r="3873" spans="1:20" ht="58" hidden="1" x14ac:dyDescent="0.35">
      <c r="A3873">
        <v>1458</v>
      </c>
      <c r="B3873" s="3" t="s">
        <v>1459</v>
      </c>
      <c r="C3873" s="3" t="s">
        <v>5568</v>
      </c>
      <c r="D3873" s="6">
        <v>5000</v>
      </c>
      <c r="E3873" s="8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 s="10">
        <f t="shared" si="240"/>
        <v>0</v>
      </c>
      <c r="P3873">
        <f t="shared" si="241"/>
        <v>0</v>
      </c>
      <c r="Q3873" s="12" t="s">
        <v>8311</v>
      </c>
      <c r="R3873" t="s">
        <v>8348</v>
      </c>
      <c r="S3873" s="16">
        <f t="shared" si="242"/>
        <v>41831.705555555556</v>
      </c>
      <c r="T3873" s="17">
        <f t="shared" si="243"/>
        <v>41862.166666666664</v>
      </c>
    </row>
    <row r="3874" spans="1:20" ht="43.5" hidden="1" x14ac:dyDescent="0.35">
      <c r="A3874">
        <v>1489</v>
      </c>
      <c r="B3874" s="3" t="s">
        <v>1490</v>
      </c>
      <c r="C3874" s="3" t="s">
        <v>5599</v>
      </c>
      <c r="D3874" s="6">
        <v>5000</v>
      </c>
      <c r="E3874" s="8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 s="10">
        <f t="shared" si="240"/>
        <v>0</v>
      </c>
      <c r="P3874">
        <f t="shared" si="241"/>
        <v>0</v>
      </c>
      <c r="Q3874" s="12" t="s">
        <v>8311</v>
      </c>
      <c r="R3874" t="s">
        <v>8352</v>
      </c>
      <c r="S3874" s="16">
        <f t="shared" si="242"/>
        <v>41198.611712962964</v>
      </c>
      <c r="T3874" s="17">
        <f t="shared" si="243"/>
        <v>41228.653379629628</v>
      </c>
    </row>
    <row r="3875" spans="1:20" ht="58" hidden="1" x14ac:dyDescent="0.35">
      <c r="A3875">
        <v>1712</v>
      </c>
      <c r="B3875" s="3" t="s">
        <v>1713</v>
      </c>
      <c r="C3875" s="3" t="s">
        <v>5822</v>
      </c>
      <c r="D3875" s="6">
        <v>5000</v>
      </c>
      <c r="E3875" s="8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 s="10">
        <f t="shared" si="240"/>
        <v>0</v>
      </c>
      <c r="P3875">
        <f t="shared" si="241"/>
        <v>0</v>
      </c>
      <c r="Q3875" s="12" t="s">
        <v>8327</v>
      </c>
      <c r="R3875" t="s">
        <v>8330</v>
      </c>
      <c r="S3875" s="16">
        <f t="shared" si="242"/>
        <v>42125.913807870369</v>
      </c>
      <c r="T3875" s="17">
        <f t="shared" si="243"/>
        <v>42185.913807870369</v>
      </c>
    </row>
    <row r="3876" spans="1:20" ht="43.5" hidden="1" x14ac:dyDescent="0.35">
      <c r="A3876">
        <v>1721</v>
      </c>
      <c r="B3876" s="3" t="s">
        <v>1722</v>
      </c>
      <c r="C3876" s="3" t="s">
        <v>5831</v>
      </c>
      <c r="D3876" s="6">
        <v>5000</v>
      </c>
      <c r="E3876" s="8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 s="10">
        <f t="shared" si="240"/>
        <v>0</v>
      </c>
      <c r="P3876">
        <f t="shared" si="241"/>
        <v>0</v>
      </c>
      <c r="Q3876" s="12" t="s">
        <v>8327</v>
      </c>
      <c r="R3876" t="s">
        <v>8330</v>
      </c>
      <c r="S3876" s="16">
        <f t="shared" si="242"/>
        <v>42319.461377314816</v>
      </c>
      <c r="T3876" s="17">
        <f t="shared" si="243"/>
        <v>42349.461377314816</v>
      </c>
    </row>
    <row r="3877" spans="1:20" ht="43.5" hidden="1" x14ac:dyDescent="0.35">
      <c r="A3877">
        <v>2341</v>
      </c>
      <c r="B3877" s="3" t="s">
        <v>2342</v>
      </c>
      <c r="C3877" s="3" t="s">
        <v>6451</v>
      </c>
      <c r="D3877" s="6">
        <v>5000</v>
      </c>
      <c r="E3877" s="8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 s="10">
        <f t="shared" si="240"/>
        <v>0</v>
      </c>
      <c r="P3877">
        <f t="shared" si="241"/>
        <v>0</v>
      </c>
      <c r="Q3877" s="12" t="s">
        <v>8308</v>
      </c>
      <c r="R3877" t="s">
        <v>8342</v>
      </c>
      <c r="S3877" s="16">
        <f t="shared" si="242"/>
        <v>42167.813703703709</v>
      </c>
      <c r="T3877" s="17">
        <f t="shared" si="243"/>
        <v>42197.813703703709</v>
      </c>
    </row>
    <row r="3878" spans="1:20" ht="43.5" hidden="1" x14ac:dyDescent="0.35">
      <c r="A3878">
        <v>2518</v>
      </c>
      <c r="B3878" s="3" t="s">
        <v>2518</v>
      </c>
      <c r="C3878" s="3" t="s">
        <v>6628</v>
      </c>
      <c r="D3878" s="6">
        <v>5000</v>
      </c>
      <c r="E3878" s="8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 s="10">
        <f t="shared" si="240"/>
        <v>0</v>
      </c>
      <c r="P3878">
        <f t="shared" si="241"/>
        <v>0</v>
      </c>
      <c r="Q3878" s="12" t="s">
        <v>8319</v>
      </c>
      <c r="R3878" t="s">
        <v>8357</v>
      </c>
      <c r="S3878" s="16">
        <f t="shared" si="242"/>
        <v>41926.680879629632</v>
      </c>
      <c r="T3878" s="17">
        <f t="shared" si="243"/>
        <v>41956.722546296296</v>
      </c>
    </row>
    <row r="3879" spans="1:20" ht="58" hidden="1" x14ac:dyDescent="0.35">
      <c r="A3879">
        <v>2760</v>
      </c>
      <c r="B3879" s="3" t="s">
        <v>2760</v>
      </c>
      <c r="C3879" s="3" t="s">
        <v>6870</v>
      </c>
      <c r="D3879" s="6">
        <v>5000</v>
      </c>
      <c r="E3879" s="8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 s="10">
        <f t="shared" si="240"/>
        <v>0</v>
      </c>
      <c r="P3879">
        <f t="shared" si="241"/>
        <v>0</v>
      </c>
      <c r="Q3879" s="12" t="s">
        <v>8311</v>
      </c>
      <c r="R3879" t="s">
        <v>8356</v>
      </c>
      <c r="S3879" s="16">
        <f t="shared" si="242"/>
        <v>41415.461319444446</v>
      </c>
      <c r="T3879" s="17">
        <f t="shared" si="243"/>
        <v>41445.461319444446</v>
      </c>
    </row>
    <row r="3880" spans="1:20" ht="43.5" hidden="1" x14ac:dyDescent="0.35">
      <c r="A3880">
        <v>3206</v>
      </c>
      <c r="B3880" s="3" t="s">
        <v>3206</v>
      </c>
      <c r="C3880" s="3" t="s">
        <v>7316</v>
      </c>
      <c r="D3880" s="6">
        <v>5000</v>
      </c>
      <c r="E3880" s="8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 s="10">
        <f t="shared" si="240"/>
        <v>0</v>
      </c>
      <c r="P3880">
        <f t="shared" si="241"/>
        <v>0</v>
      </c>
      <c r="Q3880" s="12" t="s">
        <v>8323</v>
      </c>
      <c r="R3880" t="s">
        <v>8335</v>
      </c>
      <c r="S3880" s="16">
        <f t="shared" si="242"/>
        <v>42236.276053240741</v>
      </c>
      <c r="T3880" s="17">
        <f t="shared" si="243"/>
        <v>42266.276053240741</v>
      </c>
    </row>
    <row r="3881" spans="1:20" ht="58" hidden="1" x14ac:dyDescent="0.35">
      <c r="A3881">
        <v>3944</v>
      </c>
      <c r="B3881" s="3" t="s">
        <v>3941</v>
      </c>
      <c r="C3881" s="3" t="s">
        <v>8052</v>
      </c>
      <c r="D3881" s="6">
        <v>5000</v>
      </c>
      <c r="E3881" s="8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 s="10">
        <f t="shared" si="240"/>
        <v>0</v>
      </c>
      <c r="P3881">
        <f t="shared" si="241"/>
        <v>0</v>
      </c>
      <c r="Q3881" s="12" t="s">
        <v>8323</v>
      </c>
      <c r="R3881" t="s">
        <v>8326</v>
      </c>
      <c r="S3881" s="16">
        <f t="shared" si="242"/>
        <v>42213.662905092591</v>
      </c>
      <c r="T3881" s="17">
        <f t="shared" si="243"/>
        <v>42243.662905092591</v>
      </c>
    </row>
    <row r="3882" spans="1:20" ht="58" hidden="1" x14ac:dyDescent="0.35">
      <c r="A3882">
        <v>4031</v>
      </c>
      <c r="B3882" s="3" t="s">
        <v>4027</v>
      </c>
      <c r="C3882" s="3" t="s">
        <v>8136</v>
      </c>
      <c r="D3882" s="6">
        <v>5000</v>
      </c>
      <c r="E3882" s="8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 s="10">
        <f t="shared" si="240"/>
        <v>0</v>
      </c>
      <c r="P3882">
        <f t="shared" si="241"/>
        <v>0</v>
      </c>
      <c r="Q3882" s="12" t="s">
        <v>8323</v>
      </c>
      <c r="R3882" t="s">
        <v>8326</v>
      </c>
      <c r="S3882" s="16">
        <f t="shared" si="242"/>
        <v>41941.585231481484</v>
      </c>
      <c r="T3882" s="17">
        <f t="shared" si="243"/>
        <v>41991.626898148148</v>
      </c>
    </row>
    <row r="3883" spans="1:20" ht="43.5" hidden="1" x14ac:dyDescent="0.35">
      <c r="A3883">
        <v>1163</v>
      </c>
      <c r="B3883" s="3" t="s">
        <v>1164</v>
      </c>
      <c r="C3883" s="3" t="s">
        <v>5273</v>
      </c>
      <c r="D3883" s="6">
        <v>5200</v>
      </c>
      <c r="E3883" s="8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 s="10">
        <f t="shared" si="240"/>
        <v>0</v>
      </c>
      <c r="P3883">
        <f t="shared" si="241"/>
        <v>0</v>
      </c>
      <c r="Q3883" s="12" t="s">
        <v>8319</v>
      </c>
      <c r="R3883" t="s">
        <v>8345</v>
      </c>
      <c r="S3883" s="16">
        <f t="shared" si="242"/>
        <v>41830.723611111112</v>
      </c>
      <c r="T3883" s="17">
        <f t="shared" si="243"/>
        <v>41860.723611111112</v>
      </c>
    </row>
    <row r="3884" spans="1:20" ht="43.5" hidden="1" x14ac:dyDescent="0.35">
      <c r="A3884">
        <v>143</v>
      </c>
      <c r="B3884" s="3" t="s">
        <v>145</v>
      </c>
      <c r="C3884" s="3" t="s">
        <v>4253</v>
      </c>
      <c r="D3884" s="6">
        <v>5500</v>
      </c>
      <c r="E3884" s="8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 s="10">
        <f t="shared" si="240"/>
        <v>0</v>
      </c>
      <c r="P3884">
        <f t="shared" si="241"/>
        <v>0</v>
      </c>
      <c r="Q3884" s="12" t="s">
        <v>8321</v>
      </c>
      <c r="R3884" t="s">
        <v>8337</v>
      </c>
      <c r="S3884" s="16">
        <f t="shared" si="242"/>
        <v>42559.064143518524</v>
      </c>
      <c r="T3884" s="17">
        <f t="shared" si="243"/>
        <v>42616.246527777781</v>
      </c>
    </row>
    <row r="3885" spans="1:20" ht="43.5" hidden="1" x14ac:dyDescent="0.35">
      <c r="A3885">
        <v>920</v>
      </c>
      <c r="B3885" s="3" t="s">
        <v>921</v>
      </c>
      <c r="C3885" s="3" t="s">
        <v>5030</v>
      </c>
      <c r="D3885" s="6">
        <v>5500</v>
      </c>
      <c r="E3885" s="8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 s="10">
        <f t="shared" si="240"/>
        <v>0</v>
      </c>
      <c r="P3885">
        <f t="shared" si="241"/>
        <v>0</v>
      </c>
      <c r="Q3885" s="12" t="s">
        <v>8327</v>
      </c>
      <c r="R3885" t="s">
        <v>8350</v>
      </c>
      <c r="S3885" s="16">
        <f t="shared" si="242"/>
        <v>41562.67155092593</v>
      </c>
      <c r="T3885" s="17">
        <f t="shared" si="243"/>
        <v>41592.713217592594</v>
      </c>
    </row>
    <row r="3886" spans="1:20" ht="43.5" hidden="1" x14ac:dyDescent="0.35">
      <c r="A3886">
        <v>1706</v>
      </c>
      <c r="B3886" s="3" t="s">
        <v>1707</v>
      </c>
      <c r="C3886" s="3" t="s">
        <v>5816</v>
      </c>
      <c r="D3886" s="6">
        <v>5500</v>
      </c>
      <c r="E3886" s="8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 s="10">
        <f t="shared" si="240"/>
        <v>0</v>
      </c>
      <c r="P3886">
        <f t="shared" si="241"/>
        <v>0</v>
      </c>
      <c r="Q3886" s="12" t="s">
        <v>8327</v>
      </c>
      <c r="R3886" t="s">
        <v>8330</v>
      </c>
      <c r="S3886" s="16">
        <f t="shared" si="242"/>
        <v>42179.306388888886</v>
      </c>
      <c r="T3886" s="17">
        <f t="shared" si="243"/>
        <v>42239.306388888886</v>
      </c>
    </row>
    <row r="3887" spans="1:20" ht="43.5" hidden="1" x14ac:dyDescent="0.35">
      <c r="A3887">
        <v>2342</v>
      </c>
      <c r="B3887" s="3" t="s">
        <v>2343</v>
      </c>
      <c r="C3887" s="3" t="s">
        <v>6452</v>
      </c>
      <c r="D3887" s="6">
        <v>5500</v>
      </c>
      <c r="E3887" s="8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 s="10">
        <f t="shared" si="240"/>
        <v>0</v>
      </c>
      <c r="P3887">
        <f t="shared" si="241"/>
        <v>0</v>
      </c>
      <c r="Q3887" s="12" t="s">
        <v>8308</v>
      </c>
      <c r="R3887" t="s">
        <v>8342</v>
      </c>
      <c r="S3887" s="16">
        <f t="shared" si="242"/>
        <v>41897.702199074076</v>
      </c>
      <c r="T3887" s="17">
        <f t="shared" si="243"/>
        <v>41918.208333333336</v>
      </c>
    </row>
    <row r="3888" spans="1:20" ht="43.5" hidden="1" x14ac:dyDescent="0.35">
      <c r="A3888">
        <v>2881</v>
      </c>
      <c r="B3888" s="3" t="s">
        <v>2881</v>
      </c>
      <c r="C3888" s="3" t="s">
        <v>6991</v>
      </c>
      <c r="D3888" s="6">
        <v>5500</v>
      </c>
      <c r="E3888" s="8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 s="10">
        <f t="shared" si="240"/>
        <v>0</v>
      </c>
      <c r="P3888">
        <f t="shared" si="241"/>
        <v>0</v>
      </c>
      <c r="Q3888" s="12" t="s">
        <v>8323</v>
      </c>
      <c r="R3888" t="s">
        <v>8326</v>
      </c>
      <c r="S3888" s="16">
        <f t="shared" si="242"/>
        <v>41916.597638888888</v>
      </c>
      <c r="T3888" s="17">
        <f t="shared" si="243"/>
        <v>41976.639305555553</v>
      </c>
    </row>
    <row r="3889" spans="1:20" ht="43.5" hidden="1" x14ac:dyDescent="0.35">
      <c r="A3889">
        <v>3873</v>
      </c>
      <c r="B3889" s="3" t="s">
        <v>3870</v>
      </c>
      <c r="C3889" s="3" t="s">
        <v>7982</v>
      </c>
      <c r="D3889" s="6">
        <v>5500</v>
      </c>
      <c r="E3889" s="8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 s="10">
        <f t="shared" si="240"/>
        <v>0</v>
      </c>
      <c r="P3889">
        <f t="shared" si="241"/>
        <v>0</v>
      </c>
      <c r="Q3889" s="12" t="s">
        <v>8323</v>
      </c>
      <c r="R3889" t="s">
        <v>8335</v>
      </c>
      <c r="S3889" s="16">
        <f t="shared" si="242"/>
        <v>42255.696006944447</v>
      </c>
      <c r="T3889" s="17">
        <f t="shared" si="243"/>
        <v>42285.696006944447</v>
      </c>
    </row>
    <row r="3890" spans="1:20" ht="43.5" hidden="1" x14ac:dyDescent="0.35">
      <c r="A3890">
        <v>3956</v>
      </c>
      <c r="B3890" s="3" t="s">
        <v>3953</v>
      </c>
      <c r="C3890" s="3" t="s">
        <v>8063</v>
      </c>
      <c r="D3890" s="6">
        <v>5500</v>
      </c>
      <c r="E3890" s="8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 s="10">
        <f t="shared" si="240"/>
        <v>0</v>
      </c>
      <c r="P3890">
        <f t="shared" si="241"/>
        <v>0</v>
      </c>
      <c r="Q3890" s="12" t="s">
        <v>8323</v>
      </c>
      <c r="R3890" t="s">
        <v>8326</v>
      </c>
      <c r="S3890" s="16">
        <f t="shared" si="242"/>
        <v>42457.932025462964</v>
      </c>
      <c r="T3890" s="17">
        <f t="shared" si="243"/>
        <v>42485.013888888891</v>
      </c>
    </row>
    <row r="3891" spans="1:20" ht="58" hidden="1" x14ac:dyDescent="0.35">
      <c r="A3891">
        <v>2743</v>
      </c>
      <c r="B3891" s="3" t="s">
        <v>2743</v>
      </c>
      <c r="C3891" s="3" t="s">
        <v>6853</v>
      </c>
      <c r="D3891" s="6">
        <v>5999</v>
      </c>
      <c r="E3891" s="8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 s="10">
        <f t="shared" si="240"/>
        <v>0</v>
      </c>
      <c r="P3891">
        <f t="shared" si="241"/>
        <v>0</v>
      </c>
      <c r="Q3891" s="12" t="s">
        <v>8311</v>
      </c>
      <c r="R3891" t="s">
        <v>8356</v>
      </c>
      <c r="S3891" s="16">
        <f t="shared" si="242"/>
        <v>42632.328784722224</v>
      </c>
      <c r="T3891" s="17">
        <f t="shared" si="243"/>
        <v>42662.328784722224</v>
      </c>
    </row>
    <row r="3892" spans="1:20" ht="43.5" hidden="1" x14ac:dyDescent="0.35">
      <c r="A3892">
        <v>174</v>
      </c>
      <c r="B3892" s="3" t="s">
        <v>176</v>
      </c>
      <c r="C3892" s="3" t="s">
        <v>4284</v>
      </c>
      <c r="D3892" s="6">
        <v>6000</v>
      </c>
      <c r="E3892" s="8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 s="10">
        <f t="shared" si="240"/>
        <v>0</v>
      </c>
      <c r="P3892">
        <f t="shared" si="241"/>
        <v>0</v>
      </c>
      <c r="Q3892" s="12" t="s">
        <v>8321</v>
      </c>
      <c r="R3892" t="s">
        <v>8325</v>
      </c>
      <c r="S3892" s="16">
        <f t="shared" si="242"/>
        <v>42072.758981481486</v>
      </c>
      <c r="T3892" s="17">
        <f t="shared" si="243"/>
        <v>42132.758981481486</v>
      </c>
    </row>
    <row r="3893" spans="1:20" hidden="1" x14ac:dyDescent="0.35">
      <c r="A3893">
        <v>202</v>
      </c>
      <c r="B3893" s="3" t="s">
        <v>204</v>
      </c>
      <c r="C3893" s="3" t="s">
        <v>4312</v>
      </c>
      <c r="D3893" s="6">
        <v>6000</v>
      </c>
      <c r="E3893" s="8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 s="10">
        <f t="shared" si="240"/>
        <v>0</v>
      </c>
      <c r="P3893">
        <f t="shared" si="241"/>
        <v>0</v>
      </c>
      <c r="Q3893" s="12" t="s">
        <v>8321</v>
      </c>
      <c r="R3893" t="s">
        <v>8325</v>
      </c>
      <c r="S3893" s="16">
        <f t="shared" si="242"/>
        <v>42255.927824074075</v>
      </c>
      <c r="T3893" s="17">
        <f t="shared" si="243"/>
        <v>42285.874305555553</v>
      </c>
    </row>
    <row r="3894" spans="1:20" ht="29" hidden="1" x14ac:dyDescent="0.35">
      <c r="A3894">
        <v>469</v>
      </c>
      <c r="B3894" s="3" t="s">
        <v>470</v>
      </c>
      <c r="C3894" s="3" t="s">
        <v>4579</v>
      </c>
      <c r="D3894" s="6">
        <v>6000</v>
      </c>
      <c r="E3894" s="8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0"/>
        <v>0</v>
      </c>
      <c r="P3894">
        <f t="shared" si="241"/>
        <v>0</v>
      </c>
      <c r="Q3894" s="12" t="s">
        <v>8321</v>
      </c>
      <c r="R3894" t="s">
        <v>8339</v>
      </c>
      <c r="S3894" s="16">
        <f t="shared" si="242"/>
        <v>41827.989861111113</v>
      </c>
      <c r="T3894" s="17">
        <f t="shared" si="243"/>
        <v>41887.989861111113</v>
      </c>
    </row>
    <row r="3895" spans="1:20" ht="43.5" hidden="1" x14ac:dyDescent="0.35">
      <c r="A3895">
        <v>1177</v>
      </c>
      <c r="B3895" s="3" t="s">
        <v>1178</v>
      </c>
      <c r="C3895" s="3" t="s">
        <v>5287</v>
      </c>
      <c r="D3895" s="6">
        <v>6000</v>
      </c>
      <c r="E3895" s="8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 s="10">
        <f t="shared" si="240"/>
        <v>0</v>
      </c>
      <c r="P3895">
        <f t="shared" si="241"/>
        <v>0</v>
      </c>
      <c r="Q3895" s="12" t="s">
        <v>8319</v>
      </c>
      <c r="R3895" t="s">
        <v>8345</v>
      </c>
      <c r="S3895" s="16">
        <f t="shared" si="242"/>
        <v>41897.660833333335</v>
      </c>
      <c r="T3895" s="17">
        <f t="shared" si="243"/>
        <v>41927.660833333335</v>
      </c>
    </row>
    <row r="3896" spans="1:20" ht="29" hidden="1" x14ac:dyDescent="0.35">
      <c r="A3896">
        <v>1457</v>
      </c>
      <c r="B3896" s="3" t="s">
        <v>1458</v>
      </c>
      <c r="C3896" s="3" t="s">
        <v>5567</v>
      </c>
      <c r="D3896" s="6">
        <v>6000</v>
      </c>
      <c r="E3896" s="8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 s="10">
        <f t="shared" si="240"/>
        <v>0</v>
      </c>
      <c r="P3896">
        <f t="shared" si="241"/>
        <v>0</v>
      </c>
      <c r="Q3896" s="12" t="s">
        <v>8311</v>
      </c>
      <c r="R3896" t="s">
        <v>8348</v>
      </c>
      <c r="S3896" s="16">
        <f t="shared" si="242"/>
        <v>42289.89634259259</v>
      </c>
      <c r="T3896" s="17">
        <f t="shared" si="243"/>
        <v>42319.938009259262</v>
      </c>
    </row>
    <row r="3897" spans="1:20" ht="43.5" hidden="1" x14ac:dyDescent="0.35">
      <c r="A3897">
        <v>1553</v>
      </c>
      <c r="B3897" s="3" t="s">
        <v>1554</v>
      </c>
      <c r="C3897" s="3" t="s">
        <v>5663</v>
      </c>
      <c r="D3897" s="6">
        <v>6000</v>
      </c>
      <c r="E3897" s="8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 s="10">
        <f t="shared" si="240"/>
        <v>0</v>
      </c>
      <c r="P3897">
        <f t="shared" si="241"/>
        <v>0</v>
      </c>
      <c r="Q3897" s="12" t="s">
        <v>8313</v>
      </c>
      <c r="R3897" t="s">
        <v>8355</v>
      </c>
      <c r="S3897" s="16">
        <f t="shared" si="242"/>
        <v>42219.282951388886</v>
      </c>
      <c r="T3897" s="17">
        <f t="shared" si="243"/>
        <v>42249.282951388886</v>
      </c>
    </row>
    <row r="3898" spans="1:20" ht="43.5" hidden="1" x14ac:dyDescent="0.35">
      <c r="A3898">
        <v>1682</v>
      </c>
      <c r="B3898" s="3" t="s">
        <v>1683</v>
      </c>
      <c r="C3898" s="3" t="s">
        <v>5792</v>
      </c>
      <c r="D3898" s="6">
        <v>6000</v>
      </c>
      <c r="E3898" s="8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 s="10">
        <f t="shared" si="240"/>
        <v>0</v>
      </c>
      <c r="P3898">
        <f t="shared" si="241"/>
        <v>0</v>
      </c>
      <c r="Q3898" s="12" t="s">
        <v>8327</v>
      </c>
      <c r="R3898" t="s">
        <v>8330</v>
      </c>
      <c r="S3898" s="16">
        <f t="shared" si="242"/>
        <v>42779.21365740741</v>
      </c>
      <c r="T3898" s="17">
        <f t="shared" si="243"/>
        <v>42839.171990740739</v>
      </c>
    </row>
    <row r="3899" spans="1:20" ht="58" hidden="1" x14ac:dyDescent="0.35">
      <c r="A3899">
        <v>2578</v>
      </c>
      <c r="B3899" s="3" t="s">
        <v>2578</v>
      </c>
      <c r="C3899" s="3" t="s">
        <v>6688</v>
      </c>
      <c r="D3899" s="6">
        <v>6000</v>
      </c>
      <c r="E3899" s="8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>
        <f t="shared" si="241"/>
        <v>0</v>
      </c>
      <c r="Q3899" s="12" t="s">
        <v>8319</v>
      </c>
      <c r="R3899" t="s">
        <v>8345</v>
      </c>
      <c r="S3899" s="16">
        <f t="shared" si="242"/>
        <v>42238.022905092599</v>
      </c>
      <c r="T3899" s="17">
        <f t="shared" si="243"/>
        <v>42286.708333333328</v>
      </c>
    </row>
    <row r="3900" spans="1:20" ht="43.5" hidden="1" x14ac:dyDescent="0.35">
      <c r="A3900">
        <v>3863</v>
      </c>
      <c r="B3900" s="3" t="s">
        <v>3860</v>
      </c>
      <c r="C3900" s="3" t="s">
        <v>7972</v>
      </c>
      <c r="D3900" s="6">
        <v>6000</v>
      </c>
      <c r="E3900" s="8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 s="10">
        <f t="shared" si="240"/>
        <v>0</v>
      </c>
      <c r="P3900">
        <f t="shared" si="241"/>
        <v>0</v>
      </c>
      <c r="Q3900" s="12" t="s">
        <v>8323</v>
      </c>
      <c r="R3900" t="s">
        <v>8326</v>
      </c>
      <c r="S3900" s="16">
        <f t="shared" si="242"/>
        <v>42253.633159722223</v>
      </c>
      <c r="T3900" s="17">
        <f t="shared" si="243"/>
        <v>42313.674826388888</v>
      </c>
    </row>
    <row r="3901" spans="1:20" ht="58" hidden="1" x14ac:dyDescent="0.35">
      <c r="A3901">
        <v>427</v>
      </c>
      <c r="B3901" s="3" t="s">
        <v>428</v>
      </c>
      <c r="C3901" s="3" t="s">
        <v>4537</v>
      </c>
      <c r="D3901" s="6">
        <v>6500</v>
      </c>
      <c r="E3901" s="8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 s="10">
        <f t="shared" si="240"/>
        <v>0</v>
      </c>
      <c r="P3901">
        <f t="shared" si="241"/>
        <v>0</v>
      </c>
      <c r="Q3901" s="12" t="s">
        <v>8321</v>
      </c>
      <c r="R3901" t="s">
        <v>8339</v>
      </c>
      <c r="S3901" s="16">
        <f t="shared" si="242"/>
        <v>42285.909027777772</v>
      </c>
      <c r="T3901" s="17">
        <f t="shared" si="243"/>
        <v>42299.790972222225</v>
      </c>
    </row>
    <row r="3902" spans="1:20" ht="58" hidden="1" x14ac:dyDescent="0.35">
      <c r="A3902">
        <v>901</v>
      </c>
      <c r="B3902" s="3" t="s">
        <v>902</v>
      </c>
      <c r="C3902" s="3" t="s">
        <v>5011</v>
      </c>
      <c r="D3902" s="6">
        <v>6500</v>
      </c>
      <c r="E3902" s="8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 s="10">
        <f t="shared" si="240"/>
        <v>0</v>
      </c>
      <c r="P3902">
        <f t="shared" si="241"/>
        <v>0</v>
      </c>
      <c r="Q3902" s="12" t="s">
        <v>8327</v>
      </c>
      <c r="R3902" t="s">
        <v>8350</v>
      </c>
      <c r="S3902" s="16">
        <f t="shared" si="242"/>
        <v>40291.81150462963</v>
      </c>
      <c r="T3902" s="17">
        <f t="shared" si="243"/>
        <v>40337.799305555556</v>
      </c>
    </row>
    <row r="3903" spans="1:20" ht="43.5" hidden="1" x14ac:dyDescent="0.35">
      <c r="A3903">
        <v>1156</v>
      </c>
      <c r="B3903" s="3" t="s">
        <v>1157</v>
      </c>
      <c r="C3903" s="3" t="s">
        <v>5266</v>
      </c>
      <c r="D3903" s="6">
        <v>6500</v>
      </c>
      <c r="E3903" s="8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 s="10">
        <f t="shared" si="240"/>
        <v>0</v>
      </c>
      <c r="P3903">
        <f t="shared" si="241"/>
        <v>0</v>
      </c>
      <c r="Q3903" s="12" t="s">
        <v>8319</v>
      </c>
      <c r="R3903" t="s">
        <v>8345</v>
      </c>
      <c r="S3903" s="16">
        <f t="shared" si="242"/>
        <v>42029.07131944444</v>
      </c>
      <c r="T3903" s="17">
        <f t="shared" si="243"/>
        <v>42059.07131944444</v>
      </c>
    </row>
    <row r="3904" spans="1:20" ht="43.5" hidden="1" x14ac:dyDescent="0.35">
      <c r="A3904">
        <v>1997</v>
      </c>
      <c r="B3904" s="3" t="s">
        <v>1998</v>
      </c>
      <c r="C3904" s="3" t="s">
        <v>6107</v>
      </c>
      <c r="D3904" s="6">
        <v>6500</v>
      </c>
      <c r="E3904" s="8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 s="10">
        <f t="shared" si="240"/>
        <v>0</v>
      </c>
      <c r="P3904">
        <f t="shared" si="241"/>
        <v>0</v>
      </c>
      <c r="Q3904" s="12" t="s">
        <v>8313</v>
      </c>
      <c r="R3904" t="s">
        <v>8353</v>
      </c>
      <c r="S3904" s="16">
        <f t="shared" si="242"/>
        <v>41847.930694444447</v>
      </c>
      <c r="T3904" s="17">
        <f t="shared" si="243"/>
        <v>41877.930694444447</v>
      </c>
    </row>
    <row r="3905" spans="1:20" ht="43.5" hidden="1" x14ac:dyDescent="0.35">
      <c r="A3905">
        <v>1159</v>
      </c>
      <c r="B3905" s="3" t="s">
        <v>1160</v>
      </c>
      <c r="C3905" s="3" t="s">
        <v>5269</v>
      </c>
      <c r="D3905" s="6">
        <v>6750</v>
      </c>
      <c r="E3905" s="8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 s="10">
        <f t="shared" si="240"/>
        <v>0</v>
      </c>
      <c r="P3905">
        <f t="shared" si="241"/>
        <v>0</v>
      </c>
      <c r="Q3905" s="12" t="s">
        <v>8319</v>
      </c>
      <c r="R3905" t="s">
        <v>8345</v>
      </c>
      <c r="S3905" s="16">
        <f t="shared" si="242"/>
        <v>42154.726446759261</v>
      </c>
      <c r="T3905" s="17">
        <f t="shared" si="243"/>
        <v>42185.65625</v>
      </c>
    </row>
    <row r="3906" spans="1:20" ht="29" hidden="1" x14ac:dyDescent="0.35">
      <c r="A3906">
        <v>147</v>
      </c>
      <c r="B3906" s="3" t="s">
        <v>149</v>
      </c>
      <c r="C3906" s="3" t="s">
        <v>4257</v>
      </c>
      <c r="D3906" s="6">
        <v>7000</v>
      </c>
      <c r="E3906" s="8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 s="10">
        <f t="shared" si="240"/>
        <v>0</v>
      </c>
      <c r="P3906">
        <f t="shared" si="241"/>
        <v>0</v>
      </c>
      <c r="Q3906" s="12" t="s">
        <v>8321</v>
      </c>
      <c r="R3906" t="s">
        <v>8337</v>
      </c>
      <c r="S3906" s="16">
        <f t="shared" si="242"/>
        <v>41969.767824074079</v>
      </c>
      <c r="T3906" s="17">
        <f t="shared" si="243"/>
        <v>42012.762499999997</v>
      </c>
    </row>
    <row r="3907" spans="1:20" ht="43.5" hidden="1" x14ac:dyDescent="0.35">
      <c r="A3907">
        <v>437</v>
      </c>
      <c r="B3907" s="3" t="s">
        <v>438</v>
      </c>
      <c r="C3907" s="3" t="s">
        <v>4547</v>
      </c>
      <c r="D3907" s="6">
        <v>7000</v>
      </c>
      <c r="E3907" s="8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 s="10">
        <f t="shared" ref="O3907:O3970" si="244">ROUND(E3907/D3907*100,0)</f>
        <v>0</v>
      </c>
      <c r="P3907">
        <f t="shared" ref="P3907:P3970" si="245">IFERROR(ROUND(E3907/L3907,2),0)</f>
        <v>0</v>
      </c>
      <c r="Q3907" s="12" t="s">
        <v>8321</v>
      </c>
      <c r="R3907" t="s">
        <v>8339</v>
      </c>
      <c r="S3907" s="16">
        <f t="shared" ref="S3907:S3970" si="246">(((J3907/60)/60)/24)+DATE(1970,1,1)</f>
        <v>42591.31858796296</v>
      </c>
      <c r="T3907" s="17">
        <f t="shared" ref="T3907:T3970" si="247">(((I3907/60)/60)/24)+DATE(1970,1,1)</f>
        <v>42651.31858796296</v>
      </c>
    </row>
    <row r="3908" spans="1:20" ht="43.5" hidden="1" x14ac:dyDescent="0.35">
      <c r="A3908">
        <v>495</v>
      </c>
      <c r="B3908" s="3" t="s">
        <v>496</v>
      </c>
      <c r="C3908" s="3" t="s">
        <v>4605</v>
      </c>
      <c r="D3908" s="6">
        <v>7000</v>
      </c>
      <c r="E3908" s="8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244"/>
        <v>0</v>
      </c>
      <c r="P3908">
        <f t="shared" si="245"/>
        <v>0</v>
      </c>
      <c r="Q3908" s="12" t="s">
        <v>8321</v>
      </c>
      <c r="R3908" t="s">
        <v>8339</v>
      </c>
      <c r="S3908" s="16">
        <f t="shared" si="246"/>
        <v>42171.827604166669</v>
      </c>
      <c r="T3908" s="17">
        <f t="shared" si="247"/>
        <v>42201.827604166669</v>
      </c>
    </row>
    <row r="3909" spans="1:20" ht="58" hidden="1" x14ac:dyDescent="0.35">
      <c r="A3909">
        <v>926</v>
      </c>
      <c r="B3909" s="3" t="s">
        <v>927</v>
      </c>
      <c r="C3909" s="3" t="s">
        <v>5036</v>
      </c>
      <c r="D3909" s="6">
        <v>7000</v>
      </c>
      <c r="E3909" s="8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 s="10">
        <f t="shared" si="244"/>
        <v>0</v>
      </c>
      <c r="P3909">
        <f t="shared" si="245"/>
        <v>0</v>
      </c>
      <c r="Q3909" s="12" t="s">
        <v>8327</v>
      </c>
      <c r="R3909" t="s">
        <v>8350</v>
      </c>
      <c r="S3909" s="16">
        <f t="shared" si="246"/>
        <v>40338.02002314815</v>
      </c>
      <c r="T3909" s="17">
        <f t="shared" si="247"/>
        <v>40367.944444444445</v>
      </c>
    </row>
    <row r="3910" spans="1:20" ht="58" hidden="1" x14ac:dyDescent="0.35">
      <c r="A3910">
        <v>1708</v>
      </c>
      <c r="B3910" s="3" t="s">
        <v>1709</v>
      </c>
      <c r="C3910" s="3" t="s">
        <v>5818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 s="10">
        <f t="shared" si="244"/>
        <v>0</v>
      </c>
      <c r="P3910">
        <f t="shared" si="245"/>
        <v>0</v>
      </c>
      <c r="Q3910" s="12" t="s">
        <v>8327</v>
      </c>
      <c r="R3910" t="s">
        <v>8330</v>
      </c>
      <c r="S3910" s="16">
        <f t="shared" si="246"/>
        <v>42451.866967592592</v>
      </c>
      <c r="T3910" s="17">
        <f t="shared" si="247"/>
        <v>42491.866967592592</v>
      </c>
    </row>
    <row r="3911" spans="1:20" ht="58" hidden="1" x14ac:dyDescent="0.35">
      <c r="A3911">
        <v>2505</v>
      </c>
      <c r="B3911" s="3" t="s">
        <v>2505</v>
      </c>
      <c r="C3911" s="3" t="s">
        <v>6615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 s="10">
        <f t="shared" si="244"/>
        <v>0</v>
      </c>
      <c r="P3911">
        <f t="shared" si="245"/>
        <v>0</v>
      </c>
      <c r="Q3911" s="12" t="s">
        <v>8319</v>
      </c>
      <c r="R3911" t="s">
        <v>8357</v>
      </c>
      <c r="S3911" s="16">
        <f t="shared" si="246"/>
        <v>42047.05574074074</v>
      </c>
      <c r="T3911" s="17">
        <f t="shared" si="247"/>
        <v>42077.014074074075</v>
      </c>
    </row>
    <row r="3912" spans="1:20" ht="43.5" hidden="1" x14ac:dyDescent="0.35">
      <c r="A3912">
        <v>4023</v>
      </c>
      <c r="B3912" s="3" t="s">
        <v>4019</v>
      </c>
      <c r="C3912" s="3" t="s">
        <v>8128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 s="10">
        <f t="shared" si="244"/>
        <v>0</v>
      </c>
      <c r="P3912">
        <f t="shared" si="245"/>
        <v>0</v>
      </c>
      <c r="Q3912" s="12" t="s">
        <v>8323</v>
      </c>
      <c r="R3912" t="s">
        <v>8326</v>
      </c>
      <c r="S3912" s="16">
        <f t="shared" si="246"/>
        <v>42408.999571759254</v>
      </c>
      <c r="T3912" s="17">
        <f t="shared" si="247"/>
        <v>42453.957905092597</v>
      </c>
    </row>
    <row r="3913" spans="1:20" ht="58" hidden="1" x14ac:dyDescent="0.35">
      <c r="A3913">
        <v>518</v>
      </c>
      <c r="B3913" s="3" t="s">
        <v>519</v>
      </c>
      <c r="C3913" s="3" t="s">
        <v>4628</v>
      </c>
      <c r="D3913" s="6">
        <v>7175</v>
      </c>
      <c r="E3913" s="8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 s="10">
        <f t="shared" si="244"/>
        <v>0</v>
      </c>
      <c r="P3913">
        <f t="shared" si="245"/>
        <v>0</v>
      </c>
      <c r="Q3913" s="12" t="s">
        <v>8321</v>
      </c>
      <c r="R3913" t="s">
        <v>8339</v>
      </c>
      <c r="S3913" s="16">
        <f t="shared" si="246"/>
        <v>42223.616018518514</v>
      </c>
      <c r="T3913" s="17">
        <f t="shared" si="247"/>
        <v>42253.615277777775</v>
      </c>
    </row>
    <row r="3914" spans="1:20" ht="43.5" hidden="1" x14ac:dyDescent="0.35">
      <c r="A3914">
        <v>468</v>
      </c>
      <c r="B3914" s="3" t="s">
        <v>469</v>
      </c>
      <c r="C3914" s="3" t="s">
        <v>4578</v>
      </c>
      <c r="D3914" s="6">
        <v>7500</v>
      </c>
      <c r="E3914" s="8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 s="10">
        <f t="shared" si="244"/>
        <v>0</v>
      </c>
      <c r="P3914">
        <f t="shared" si="245"/>
        <v>0</v>
      </c>
      <c r="Q3914" s="12" t="s">
        <v>8321</v>
      </c>
      <c r="R3914" t="s">
        <v>8339</v>
      </c>
      <c r="S3914" s="16">
        <f t="shared" si="246"/>
        <v>41041.167627314811</v>
      </c>
      <c r="T3914" s="17">
        <f t="shared" si="247"/>
        <v>41101.160474537035</v>
      </c>
    </row>
    <row r="3915" spans="1:20" ht="58" hidden="1" x14ac:dyDescent="0.35">
      <c r="A3915">
        <v>547</v>
      </c>
      <c r="B3915" s="3" t="s">
        <v>548</v>
      </c>
      <c r="C3915" s="3" t="s">
        <v>4657</v>
      </c>
      <c r="D3915" s="6">
        <v>7500</v>
      </c>
      <c r="E3915" s="8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 s="10">
        <f t="shared" si="244"/>
        <v>0</v>
      </c>
      <c r="P3915">
        <f t="shared" si="245"/>
        <v>0</v>
      </c>
      <c r="Q3915" s="12" t="s">
        <v>8308</v>
      </c>
      <c r="R3915" t="s">
        <v>8342</v>
      </c>
      <c r="S3915" s="16">
        <f t="shared" si="246"/>
        <v>42380.696342592593</v>
      </c>
      <c r="T3915" s="17">
        <f t="shared" si="247"/>
        <v>42410.696342592593</v>
      </c>
    </row>
    <row r="3916" spans="1:20" ht="43.5" hidden="1" x14ac:dyDescent="0.35">
      <c r="A3916">
        <v>555</v>
      </c>
      <c r="B3916" s="3" t="s">
        <v>556</v>
      </c>
      <c r="C3916" s="3" t="s">
        <v>4665</v>
      </c>
      <c r="D3916" s="6">
        <v>7500</v>
      </c>
      <c r="E3916" s="8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 s="10">
        <f t="shared" si="244"/>
        <v>0</v>
      </c>
      <c r="P3916">
        <f t="shared" si="245"/>
        <v>0</v>
      </c>
      <c r="Q3916" s="12" t="s">
        <v>8308</v>
      </c>
      <c r="R3916" t="s">
        <v>8342</v>
      </c>
      <c r="S3916" s="16">
        <f t="shared" si="246"/>
        <v>42503.353506944448</v>
      </c>
      <c r="T3916" s="17">
        <f t="shared" si="247"/>
        <v>42533.353506944448</v>
      </c>
    </row>
    <row r="3917" spans="1:20" ht="29" hidden="1" x14ac:dyDescent="0.35">
      <c r="A3917">
        <v>228</v>
      </c>
      <c r="B3917" s="3" t="s">
        <v>230</v>
      </c>
      <c r="C3917" s="3" t="s">
        <v>4338</v>
      </c>
      <c r="D3917" s="6">
        <v>8000</v>
      </c>
      <c r="E3917" s="8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 s="10">
        <f t="shared" si="244"/>
        <v>0</v>
      </c>
      <c r="P3917">
        <f t="shared" si="245"/>
        <v>0</v>
      </c>
      <c r="Q3917" s="12" t="s">
        <v>8321</v>
      </c>
      <c r="R3917" t="s">
        <v>8325</v>
      </c>
      <c r="S3917" s="16">
        <f t="shared" si="246"/>
        <v>42096.686400462961</v>
      </c>
      <c r="T3917" s="17">
        <f t="shared" si="247"/>
        <v>42156.686400462961</v>
      </c>
    </row>
    <row r="3918" spans="1:20" ht="58" hidden="1" x14ac:dyDescent="0.35">
      <c r="A3918">
        <v>1878</v>
      </c>
      <c r="B3918" s="3" t="s">
        <v>1879</v>
      </c>
      <c r="C3918" s="3" t="s">
        <v>5988</v>
      </c>
      <c r="D3918" s="6">
        <v>8000</v>
      </c>
      <c r="E3918" s="8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 s="10">
        <f t="shared" si="244"/>
        <v>0</v>
      </c>
      <c r="P3918">
        <f t="shared" si="245"/>
        <v>0</v>
      </c>
      <c r="Q3918" s="12" t="s">
        <v>8316</v>
      </c>
      <c r="R3918" t="s">
        <v>8344</v>
      </c>
      <c r="S3918" s="16">
        <f t="shared" si="246"/>
        <v>41773.008738425924</v>
      </c>
      <c r="T3918" s="17">
        <f t="shared" si="247"/>
        <v>41803.008738425924</v>
      </c>
    </row>
    <row r="3919" spans="1:20" ht="58" hidden="1" x14ac:dyDescent="0.35">
      <c r="A3919">
        <v>2412</v>
      </c>
      <c r="B3919" s="3" t="s">
        <v>2413</v>
      </c>
      <c r="C3919" s="3" t="s">
        <v>6522</v>
      </c>
      <c r="D3919" s="6">
        <v>8000</v>
      </c>
      <c r="E3919" s="8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4"/>
        <v>0</v>
      </c>
      <c r="P3919">
        <f t="shared" si="245"/>
        <v>0</v>
      </c>
      <c r="Q3919" s="12" t="s">
        <v>8319</v>
      </c>
      <c r="R3919" t="s">
        <v>8345</v>
      </c>
      <c r="S3919" s="16">
        <f t="shared" si="246"/>
        <v>42655.736956018518</v>
      </c>
      <c r="T3919" s="17">
        <f t="shared" si="247"/>
        <v>42700.778622685189</v>
      </c>
    </row>
    <row r="3920" spans="1:20" ht="43.5" hidden="1" x14ac:dyDescent="0.35">
      <c r="A3920">
        <v>2437</v>
      </c>
      <c r="B3920" s="3" t="s">
        <v>2438</v>
      </c>
      <c r="C3920" s="3" t="s">
        <v>6547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 s="10">
        <f t="shared" si="244"/>
        <v>0</v>
      </c>
      <c r="P3920">
        <f t="shared" si="245"/>
        <v>0</v>
      </c>
      <c r="Q3920" s="12" t="s">
        <v>8319</v>
      </c>
      <c r="R3920" t="s">
        <v>8345</v>
      </c>
      <c r="S3920" s="16">
        <f t="shared" si="246"/>
        <v>42031.965138888889</v>
      </c>
      <c r="T3920" s="17">
        <f t="shared" si="247"/>
        <v>42080.75</v>
      </c>
    </row>
    <row r="3921" spans="1:20" ht="58" hidden="1" x14ac:dyDescent="0.35">
      <c r="A3921">
        <v>2573</v>
      </c>
      <c r="B3921" s="3" t="s">
        <v>2573</v>
      </c>
      <c r="C3921" s="3" t="s">
        <v>6683</v>
      </c>
      <c r="D3921" s="6">
        <v>8000</v>
      </c>
      <c r="E3921" s="8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 s="10">
        <f t="shared" si="244"/>
        <v>0</v>
      </c>
      <c r="P3921">
        <f t="shared" si="245"/>
        <v>0</v>
      </c>
      <c r="Q3921" s="12" t="s">
        <v>8319</v>
      </c>
      <c r="R3921" t="s">
        <v>8345</v>
      </c>
      <c r="S3921" s="16">
        <f t="shared" si="246"/>
        <v>41829.592002314814</v>
      </c>
      <c r="T3921" s="17">
        <f t="shared" si="247"/>
        <v>41874.592002314814</v>
      </c>
    </row>
    <row r="3922" spans="1:20" ht="43.5" hidden="1" x14ac:dyDescent="0.35">
      <c r="A3922">
        <v>2772</v>
      </c>
      <c r="B3922" s="3" t="s">
        <v>2772</v>
      </c>
      <c r="C3922" s="3" t="s">
        <v>6882</v>
      </c>
      <c r="D3922" s="6">
        <v>8000</v>
      </c>
      <c r="E3922" s="8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 s="10">
        <f t="shared" si="244"/>
        <v>0</v>
      </c>
      <c r="P3922">
        <f t="shared" si="245"/>
        <v>0</v>
      </c>
      <c r="Q3922" s="12" t="s">
        <v>8311</v>
      </c>
      <c r="R3922" t="s">
        <v>8356</v>
      </c>
      <c r="S3922" s="16">
        <f t="shared" si="246"/>
        <v>41537.869143518517</v>
      </c>
      <c r="T3922" s="17">
        <f t="shared" si="247"/>
        <v>41552.869143518517</v>
      </c>
    </row>
    <row r="3923" spans="1:20" ht="58" hidden="1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8323</v>
      </c>
      <c r="R3923" t="s">
        <v>8326</v>
      </c>
      <c r="S3923" s="16">
        <f t="shared" si="246"/>
        <v>42108.692060185189</v>
      </c>
      <c r="T3923" s="17">
        <f t="shared" si="247"/>
        <v>42153.692060185189</v>
      </c>
    </row>
    <row r="3924" spans="1:20" ht="43.5" hidden="1" x14ac:dyDescent="0.35">
      <c r="A3924">
        <v>3804</v>
      </c>
      <c r="B3924" s="3" t="s">
        <v>3801</v>
      </c>
      <c r="C3924" s="3" t="s">
        <v>7914</v>
      </c>
      <c r="D3924" s="6">
        <v>8000</v>
      </c>
      <c r="E3924" s="8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 s="10">
        <f t="shared" si="244"/>
        <v>0</v>
      </c>
      <c r="P3924">
        <f t="shared" si="245"/>
        <v>0</v>
      </c>
      <c r="Q3924" s="12" t="s">
        <v>8323</v>
      </c>
      <c r="R3924" t="s">
        <v>8335</v>
      </c>
      <c r="S3924" s="16">
        <f t="shared" si="246"/>
        <v>42527.00953703704</v>
      </c>
      <c r="T3924" s="17">
        <f t="shared" si="247"/>
        <v>42582.291666666672</v>
      </c>
    </row>
    <row r="3925" spans="1:20" ht="43.5" hidden="1" x14ac:dyDescent="0.35">
      <c r="A3925">
        <v>3931</v>
      </c>
      <c r="B3925" s="3" t="s">
        <v>3928</v>
      </c>
      <c r="C3925" s="3" t="s">
        <v>8039</v>
      </c>
      <c r="D3925" s="6">
        <v>8000</v>
      </c>
      <c r="E3925" s="8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 s="10">
        <f t="shared" si="244"/>
        <v>0</v>
      </c>
      <c r="P3925">
        <f t="shared" si="245"/>
        <v>0</v>
      </c>
      <c r="Q3925" s="12" t="s">
        <v>8323</v>
      </c>
      <c r="R3925" t="s">
        <v>8326</v>
      </c>
      <c r="S3925" s="16">
        <f t="shared" si="246"/>
        <v>42228.151701388888</v>
      </c>
      <c r="T3925" s="17">
        <f t="shared" si="247"/>
        <v>42253.151701388888</v>
      </c>
    </row>
    <row r="3926" spans="1:20" ht="43.5" hidden="1" x14ac:dyDescent="0.35">
      <c r="A3926">
        <v>1813</v>
      </c>
      <c r="B3926" s="3" t="s">
        <v>1814</v>
      </c>
      <c r="C3926" s="3" t="s">
        <v>5923</v>
      </c>
      <c r="D3926" s="6">
        <v>8750</v>
      </c>
      <c r="E3926" s="8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 s="10">
        <f t="shared" si="244"/>
        <v>0</v>
      </c>
      <c r="P3926">
        <f t="shared" si="245"/>
        <v>0</v>
      </c>
      <c r="Q3926" s="12" t="s">
        <v>8313</v>
      </c>
      <c r="R3926" t="s">
        <v>8314</v>
      </c>
      <c r="S3926" s="16">
        <f t="shared" si="246"/>
        <v>41829.889027777775</v>
      </c>
      <c r="T3926" s="17">
        <f t="shared" si="247"/>
        <v>41859.889027777775</v>
      </c>
    </row>
    <row r="3927" spans="1:20" ht="43.5" hidden="1" x14ac:dyDescent="0.35">
      <c r="A3927">
        <v>4054</v>
      </c>
      <c r="B3927" s="3" t="s">
        <v>4050</v>
      </c>
      <c r="C3927" s="3" t="s">
        <v>8158</v>
      </c>
      <c r="D3927" s="6">
        <v>8880</v>
      </c>
      <c r="E3927" s="8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244"/>
        <v>0</v>
      </c>
      <c r="P3927">
        <f t="shared" si="245"/>
        <v>0</v>
      </c>
      <c r="Q3927" s="12" t="s">
        <v>8323</v>
      </c>
      <c r="R3927" t="s">
        <v>8326</v>
      </c>
      <c r="S3927" s="16">
        <f t="shared" si="246"/>
        <v>42613.841261574074</v>
      </c>
      <c r="T3927" s="17">
        <f t="shared" si="247"/>
        <v>42644.166666666672</v>
      </c>
    </row>
    <row r="3928" spans="1:20" ht="43.5" hidden="1" x14ac:dyDescent="0.35">
      <c r="A3928">
        <v>1449</v>
      </c>
      <c r="B3928" s="3" t="s">
        <v>1450</v>
      </c>
      <c r="C3928" s="3" t="s">
        <v>5559</v>
      </c>
      <c r="D3928" s="6">
        <v>8888</v>
      </c>
      <c r="E3928" s="8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 s="10">
        <f t="shared" si="244"/>
        <v>0</v>
      </c>
      <c r="P3928">
        <f t="shared" si="245"/>
        <v>0</v>
      </c>
      <c r="Q3928" s="12" t="s">
        <v>8311</v>
      </c>
      <c r="R3928" t="s">
        <v>8348</v>
      </c>
      <c r="S3928" s="16">
        <f t="shared" si="246"/>
        <v>42086.811400462961</v>
      </c>
      <c r="T3928" s="17">
        <f t="shared" si="247"/>
        <v>42134.811400462961</v>
      </c>
    </row>
    <row r="3929" spans="1:20" ht="43.5" hidden="1" x14ac:dyDescent="0.35">
      <c r="A3929">
        <v>585</v>
      </c>
      <c r="B3929" s="3" t="s">
        <v>586</v>
      </c>
      <c r="C3929" s="3" t="s">
        <v>4695</v>
      </c>
      <c r="D3929" s="6">
        <v>9000</v>
      </c>
      <c r="E3929" s="8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 s="10">
        <f t="shared" si="244"/>
        <v>0</v>
      </c>
      <c r="P3929">
        <f t="shared" si="245"/>
        <v>0</v>
      </c>
      <c r="Q3929" s="12" t="s">
        <v>8308</v>
      </c>
      <c r="R3929" t="s">
        <v>8342</v>
      </c>
      <c r="S3929" s="16">
        <f t="shared" si="246"/>
        <v>42283.3909375</v>
      </c>
      <c r="T3929" s="17">
        <f t="shared" si="247"/>
        <v>42339</v>
      </c>
    </row>
    <row r="3930" spans="1:20" ht="29" hidden="1" x14ac:dyDescent="0.35">
      <c r="A3930">
        <v>1172</v>
      </c>
      <c r="B3930" s="3" t="s">
        <v>1173</v>
      </c>
      <c r="C3930" s="3" t="s">
        <v>5282</v>
      </c>
      <c r="D3930" s="6">
        <v>9000</v>
      </c>
      <c r="E3930" s="8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 s="10">
        <f t="shared" si="244"/>
        <v>0</v>
      </c>
      <c r="P3930">
        <f t="shared" si="245"/>
        <v>0</v>
      </c>
      <c r="Q3930" s="12" t="s">
        <v>8319</v>
      </c>
      <c r="R3930" t="s">
        <v>8345</v>
      </c>
      <c r="S3930" s="16">
        <f t="shared" si="246"/>
        <v>41841.682314814818</v>
      </c>
      <c r="T3930" s="17">
        <f t="shared" si="247"/>
        <v>41871.682314814818</v>
      </c>
    </row>
    <row r="3931" spans="1:20" ht="43.5" hidden="1" x14ac:dyDescent="0.35">
      <c r="A3931">
        <v>3082</v>
      </c>
      <c r="B3931" s="3" t="s">
        <v>3082</v>
      </c>
      <c r="C3931" s="3" t="s">
        <v>7192</v>
      </c>
      <c r="D3931" s="6">
        <v>9000</v>
      </c>
      <c r="E3931" s="8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 s="10">
        <f t="shared" si="244"/>
        <v>0</v>
      </c>
      <c r="P3931">
        <f t="shared" si="245"/>
        <v>0</v>
      </c>
      <c r="Q3931" s="12" t="s">
        <v>8323</v>
      </c>
      <c r="R3931" t="s">
        <v>8324</v>
      </c>
      <c r="S3931" s="16">
        <f t="shared" si="246"/>
        <v>42293.922986111109</v>
      </c>
      <c r="T3931" s="17">
        <f t="shared" si="247"/>
        <v>42323.96465277778</v>
      </c>
    </row>
    <row r="3932" spans="1:20" ht="43.5" hidden="1" x14ac:dyDescent="0.35">
      <c r="A3932">
        <v>4014</v>
      </c>
      <c r="B3932" s="3" t="s">
        <v>4010</v>
      </c>
      <c r="C3932" s="3" t="s">
        <v>8119</v>
      </c>
      <c r="D3932" s="6">
        <v>9000</v>
      </c>
      <c r="E3932" s="8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8323</v>
      </c>
      <c r="R3932" t="s">
        <v>8326</v>
      </c>
      <c r="S3932" s="16">
        <f t="shared" si="246"/>
        <v>42419.246168981481</v>
      </c>
      <c r="T3932" s="17">
        <f t="shared" si="247"/>
        <v>42434.246168981481</v>
      </c>
    </row>
    <row r="3933" spans="1:20" ht="43.5" hidden="1" x14ac:dyDescent="0.35">
      <c r="A3933">
        <v>1144</v>
      </c>
      <c r="B3933" s="3" t="s">
        <v>1145</v>
      </c>
      <c r="C3933" s="3" t="s">
        <v>5254</v>
      </c>
      <c r="D3933" s="6">
        <v>9300</v>
      </c>
      <c r="E3933" s="8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 s="10">
        <f t="shared" si="244"/>
        <v>0</v>
      </c>
      <c r="P3933">
        <f t="shared" si="245"/>
        <v>0</v>
      </c>
      <c r="Q3933" s="12" t="s">
        <v>8319</v>
      </c>
      <c r="R3933" t="s">
        <v>8345</v>
      </c>
      <c r="S3933" s="16">
        <f t="shared" si="246"/>
        <v>42093.181944444441</v>
      </c>
      <c r="T3933" s="17">
        <f t="shared" si="247"/>
        <v>42123.181944444441</v>
      </c>
    </row>
    <row r="3934" spans="1:20" ht="43.5" hidden="1" x14ac:dyDescent="0.35">
      <c r="A3934">
        <v>2853</v>
      </c>
      <c r="B3934" s="3" t="s">
        <v>2853</v>
      </c>
      <c r="C3934" s="3" t="s">
        <v>6963</v>
      </c>
      <c r="D3934" s="6">
        <v>9500</v>
      </c>
      <c r="E3934" s="8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244"/>
        <v>0</v>
      </c>
      <c r="P3934">
        <f t="shared" si="245"/>
        <v>0</v>
      </c>
      <c r="Q3934" s="12" t="s">
        <v>8323</v>
      </c>
      <c r="R3934" t="s">
        <v>8326</v>
      </c>
      <c r="S3934" s="16">
        <f t="shared" si="246"/>
        <v>41836.190937499996</v>
      </c>
      <c r="T3934" s="17">
        <f t="shared" si="247"/>
        <v>41896.190937499996</v>
      </c>
    </row>
    <row r="3935" spans="1:20" hidden="1" x14ac:dyDescent="0.35">
      <c r="A3935">
        <v>4087</v>
      </c>
      <c r="B3935" s="3" t="s">
        <v>4083</v>
      </c>
      <c r="C3935" s="3" t="s">
        <v>8190</v>
      </c>
      <c r="D3935" s="6">
        <v>9600</v>
      </c>
      <c r="E3935" s="8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4"/>
        <v>0</v>
      </c>
      <c r="P3935">
        <f t="shared" si="245"/>
        <v>0</v>
      </c>
      <c r="Q3935" s="12" t="s">
        <v>8323</v>
      </c>
      <c r="R3935" t="s">
        <v>8326</v>
      </c>
      <c r="S3935" s="16">
        <f t="shared" si="246"/>
        <v>42538.742893518516</v>
      </c>
      <c r="T3935" s="17">
        <f t="shared" si="247"/>
        <v>42568.742893518516</v>
      </c>
    </row>
    <row r="3936" spans="1:20" ht="43.5" hidden="1" x14ac:dyDescent="0.35">
      <c r="A3936">
        <v>199</v>
      </c>
      <c r="B3936" s="3" t="s">
        <v>201</v>
      </c>
      <c r="C3936" s="3" t="s">
        <v>4309</v>
      </c>
      <c r="D3936" s="6">
        <v>10000</v>
      </c>
      <c r="E3936" s="8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 s="10">
        <f t="shared" si="244"/>
        <v>0</v>
      </c>
      <c r="P3936">
        <f t="shared" si="245"/>
        <v>0</v>
      </c>
      <c r="Q3936" s="12" t="s">
        <v>8321</v>
      </c>
      <c r="R3936" t="s">
        <v>8325</v>
      </c>
      <c r="S3936" s="16">
        <f t="shared" si="246"/>
        <v>42584.123865740738</v>
      </c>
      <c r="T3936" s="17">
        <f t="shared" si="247"/>
        <v>42614.123865740738</v>
      </c>
    </row>
    <row r="3937" spans="1:20" ht="43.5" hidden="1" x14ac:dyDescent="0.35">
      <c r="A3937">
        <v>235</v>
      </c>
      <c r="B3937" s="3" t="s">
        <v>237</v>
      </c>
      <c r="C3937" s="3" t="s">
        <v>4345</v>
      </c>
      <c r="D3937" s="6">
        <v>10000</v>
      </c>
      <c r="E3937" s="8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 s="10">
        <f t="shared" si="244"/>
        <v>0</v>
      </c>
      <c r="P3937">
        <f t="shared" si="245"/>
        <v>0</v>
      </c>
      <c r="Q3937" s="12" t="s">
        <v>8321</v>
      </c>
      <c r="R3937" t="s">
        <v>8325</v>
      </c>
      <c r="S3937" s="16">
        <f t="shared" si="246"/>
        <v>42164.908530092594</v>
      </c>
      <c r="T3937" s="17">
        <f t="shared" si="247"/>
        <v>42194.908530092594</v>
      </c>
    </row>
    <row r="3938" spans="1:20" ht="43.5" hidden="1" x14ac:dyDescent="0.35">
      <c r="A3938">
        <v>478</v>
      </c>
      <c r="B3938" s="3" t="s">
        <v>479</v>
      </c>
      <c r="C3938" s="3" t="s">
        <v>4588</v>
      </c>
      <c r="D3938" s="6">
        <v>10000</v>
      </c>
      <c r="E3938" s="8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44"/>
        <v>0</v>
      </c>
      <c r="P3938">
        <f t="shared" si="245"/>
        <v>0</v>
      </c>
      <c r="Q3938" s="12" t="s">
        <v>8321</v>
      </c>
      <c r="R3938" t="s">
        <v>8339</v>
      </c>
      <c r="S3938" s="16">
        <f t="shared" si="246"/>
        <v>42065.910983796297</v>
      </c>
      <c r="T3938" s="17">
        <f t="shared" si="247"/>
        <v>42095.869317129633</v>
      </c>
    </row>
    <row r="3939" spans="1:20" ht="43.5" hidden="1" x14ac:dyDescent="0.35">
      <c r="A3939">
        <v>491</v>
      </c>
      <c r="B3939" s="3" t="s">
        <v>492</v>
      </c>
      <c r="C3939" s="3" t="s">
        <v>4601</v>
      </c>
      <c r="D3939" s="6">
        <v>10000</v>
      </c>
      <c r="E3939" s="8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 s="10">
        <f t="shared" si="244"/>
        <v>0</v>
      </c>
      <c r="P3939">
        <f t="shared" si="245"/>
        <v>0</v>
      </c>
      <c r="Q3939" s="12" t="s">
        <v>8321</v>
      </c>
      <c r="R3939" t="s">
        <v>8339</v>
      </c>
      <c r="S3939" s="16">
        <f t="shared" si="246"/>
        <v>42366.982627314821</v>
      </c>
      <c r="T3939" s="17">
        <f t="shared" si="247"/>
        <v>42396.982627314821</v>
      </c>
    </row>
    <row r="3940" spans="1:20" ht="43.5" hidden="1" x14ac:dyDescent="0.35">
      <c r="A3940">
        <v>501</v>
      </c>
      <c r="B3940" s="3" t="s">
        <v>502</v>
      </c>
      <c r="C3940" s="3" t="s">
        <v>4611</v>
      </c>
      <c r="D3940" s="6">
        <v>10000</v>
      </c>
      <c r="E3940" s="8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 s="10">
        <f t="shared" si="244"/>
        <v>0</v>
      </c>
      <c r="P3940">
        <f t="shared" si="245"/>
        <v>0</v>
      </c>
      <c r="Q3940" s="12" t="s">
        <v>8321</v>
      </c>
      <c r="R3940" t="s">
        <v>8339</v>
      </c>
      <c r="S3940" s="16">
        <f t="shared" si="246"/>
        <v>40703.234386574077</v>
      </c>
      <c r="T3940" s="17">
        <f t="shared" si="247"/>
        <v>40733.234386574077</v>
      </c>
    </row>
    <row r="3941" spans="1:20" ht="43.5" hidden="1" x14ac:dyDescent="0.35">
      <c r="A3941">
        <v>567</v>
      </c>
      <c r="B3941" s="3" t="s">
        <v>568</v>
      </c>
      <c r="C3941" s="3" t="s">
        <v>4677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 s="10">
        <f t="shared" si="244"/>
        <v>0</v>
      </c>
      <c r="P3941">
        <f t="shared" si="245"/>
        <v>0</v>
      </c>
      <c r="Q3941" s="12" t="s">
        <v>8308</v>
      </c>
      <c r="R3941" t="s">
        <v>8342</v>
      </c>
      <c r="S3941" s="16">
        <f t="shared" si="246"/>
        <v>41975.842523148152</v>
      </c>
      <c r="T3941" s="17">
        <f t="shared" si="247"/>
        <v>42005.842523148152</v>
      </c>
    </row>
    <row r="3942" spans="1:20" ht="29" hidden="1" x14ac:dyDescent="0.35">
      <c r="A3942">
        <v>612</v>
      </c>
      <c r="B3942" s="3" t="s">
        <v>613</v>
      </c>
      <c r="C3942" s="3" t="s">
        <v>4722</v>
      </c>
      <c r="D3942" s="6">
        <v>10000</v>
      </c>
      <c r="E3942" s="8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 s="10">
        <f t="shared" si="244"/>
        <v>0</v>
      </c>
      <c r="P3942">
        <f t="shared" si="245"/>
        <v>0</v>
      </c>
      <c r="Q3942" s="12" t="s">
        <v>8308</v>
      </c>
      <c r="R3942" t="s">
        <v>8342</v>
      </c>
      <c r="S3942" s="16">
        <f t="shared" si="246"/>
        <v>42585.031782407401</v>
      </c>
      <c r="T3942" s="17">
        <f t="shared" si="247"/>
        <v>42615.031782407401</v>
      </c>
    </row>
    <row r="3943" spans="1:20" ht="43.5" hidden="1" x14ac:dyDescent="0.35">
      <c r="A3943">
        <v>614</v>
      </c>
      <c r="B3943" s="3" t="s">
        <v>615</v>
      </c>
      <c r="C3943" s="3" t="s">
        <v>4724</v>
      </c>
      <c r="D3943" s="6">
        <v>10000</v>
      </c>
      <c r="E3943" s="8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244"/>
        <v>0</v>
      </c>
      <c r="P3943">
        <f t="shared" si="245"/>
        <v>0</v>
      </c>
      <c r="Q3943" s="12" t="s">
        <v>8308</v>
      </c>
      <c r="R3943" t="s">
        <v>8342</v>
      </c>
      <c r="S3943" s="16">
        <f t="shared" si="246"/>
        <v>42515.061805555553</v>
      </c>
      <c r="T3943" s="17">
        <f t="shared" si="247"/>
        <v>42545.061805555553</v>
      </c>
    </row>
    <row r="3944" spans="1:20" ht="58" hidden="1" x14ac:dyDescent="0.35">
      <c r="A3944">
        <v>1056</v>
      </c>
      <c r="B3944" s="3" t="s">
        <v>1057</v>
      </c>
      <c r="C3944" s="3" t="s">
        <v>5166</v>
      </c>
      <c r="D3944" s="6">
        <v>10000</v>
      </c>
      <c r="E3944" s="8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 s="10">
        <f t="shared" si="244"/>
        <v>0</v>
      </c>
      <c r="P3944">
        <f t="shared" si="245"/>
        <v>0</v>
      </c>
      <c r="Q3944" s="12" t="s">
        <v>8346</v>
      </c>
      <c r="R3944" t="s">
        <v>8347</v>
      </c>
      <c r="S3944" s="16">
        <f t="shared" si="246"/>
        <v>42058.719641203701</v>
      </c>
      <c r="T3944" s="17">
        <f t="shared" si="247"/>
        <v>42118.677974537044</v>
      </c>
    </row>
    <row r="3945" spans="1:20" ht="43.5" hidden="1" x14ac:dyDescent="0.35">
      <c r="A3945">
        <v>1057</v>
      </c>
      <c r="B3945" s="3" t="s">
        <v>1058</v>
      </c>
      <c r="C3945" s="3" t="s">
        <v>5167</v>
      </c>
      <c r="D3945" s="6">
        <v>10000</v>
      </c>
      <c r="E3945" s="8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 s="10">
        <f t="shared" si="244"/>
        <v>0</v>
      </c>
      <c r="P3945">
        <f t="shared" si="245"/>
        <v>0</v>
      </c>
      <c r="Q3945" s="12" t="s">
        <v>8346</v>
      </c>
      <c r="R3945" t="s">
        <v>8347</v>
      </c>
      <c r="S3945" s="16">
        <f t="shared" si="246"/>
        <v>42678.871331018512</v>
      </c>
      <c r="T3945" s="17">
        <f t="shared" si="247"/>
        <v>42708.912997685184</v>
      </c>
    </row>
    <row r="3946" spans="1:20" ht="58" hidden="1" x14ac:dyDescent="0.35">
      <c r="A3946">
        <v>1107</v>
      </c>
      <c r="B3946" s="3" t="s">
        <v>1108</v>
      </c>
      <c r="C3946" s="3" t="s">
        <v>5217</v>
      </c>
      <c r="D3946" s="6">
        <v>10000</v>
      </c>
      <c r="E3946" s="8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 s="10">
        <f t="shared" si="244"/>
        <v>0</v>
      </c>
      <c r="P3946">
        <f t="shared" si="245"/>
        <v>0</v>
      </c>
      <c r="Q3946" s="12" t="s">
        <v>8316</v>
      </c>
      <c r="R3946" t="s">
        <v>8334</v>
      </c>
      <c r="S3946" s="16">
        <f t="shared" si="246"/>
        <v>41813.861388888887</v>
      </c>
      <c r="T3946" s="17">
        <f t="shared" si="247"/>
        <v>41843.861388888887</v>
      </c>
    </row>
    <row r="3947" spans="1:20" ht="58" hidden="1" x14ac:dyDescent="0.35">
      <c r="A3947">
        <v>1164</v>
      </c>
      <c r="B3947" s="3" t="s">
        <v>1165</v>
      </c>
      <c r="C3947" s="3" t="s">
        <v>5274</v>
      </c>
      <c r="D3947" s="6">
        <v>10000</v>
      </c>
      <c r="E3947" s="8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 s="10">
        <f t="shared" si="244"/>
        <v>0</v>
      </c>
      <c r="P3947">
        <f t="shared" si="245"/>
        <v>0</v>
      </c>
      <c r="Q3947" s="12" t="s">
        <v>8319</v>
      </c>
      <c r="R3947" t="s">
        <v>8345</v>
      </c>
      <c r="S3947" s="16">
        <f t="shared" si="246"/>
        <v>42509.724328703705</v>
      </c>
      <c r="T3947" s="17">
        <f t="shared" si="247"/>
        <v>42539.724328703705</v>
      </c>
    </row>
    <row r="3948" spans="1:20" ht="43.5" hidden="1" x14ac:dyDescent="0.35">
      <c r="A3948">
        <v>1429</v>
      </c>
      <c r="B3948" s="3" t="s">
        <v>1430</v>
      </c>
      <c r="C3948" s="3" t="s">
        <v>5539</v>
      </c>
      <c r="D3948" s="6">
        <v>10000</v>
      </c>
      <c r="E3948" s="8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 s="10">
        <f t="shared" si="244"/>
        <v>0</v>
      </c>
      <c r="P3948">
        <f t="shared" si="245"/>
        <v>0</v>
      </c>
      <c r="Q3948" s="12" t="s">
        <v>8311</v>
      </c>
      <c r="R3948" t="s">
        <v>8348</v>
      </c>
      <c r="S3948" s="16">
        <f t="shared" si="246"/>
        <v>42074.060671296291</v>
      </c>
      <c r="T3948" s="17">
        <f t="shared" si="247"/>
        <v>42104.060671296291</v>
      </c>
    </row>
    <row r="3949" spans="1:20" ht="43.5" hidden="1" x14ac:dyDescent="0.35">
      <c r="A3949">
        <v>1487</v>
      </c>
      <c r="B3949" s="3" t="s">
        <v>1488</v>
      </c>
      <c r="C3949" s="3" t="s">
        <v>5597</v>
      </c>
      <c r="D3949" s="6">
        <v>10000</v>
      </c>
      <c r="E3949" s="8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 s="10">
        <f t="shared" si="244"/>
        <v>0</v>
      </c>
      <c r="P3949">
        <f t="shared" si="245"/>
        <v>0</v>
      </c>
      <c r="Q3949" s="12" t="s">
        <v>8311</v>
      </c>
      <c r="R3949" t="s">
        <v>8352</v>
      </c>
      <c r="S3949" s="16">
        <f t="shared" si="246"/>
        <v>42554.917488425926</v>
      </c>
      <c r="T3949" s="17">
        <f t="shared" si="247"/>
        <v>42584.917488425926</v>
      </c>
    </row>
    <row r="3950" spans="1:20" ht="43.5" hidden="1" x14ac:dyDescent="0.35">
      <c r="A3950">
        <v>1729</v>
      </c>
      <c r="B3950" s="3" t="s">
        <v>1730</v>
      </c>
      <c r="C3950" s="3" t="s">
        <v>5839</v>
      </c>
      <c r="D3950" s="6">
        <v>10000</v>
      </c>
      <c r="E3950" s="8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 s="10">
        <f t="shared" si="244"/>
        <v>0</v>
      </c>
      <c r="P3950">
        <f t="shared" si="245"/>
        <v>0</v>
      </c>
      <c r="Q3950" s="12" t="s">
        <v>8327</v>
      </c>
      <c r="R3950" t="s">
        <v>8330</v>
      </c>
      <c r="S3950" s="16">
        <f t="shared" si="246"/>
        <v>42471.052152777775</v>
      </c>
      <c r="T3950" s="17">
        <f t="shared" si="247"/>
        <v>42531.052152777775</v>
      </c>
    </row>
    <row r="3951" spans="1:20" ht="43.5" hidden="1" x14ac:dyDescent="0.35">
      <c r="A3951">
        <v>1733</v>
      </c>
      <c r="B3951" s="3" t="s">
        <v>1734</v>
      </c>
      <c r="C3951" s="3" t="s">
        <v>5843</v>
      </c>
      <c r="D3951" s="6">
        <v>10000</v>
      </c>
      <c r="E3951" s="8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 s="10">
        <f t="shared" si="244"/>
        <v>0</v>
      </c>
      <c r="P3951">
        <f t="shared" si="245"/>
        <v>0</v>
      </c>
      <c r="Q3951" s="12" t="s">
        <v>8327</v>
      </c>
      <c r="R3951" t="s">
        <v>8330</v>
      </c>
      <c r="S3951" s="16">
        <f t="shared" si="246"/>
        <v>42614.675625000003</v>
      </c>
      <c r="T3951" s="17">
        <f t="shared" si="247"/>
        <v>42626.895833333328</v>
      </c>
    </row>
    <row r="3952" spans="1:20" ht="43.5" hidden="1" x14ac:dyDescent="0.35">
      <c r="A3952">
        <v>1869</v>
      </c>
      <c r="B3952" s="3" t="s">
        <v>1870</v>
      </c>
      <c r="C3952" s="3" t="s">
        <v>5979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 s="10">
        <f t="shared" si="244"/>
        <v>0</v>
      </c>
      <c r="P3952">
        <f t="shared" si="245"/>
        <v>0</v>
      </c>
      <c r="Q3952" s="12" t="s">
        <v>8316</v>
      </c>
      <c r="R3952" t="s">
        <v>8344</v>
      </c>
      <c r="S3952" s="16">
        <f t="shared" si="246"/>
        <v>42709.002881944441</v>
      </c>
      <c r="T3952" s="17">
        <f t="shared" si="247"/>
        <v>42739.002881944441</v>
      </c>
    </row>
    <row r="3953" spans="1:20" ht="29" hidden="1" x14ac:dyDescent="0.35">
      <c r="A3953">
        <v>2356</v>
      </c>
      <c r="B3953" s="3" t="s">
        <v>2357</v>
      </c>
      <c r="C3953" s="3" t="s">
        <v>6466</v>
      </c>
      <c r="D3953" s="6">
        <v>10000</v>
      </c>
      <c r="E3953" s="8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>
        <f t="shared" si="245"/>
        <v>0</v>
      </c>
      <c r="Q3953" s="12" t="s">
        <v>8308</v>
      </c>
      <c r="R3953" t="s">
        <v>8342</v>
      </c>
      <c r="S3953" s="16">
        <f t="shared" si="246"/>
        <v>42130.78361111111</v>
      </c>
      <c r="T3953" s="17">
        <f t="shared" si="247"/>
        <v>42160.78361111111</v>
      </c>
    </row>
    <row r="3954" spans="1:20" ht="43.5" hidden="1" x14ac:dyDescent="0.35">
      <c r="A3954">
        <v>2375</v>
      </c>
      <c r="B3954" s="3" t="s">
        <v>2376</v>
      </c>
      <c r="C3954" s="3" t="s">
        <v>6485</v>
      </c>
      <c r="D3954" s="6">
        <v>10000</v>
      </c>
      <c r="E3954" s="8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>
        <f t="shared" si="245"/>
        <v>0</v>
      </c>
      <c r="Q3954" s="12" t="s">
        <v>8308</v>
      </c>
      <c r="R3954" t="s">
        <v>8342</v>
      </c>
      <c r="S3954" s="16">
        <f t="shared" si="246"/>
        <v>42592.836076388892</v>
      </c>
      <c r="T3954" s="17">
        <f t="shared" si="247"/>
        <v>42622.836076388892</v>
      </c>
    </row>
    <row r="3955" spans="1:20" ht="58" hidden="1" x14ac:dyDescent="0.35">
      <c r="A3955">
        <v>2433</v>
      </c>
      <c r="B3955" s="3" t="s">
        <v>2434</v>
      </c>
      <c r="C3955" s="3" t="s">
        <v>6543</v>
      </c>
      <c r="D3955" s="6">
        <v>10000</v>
      </c>
      <c r="E3955" s="8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 s="10">
        <f t="shared" si="244"/>
        <v>0</v>
      </c>
      <c r="P3955">
        <f t="shared" si="245"/>
        <v>0</v>
      </c>
      <c r="Q3955" s="12" t="s">
        <v>8319</v>
      </c>
      <c r="R3955" t="s">
        <v>8345</v>
      </c>
      <c r="S3955" s="16">
        <f t="shared" si="246"/>
        <v>42397.89980324074</v>
      </c>
      <c r="T3955" s="17">
        <f t="shared" si="247"/>
        <v>42427.89980324074</v>
      </c>
    </row>
    <row r="3956" spans="1:20" ht="58" hidden="1" x14ac:dyDescent="0.35">
      <c r="A3956">
        <v>2439</v>
      </c>
      <c r="B3956" s="3" t="s">
        <v>2440</v>
      </c>
      <c r="C3956" s="3" t="s">
        <v>6549</v>
      </c>
      <c r="D3956" s="6">
        <v>10000</v>
      </c>
      <c r="E3956" s="8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 s="10">
        <f t="shared" si="244"/>
        <v>0</v>
      </c>
      <c r="P3956">
        <f t="shared" si="245"/>
        <v>0</v>
      </c>
      <c r="Q3956" s="12" t="s">
        <v>8319</v>
      </c>
      <c r="R3956" t="s">
        <v>8345</v>
      </c>
      <c r="S3956" s="16">
        <f t="shared" si="246"/>
        <v>42265.818622685183</v>
      </c>
      <c r="T3956" s="17">
        <f t="shared" si="247"/>
        <v>42295.818622685183</v>
      </c>
    </row>
    <row r="3957" spans="1:20" ht="43.5" hidden="1" x14ac:dyDescent="0.35">
      <c r="A3957">
        <v>2503</v>
      </c>
      <c r="B3957" s="3" t="s">
        <v>2503</v>
      </c>
      <c r="C3957" s="3" t="s">
        <v>6613</v>
      </c>
      <c r="D3957" s="6">
        <v>10000</v>
      </c>
      <c r="E3957" s="8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 s="10">
        <f t="shared" si="244"/>
        <v>0</v>
      </c>
      <c r="P3957">
        <f t="shared" si="245"/>
        <v>0</v>
      </c>
      <c r="Q3957" s="12" t="s">
        <v>8319</v>
      </c>
      <c r="R3957" t="s">
        <v>8357</v>
      </c>
      <c r="S3957" s="16">
        <f t="shared" si="246"/>
        <v>42498.899398148147</v>
      </c>
      <c r="T3957" s="17">
        <f t="shared" si="247"/>
        <v>42528.879166666666</v>
      </c>
    </row>
    <row r="3958" spans="1:20" ht="58" hidden="1" x14ac:dyDescent="0.35">
      <c r="A3958">
        <v>2574</v>
      </c>
      <c r="B3958" s="3" t="s">
        <v>2574</v>
      </c>
      <c r="C3958" s="3" t="s">
        <v>6684</v>
      </c>
      <c r="D3958" s="6">
        <v>10000</v>
      </c>
      <c r="E3958" s="8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 s="10">
        <f t="shared" si="244"/>
        <v>0</v>
      </c>
      <c r="P3958">
        <f t="shared" si="245"/>
        <v>0</v>
      </c>
      <c r="Q3958" s="12" t="s">
        <v>8319</v>
      </c>
      <c r="R3958" t="s">
        <v>8345</v>
      </c>
      <c r="S3958" s="16">
        <f t="shared" si="246"/>
        <v>42487.825752314813</v>
      </c>
      <c r="T3958" s="17">
        <f t="shared" si="247"/>
        <v>42508.825752314813</v>
      </c>
    </row>
    <row r="3959" spans="1:20" ht="29" hidden="1" x14ac:dyDescent="0.35">
      <c r="A3959">
        <v>2576</v>
      </c>
      <c r="B3959" s="3" t="s">
        <v>2576</v>
      </c>
      <c r="C3959" s="3" t="s">
        <v>6686</v>
      </c>
      <c r="D3959" s="6">
        <v>10000</v>
      </c>
      <c r="E3959" s="8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 s="10">
        <f t="shared" si="244"/>
        <v>0</v>
      </c>
      <c r="P3959">
        <f t="shared" si="245"/>
        <v>0</v>
      </c>
      <c r="Q3959" s="12" t="s">
        <v>8319</v>
      </c>
      <c r="R3959" t="s">
        <v>8345</v>
      </c>
      <c r="S3959" s="16">
        <f t="shared" si="246"/>
        <v>42060.00980324074</v>
      </c>
      <c r="T3959" s="17">
        <f t="shared" si="247"/>
        <v>42104.968136574069</v>
      </c>
    </row>
    <row r="3960" spans="1:20" ht="29" hidden="1" x14ac:dyDescent="0.35">
      <c r="A3960">
        <v>2584</v>
      </c>
      <c r="B3960" s="3" t="s">
        <v>2584</v>
      </c>
      <c r="C3960" s="3" t="s">
        <v>6694</v>
      </c>
      <c r="D3960" s="6">
        <v>10000</v>
      </c>
      <c r="E3960" s="8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 s="10">
        <f t="shared" si="244"/>
        <v>0</v>
      </c>
      <c r="P3960">
        <f t="shared" si="245"/>
        <v>0</v>
      </c>
      <c r="Q3960" s="12" t="s">
        <v>8319</v>
      </c>
      <c r="R3960" t="s">
        <v>8345</v>
      </c>
      <c r="S3960" s="16">
        <f t="shared" si="246"/>
        <v>42140.173252314817</v>
      </c>
      <c r="T3960" s="17">
        <f t="shared" si="247"/>
        <v>42170.173252314817</v>
      </c>
    </row>
    <row r="3961" spans="1:20" ht="43.5" hidden="1" x14ac:dyDescent="0.35">
      <c r="A3961">
        <v>2593</v>
      </c>
      <c r="B3961" s="3" t="s">
        <v>2593</v>
      </c>
      <c r="C3961" s="3" t="s">
        <v>6703</v>
      </c>
      <c r="D3961" s="6">
        <v>10000</v>
      </c>
      <c r="E3961" s="8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 s="10">
        <f t="shared" si="244"/>
        <v>0</v>
      </c>
      <c r="P3961">
        <f t="shared" si="245"/>
        <v>0</v>
      </c>
      <c r="Q3961" s="12" t="s">
        <v>8319</v>
      </c>
      <c r="R3961" t="s">
        <v>8345</v>
      </c>
      <c r="S3961" s="16">
        <f t="shared" si="246"/>
        <v>42089.84520833334</v>
      </c>
      <c r="T3961" s="17">
        <f t="shared" si="247"/>
        <v>42119.84520833334</v>
      </c>
    </row>
    <row r="3962" spans="1:20" ht="43.5" hidden="1" x14ac:dyDescent="0.35">
      <c r="A3962">
        <v>2754</v>
      </c>
      <c r="B3962" s="3" t="s">
        <v>2754</v>
      </c>
      <c r="C3962" s="3" t="s">
        <v>6864</v>
      </c>
      <c r="D3962" s="6">
        <v>10000</v>
      </c>
      <c r="E3962" s="8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 s="10">
        <f t="shared" si="244"/>
        <v>0</v>
      </c>
      <c r="P3962">
        <f t="shared" si="245"/>
        <v>0</v>
      </c>
      <c r="Q3962" s="12" t="s">
        <v>8311</v>
      </c>
      <c r="R3962" t="s">
        <v>8356</v>
      </c>
      <c r="S3962" s="16">
        <f t="shared" si="246"/>
        <v>41863.636006944449</v>
      </c>
      <c r="T3962" s="17">
        <f t="shared" si="247"/>
        <v>41893.636006944449</v>
      </c>
    </row>
    <row r="3963" spans="1:20" ht="43.5" hidden="1" x14ac:dyDescent="0.35">
      <c r="A3963">
        <v>2899</v>
      </c>
      <c r="B3963" s="3" t="s">
        <v>2899</v>
      </c>
      <c r="C3963" s="3" t="s">
        <v>7009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 s="10">
        <f t="shared" si="244"/>
        <v>0</v>
      </c>
      <c r="P3963">
        <f t="shared" si="245"/>
        <v>0</v>
      </c>
      <c r="Q3963" s="12" t="s">
        <v>8323</v>
      </c>
      <c r="R3963" t="s">
        <v>8326</v>
      </c>
      <c r="S3963" s="16">
        <f t="shared" si="246"/>
        <v>42515.078217592592</v>
      </c>
      <c r="T3963" s="17">
        <f t="shared" si="247"/>
        <v>42575.078217592592</v>
      </c>
    </row>
    <row r="3964" spans="1:20" ht="43.5" hidden="1" x14ac:dyDescent="0.35">
      <c r="A3964">
        <v>2959</v>
      </c>
      <c r="B3964" s="3" t="s">
        <v>2959</v>
      </c>
      <c r="C3964" s="3" t="s">
        <v>7069</v>
      </c>
      <c r="D3964" s="6">
        <v>10000</v>
      </c>
      <c r="E3964" s="8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 s="10">
        <f t="shared" si="244"/>
        <v>0</v>
      </c>
      <c r="P3964">
        <f t="shared" si="245"/>
        <v>0</v>
      </c>
      <c r="Q3964" s="12" t="s">
        <v>8323</v>
      </c>
      <c r="R3964" t="s">
        <v>8324</v>
      </c>
      <c r="S3964" s="16">
        <f t="shared" si="246"/>
        <v>42498.008391203708</v>
      </c>
      <c r="T3964" s="17">
        <f t="shared" si="247"/>
        <v>42528.008391203708</v>
      </c>
    </row>
    <row r="3965" spans="1:20" ht="43.5" hidden="1" x14ac:dyDescent="0.35">
      <c r="A3965">
        <v>3884</v>
      </c>
      <c r="B3965" s="3" t="s">
        <v>3881</v>
      </c>
      <c r="C3965" s="3" t="s">
        <v>7993</v>
      </c>
      <c r="D3965" s="6">
        <v>10000</v>
      </c>
      <c r="E3965" s="8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 s="10">
        <f t="shared" si="244"/>
        <v>0</v>
      </c>
      <c r="P3965">
        <f t="shared" si="245"/>
        <v>0</v>
      </c>
      <c r="Q3965" s="12" t="s">
        <v>8323</v>
      </c>
      <c r="R3965" t="s">
        <v>8335</v>
      </c>
      <c r="S3965" s="16">
        <f t="shared" si="246"/>
        <v>42065.791574074072</v>
      </c>
      <c r="T3965" s="17">
        <f t="shared" si="247"/>
        <v>42090.749907407408</v>
      </c>
    </row>
    <row r="3966" spans="1:20" hidden="1" x14ac:dyDescent="0.35">
      <c r="A3966">
        <v>3886</v>
      </c>
      <c r="B3966" s="3" t="s">
        <v>3883</v>
      </c>
      <c r="C3966" s="3">
        <v>1</v>
      </c>
      <c r="D3966" s="6">
        <v>10000</v>
      </c>
      <c r="E3966" s="8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 s="10">
        <f t="shared" si="244"/>
        <v>0</v>
      </c>
      <c r="P3966">
        <f t="shared" si="245"/>
        <v>0</v>
      </c>
      <c r="Q3966" s="12" t="s">
        <v>8323</v>
      </c>
      <c r="R3966" t="s">
        <v>8335</v>
      </c>
      <c r="S3966" s="16">
        <f t="shared" si="246"/>
        <v>41954.228032407409</v>
      </c>
      <c r="T3966" s="17">
        <f t="shared" si="247"/>
        <v>41984.228032407409</v>
      </c>
    </row>
    <row r="3967" spans="1:20" ht="43.5" hidden="1" x14ac:dyDescent="0.35">
      <c r="A3967">
        <v>3930</v>
      </c>
      <c r="B3967" s="3" t="s">
        <v>3927</v>
      </c>
      <c r="C3967" s="3" t="s">
        <v>8038</v>
      </c>
      <c r="D3967" s="6">
        <v>10000</v>
      </c>
      <c r="E3967" s="8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 s="10">
        <f t="shared" si="244"/>
        <v>0</v>
      </c>
      <c r="P3967">
        <f t="shared" si="245"/>
        <v>0</v>
      </c>
      <c r="Q3967" s="12" t="s">
        <v>8323</v>
      </c>
      <c r="R3967" t="s">
        <v>8326</v>
      </c>
      <c r="S3967" s="16">
        <f t="shared" si="246"/>
        <v>42433.338749999995</v>
      </c>
      <c r="T3967" s="17">
        <f t="shared" si="247"/>
        <v>42461.25</v>
      </c>
    </row>
    <row r="3968" spans="1:20" ht="58" hidden="1" x14ac:dyDescent="0.35">
      <c r="A3968">
        <v>3963</v>
      </c>
      <c r="B3968" s="3" t="s">
        <v>3960</v>
      </c>
      <c r="C3968" s="3" t="s">
        <v>8070</v>
      </c>
      <c r="D3968" s="6">
        <v>10000</v>
      </c>
      <c r="E3968" s="8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 s="10">
        <f t="shared" si="244"/>
        <v>0</v>
      </c>
      <c r="P3968">
        <f t="shared" si="245"/>
        <v>0</v>
      </c>
      <c r="Q3968" s="12" t="s">
        <v>8323</v>
      </c>
      <c r="R3968" t="s">
        <v>8326</v>
      </c>
      <c r="S3968" s="16">
        <f t="shared" si="246"/>
        <v>42296.154131944444</v>
      </c>
      <c r="T3968" s="17">
        <f t="shared" si="247"/>
        <v>42326.195798611108</v>
      </c>
    </row>
    <row r="3969" spans="1:20" ht="43.5" hidden="1" x14ac:dyDescent="0.35">
      <c r="A3969">
        <v>4097</v>
      </c>
      <c r="B3969" s="3" t="s">
        <v>4093</v>
      </c>
      <c r="C3969" s="3" t="s">
        <v>8200</v>
      </c>
      <c r="D3969" s="6">
        <v>10000</v>
      </c>
      <c r="E3969" s="8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 s="10">
        <f t="shared" si="244"/>
        <v>0</v>
      </c>
      <c r="P3969">
        <f t="shared" si="245"/>
        <v>0</v>
      </c>
      <c r="Q3969" s="12" t="s">
        <v>8323</v>
      </c>
      <c r="R3969" t="s">
        <v>8326</v>
      </c>
      <c r="S3969" s="16">
        <f t="shared" si="246"/>
        <v>42344.824502314819</v>
      </c>
      <c r="T3969" s="17">
        <f t="shared" si="247"/>
        <v>42400.996527777781</v>
      </c>
    </row>
    <row r="3970" spans="1:20" ht="58" hidden="1" x14ac:dyDescent="0.35">
      <c r="A3970">
        <v>1332</v>
      </c>
      <c r="B3970" s="3" t="s">
        <v>1333</v>
      </c>
      <c r="C3970" s="3" t="s">
        <v>5442</v>
      </c>
      <c r="D3970" s="6">
        <v>10115</v>
      </c>
      <c r="E3970" s="8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 s="10">
        <f t="shared" si="244"/>
        <v>0</v>
      </c>
      <c r="P3970">
        <f t="shared" si="245"/>
        <v>0</v>
      </c>
      <c r="Q3970" s="12" t="s">
        <v>8308</v>
      </c>
      <c r="R3970" t="s">
        <v>8310</v>
      </c>
      <c r="S3970" s="16">
        <f t="shared" si="246"/>
        <v>42732.060277777782</v>
      </c>
      <c r="T3970" s="17">
        <f t="shared" si="247"/>
        <v>42762.060277777782</v>
      </c>
    </row>
    <row r="3971" spans="1:20" ht="58" hidden="1" x14ac:dyDescent="0.35">
      <c r="A3971">
        <v>3194</v>
      </c>
      <c r="B3971" s="3" t="s">
        <v>3194</v>
      </c>
      <c r="C3971" s="3" t="s">
        <v>7304</v>
      </c>
      <c r="D3971" s="6">
        <v>11000</v>
      </c>
      <c r="E3971" s="8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 s="10">
        <f t="shared" ref="O3971:O4034" si="248">ROUND(E3971/D3971*100,0)</f>
        <v>0</v>
      </c>
      <c r="P3971">
        <f t="shared" ref="P3971:P4034" si="249">IFERROR(ROUND(E3971/L3971,2),0)</f>
        <v>0</v>
      </c>
      <c r="Q3971" s="12" t="s">
        <v>8323</v>
      </c>
      <c r="R3971" t="s">
        <v>8335</v>
      </c>
      <c r="S3971" s="16">
        <f t="shared" ref="S3971:S4034" si="250">(((J3971/60)/60)/24)+DATE(1970,1,1)</f>
        <v>42182.062476851846</v>
      </c>
      <c r="T3971" s="17">
        <f t="shared" ref="T3971:T4034" si="251">(((I3971/60)/60)/24)+DATE(1970,1,1)</f>
        <v>42212.062476851846</v>
      </c>
    </row>
    <row r="3972" spans="1:20" ht="43.5" hidden="1" x14ac:dyDescent="0.35">
      <c r="A3972">
        <v>488</v>
      </c>
      <c r="B3972" s="3" t="s">
        <v>489</v>
      </c>
      <c r="C3972" s="3" t="s">
        <v>4598</v>
      </c>
      <c r="D3972" s="6">
        <v>12000</v>
      </c>
      <c r="E3972" s="8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 s="10">
        <f t="shared" si="248"/>
        <v>0</v>
      </c>
      <c r="P3972">
        <f t="shared" si="249"/>
        <v>0</v>
      </c>
      <c r="Q3972" s="12" t="s">
        <v>8321</v>
      </c>
      <c r="R3972" t="s">
        <v>8339</v>
      </c>
      <c r="S3972" s="16">
        <f t="shared" si="250"/>
        <v>42714.054398148146</v>
      </c>
      <c r="T3972" s="17">
        <f t="shared" si="251"/>
        <v>42744.054398148146</v>
      </c>
    </row>
    <row r="3973" spans="1:20" hidden="1" x14ac:dyDescent="0.35">
      <c r="A3973">
        <v>1049</v>
      </c>
      <c r="B3973" s="3" t="s">
        <v>1050</v>
      </c>
      <c r="C3973" s="3" t="s">
        <v>5159</v>
      </c>
      <c r="D3973" s="6">
        <v>12000</v>
      </c>
      <c r="E3973" s="8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 s="10">
        <f t="shared" si="248"/>
        <v>0</v>
      </c>
      <c r="P3973">
        <f t="shared" si="249"/>
        <v>0</v>
      </c>
      <c r="Q3973" s="12" t="s">
        <v>8346</v>
      </c>
      <c r="R3973" t="s">
        <v>8347</v>
      </c>
      <c r="S3973" s="16">
        <f t="shared" si="250"/>
        <v>42382.431076388893</v>
      </c>
      <c r="T3973" s="17">
        <f t="shared" si="251"/>
        <v>42412.431076388893</v>
      </c>
    </row>
    <row r="3974" spans="1:20" ht="43.5" hidden="1" x14ac:dyDescent="0.35">
      <c r="A3974">
        <v>206</v>
      </c>
      <c r="B3974" s="3" t="s">
        <v>208</v>
      </c>
      <c r="C3974" s="3" t="s">
        <v>4316</v>
      </c>
      <c r="D3974" s="6">
        <v>12700</v>
      </c>
      <c r="E3974" s="8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 s="10">
        <f t="shared" si="248"/>
        <v>0</v>
      </c>
      <c r="P3974">
        <f t="shared" si="249"/>
        <v>0</v>
      </c>
      <c r="Q3974" s="12" t="s">
        <v>8321</v>
      </c>
      <c r="R3974" t="s">
        <v>8325</v>
      </c>
      <c r="S3974" s="16">
        <f t="shared" si="250"/>
        <v>42567.004432870366</v>
      </c>
      <c r="T3974" s="17">
        <f t="shared" si="251"/>
        <v>42588.004432870366</v>
      </c>
    </row>
    <row r="3975" spans="1:20" ht="43.5" hidden="1" x14ac:dyDescent="0.35">
      <c r="A3975">
        <v>1425</v>
      </c>
      <c r="B3975" s="3" t="s">
        <v>1426</v>
      </c>
      <c r="C3975" s="3" t="s">
        <v>5535</v>
      </c>
      <c r="D3975" s="6">
        <v>13000</v>
      </c>
      <c r="E3975" s="8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 s="10">
        <f t="shared" si="248"/>
        <v>0</v>
      </c>
      <c r="P3975">
        <f t="shared" si="249"/>
        <v>0</v>
      </c>
      <c r="Q3975" s="12" t="s">
        <v>8311</v>
      </c>
      <c r="R3975" t="s">
        <v>8348</v>
      </c>
      <c r="S3975" s="16">
        <f t="shared" si="250"/>
        <v>42093.131469907406</v>
      </c>
      <c r="T3975" s="17">
        <f t="shared" si="251"/>
        <v>42123.131469907406</v>
      </c>
    </row>
    <row r="3976" spans="1:20" ht="43.5" hidden="1" x14ac:dyDescent="0.35">
      <c r="A3976">
        <v>1443</v>
      </c>
      <c r="B3976" s="3" t="s">
        <v>1444</v>
      </c>
      <c r="C3976" s="3" t="s">
        <v>5553</v>
      </c>
      <c r="D3976" s="6">
        <v>13000</v>
      </c>
      <c r="E3976" s="8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 s="10">
        <f t="shared" si="248"/>
        <v>0</v>
      </c>
      <c r="P3976">
        <f t="shared" si="249"/>
        <v>0</v>
      </c>
      <c r="Q3976" s="12" t="s">
        <v>8311</v>
      </c>
      <c r="R3976" t="s">
        <v>8348</v>
      </c>
      <c r="S3976" s="16">
        <f t="shared" si="250"/>
        <v>42707.926030092596</v>
      </c>
      <c r="T3976" s="17">
        <f t="shared" si="251"/>
        <v>42737.926030092596</v>
      </c>
    </row>
    <row r="3977" spans="1:20" ht="43.5" hidden="1" x14ac:dyDescent="0.35">
      <c r="A3977">
        <v>2399</v>
      </c>
      <c r="B3977" s="3" t="s">
        <v>2400</v>
      </c>
      <c r="C3977" s="3" t="s">
        <v>6509</v>
      </c>
      <c r="D3977" s="6">
        <v>13000</v>
      </c>
      <c r="E3977" s="8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248"/>
        <v>0</v>
      </c>
      <c r="P3977">
        <f t="shared" si="249"/>
        <v>0</v>
      </c>
      <c r="Q3977" s="12" t="s">
        <v>8308</v>
      </c>
      <c r="R3977" t="s">
        <v>8342</v>
      </c>
      <c r="S3977" s="16">
        <f t="shared" si="250"/>
        <v>41956.853078703702</v>
      </c>
      <c r="T3977" s="17">
        <f t="shared" si="251"/>
        <v>41991.853078703702</v>
      </c>
    </row>
    <row r="3978" spans="1:20" ht="43.5" hidden="1" x14ac:dyDescent="0.35">
      <c r="A3978">
        <v>610</v>
      </c>
      <c r="B3978" s="3" t="s">
        <v>611</v>
      </c>
      <c r="C3978" s="3" t="s">
        <v>4720</v>
      </c>
      <c r="D3978" s="6">
        <v>13803</v>
      </c>
      <c r="E3978" s="8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248"/>
        <v>0</v>
      </c>
      <c r="P3978">
        <f t="shared" si="249"/>
        <v>0</v>
      </c>
      <c r="Q3978" s="12" t="s">
        <v>8308</v>
      </c>
      <c r="R3978" t="s">
        <v>8342</v>
      </c>
      <c r="S3978" s="16">
        <f t="shared" si="250"/>
        <v>42086.83085648148</v>
      </c>
      <c r="T3978" s="17">
        <f t="shared" si="251"/>
        <v>42116.83085648148</v>
      </c>
    </row>
    <row r="3979" spans="1:20" ht="43.5" hidden="1" x14ac:dyDescent="0.35">
      <c r="A3979">
        <v>510</v>
      </c>
      <c r="B3979" s="3" t="s">
        <v>511</v>
      </c>
      <c r="C3979" s="3" t="s">
        <v>4620</v>
      </c>
      <c r="D3979" s="6">
        <v>14000</v>
      </c>
      <c r="E3979" s="8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 s="10">
        <f t="shared" si="248"/>
        <v>0</v>
      </c>
      <c r="P3979">
        <f t="shared" si="249"/>
        <v>0</v>
      </c>
      <c r="Q3979" s="12" t="s">
        <v>8321</v>
      </c>
      <c r="R3979" t="s">
        <v>8339</v>
      </c>
      <c r="S3979" s="16">
        <f t="shared" si="250"/>
        <v>42400.176377314812</v>
      </c>
      <c r="T3979" s="17">
        <f t="shared" si="251"/>
        <v>42430.176377314812</v>
      </c>
    </row>
    <row r="3980" spans="1:20" ht="29" hidden="1" x14ac:dyDescent="0.35">
      <c r="A3980">
        <v>1452</v>
      </c>
      <c r="B3980" s="3" t="s">
        <v>1453</v>
      </c>
      <c r="C3980" s="3" t="s">
        <v>5562</v>
      </c>
      <c r="D3980" s="6">
        <v>14000</v>
      </c>
      <c r="E3980" s="8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 s="10">
        <f t="shared" si="248"/>
        <v>0</v>
      </c>
      <c r="P3980">
        <f t="shared" si="249"/>
        <v>0</v>
      </c>
      <c r="Q3980" s="12" t="s">
        <v>8311</v>
      </c>
      <c r="R3980" t="s">
        <v>8348</v>
      </c>
      <c r="S3980" s="16">
        <f t="shared" si="250"/>
        <v>41818.703275462962</v>
      </c>
      <c r="T3980" s="17">
        <f t="shared" si="251"/>
        <v>41848.703275462962</v>
      </c>
    </row>
    <row r="3981" spans="1:20" ht="29" hidden="1" x14ac:dyDescent="0.35">
      <c r="A3981">
        <v>906</v>
      </c>
      <c r="B3981" s="3" t="s">
        <v>907</v>
      </c>
      <c r="C3981" s="3" t="s">
        <v>5016</v>
      </c>
      <c r="D3981" s="6">
        <v>15000</v>
      </c>
      <c r="E3981" s="8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48"/>
        <v>0</v>
      </c>
      <c r="P3981">
        <f t="shared" si="249"/>
        <v>0</v>
      </c>
      <c r="Q3981" s="12" t="s">
        <v>8327</v>
      </c>
      <c r="R3981" t="s">
        <v>8350</v>
      </c>
      <c r="S3981" s="16">
        <f t="shared" si="250"/>
        <v>41681.189699074072</v>
      </c>
      <c r="T3981" s="17">
        <f t="shared" si="251"/>
        <v>41711.148032407407</v>
      </c>
    </row>
    <row r="3982" spans="1:20" ht="43.5" hidden="1" x14ac:dyDescent="0.35">
      <c r="A3982">
        <v>1597</v>
      </c>
      <c r="B3982" s="3" t="s">
        <v>1598</v>
      </c>
      <c r="C3982" s="3" t="s">
        <v>5707</v>
      </c>
      <c r="D3982" s="6">
        <v>15000</v>
      </c>
      <c r="E3982" s="8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 s="10">
        <f t="shared" si="248"/>
        <v>0</v>
      </c>
      <c r="P3982">
        <f t="shared" si="249"/>
        <v>0</v>
      </c>
      <c r="Q3982" s="12" t="s">
        <v>8313</v>
      </c>
      <c r="R3982" t="s">
        <v>8351</v>
      </c>
      <c r="S3982" s="16">
        <f t="shared" si="250"/>
        <v>42603.354131944448</v>
      </c>
      <c r="T3982" s="17">
        <f t="shared" si="251"/>
        <v>42633.354131944448</v>
      </c>
    </row>
    <row r="3983" spans="1:20" ht="29" hidden="1" x14ac:dyDescent="0.35">
      <c r="A3983">
        <v>1818</v>
      </c>
      <c r="B3983" s="3" t="s">
        <v>1819</v>
      </c>
      <c r="C3983" s="3" t="s">
        <v>5928</v>
      </c>
      <c r="D3983" s="6">
        <v>15000</v>
      </c>
      <c r="E3983" s="8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 s="10">
        <f t="shared" si="248"/>
        <v>0</v>
      </c>
      <c r="P3983">
        <f t="shared" si="249"/>
        <v>0</v>
      </c>
      <c r="Q3983" s="12" t="s">
        <v>8313</v>
      </c>
      <c r="R3983" t="s">
        <v>8314</v>
      </c>
      <c r="S3983" s="16">
        <f t="shared" si="250"/>
        <v>42067.234375</v>
      </c>
      <c r="T3983" s="17">
        <f t="shared" si="251"/>
        <v>42097.192708333328</v>
      </c>
    </row>
    <row r="3984" spans="1:20" ht="58" hidden="1" x14ac:dyDescent="0.35">
      <c r="A3984">
        <v>2141</v>
      </c>
      <c r="B3984" s="3" t="s">
        <v>2142</v>
      </c>
      <c r="C3984" s="3" t="s">
        <v>6251</v>
      </c>
      <c r="D3984" s="6">
        <v>15000</v>
      </c>
      <c r="E3984" s="8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 s="10">
        <f t="shared" si="248"/>
        <v>0</v>
      </c>
      <c r="P3984">
        <f t="shared" si="249"/>
        <v>0</v>
      </c>
      <c r="Q3984" s="12" t="s">
        <v>8316</v>
      </c>
      <c r="R3984" t="s">
        <v>8334</v>
      </c>
      <c r="S3984" s="16">
        <f t="shared" si="250"/>
        <v>41927.235636574071</v>
      </c>
      <c r="T3984" s="17">
        <f t="shared" si="251"/>
        <v>41957.277303240742</v>
      </c>
    </row>
    <row r="3985" spans="1:20" ht="43.5" hidden="1" x14ac:dyDescent="0.35">
      <c r="A3985">
        <v>2404</v>
      </c>
      <c r="B3985" s="3" t="s">
        <v>2405</v>
      </c>
      <c r="C3985" s="3" t="s">
        <v>6514</v>
      </c>
      <c r="D3985" s="6">
        <v>15000</v>
      </c>
      <c r="E3985" s="8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 s="10">
        <f t="shared" si="248"/>
        <v>0</v>
      </c>
      <c r="P3985">
        <f t="shared" si="249"/>
        <v>0</v>
      </c>
      <c r="Q3985" s="12" t="s">
        <v>8319</v>
      </c>
      <c r="R3985" t="s">
        <v>8345</v>
      </c>
      <c r="S3985" s="16">
        <f t="shared" si="250"/>
        <v>42342.03943287037</v>
      </c>
      <c r="T3985" s="17">
        <f t="shared" si="251"/>
        <v>42372.03943287037</v>
      </c>
    </row>
    <row r="3986" spans="1:20" ht="58" hidden="1" x14ac:dyDescent="0.35">
      <c r="A3986">
        <v>2410</v>
      </c>
      <c r="B3986" s="3" t="s">
        <v>2411</v>
      </c>
      <c r="C3986" s="3" t="s">
        <v>6520</v>
      </c>
      <c r="D3986" s="6">
        <v>15000</v>
      </c>
      <c r="E3986" s="8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 s="10">
        <f t="shared" si="248"/>
        <v>0</v>
      </c>
      <c r="P3986">
        <f t="shared" si="249"/>
        <v>0</v>
      </c>
      <c r="Q3986" s="12" t="s">
        <v>8319</v>
      </c>
      <c r="R3986" t="s">
        <v>8345</v>
      </c>
      <c r="S3986" s="16">
        <f t="shared" si="250"/>
        <v>42224.408275462964</v>
      </c>
      <c r="T3986" s="17">
        <f t="shared" si="251"/>
        <v>42254.408275462964</v>
      </c>
    </row>
    <row r="3987" spans="1:20" ht="43.5" hidden="1" x14ac:dyDescent="0.35">
      <c r="A3987">
        <v>2577</v>
      </c>
      <c r="B3987" s="3" t="s">
        <v>2577</v>
      </c>
      <c r="C3987" s="3" t="s">
        <v>6687</v>
      </c>
      <c r="D3987" s="6">
        <v>15000</v>
      </c>
      <c r="E3987" s="8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 s="10">
        <f t="shared" si="248"/>
        <v>0</v>
      </c>
      <c r="P3987">
        <f t="shared" si="249"/>
        <v>0</v>
      </c>
      <c r="Q3987" s="12" t="s">
        <v>8319</v>
      </c>
      <c r="R3987" t="s">
        <v>8345</v>
      </c>
      <c r="S3987" s="16">
        <f t="shared" si="250"/>
        <v>41830.820567129631</v>
      </c>
      <c r="T3987" s="17">
        <f t="shared" si="251"/>
        <v>41855.820567129631</v>
      </c>
    </row>
    <row r="3988" spans="1:20" ht="43.5" hidden="1" x14ac:dyDescent="0.35">
      <c r="A3988">
        <v>2687</v>
      </c>
      <c r="B3988" s="3" t="s">
        <v>2687</v>
      </c>
      <c r="C3988" s="3" t="s">
        <v>6797</v>
      </c>
      <c r="D3988" s="6">
        <v>15000</v>
      </c>
      <c r="E3988" s="8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 s="10">
        <f t="shared" si="248"/>
        <v>0</v>
      </c>
      <c r="P3988">
        <f t="shared" si="249"/>
        <v>0</v>
      </c>
      <c r="Q3988" s="12" t="s">
        <v>8319</v>
      </c>
      <c r="R3988" t="s">
        <v>8345</v>
      </c>
      <c r="S3988" s="16">
        <f t="shared" si="250"/>
        <v>42154.64025462963</v>
      </c>
      <c r="T3988" s="17">
        <f t="shared" si="251"/>
        <v>42184.64025462963</v>
      </c>
    </row>
    <row r="3989" spans="1:20" ht="43.5" hidden="1" x14ac:dyDescent="0.35">
      <c r="A3989">
        <v>2954</v>
      </c>
      <c r="B3989" s="3" t="s">
        <v>2954</v>
      </c>
      <c r="C3989" s="3" t="s">
        <v>7064</v>
      </c>
      <c r="D3989" s="6">
        <v>15000</v>
      </c>
      <c r="E3989" s="8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 s="10">
        <f t="shared" si="248"/>
        <v>0</v>
      </c>
      <c r="P3989">
        <f t="shared" si="249"/>
        <v>0</v>
      </c>
      <c r="Q3989" s="12" t="s">
        <v>8323</v>
      </c>
      <c r="R3989" t="s">
        <v>8324</v>
      </c>
      <c r="S3989" s="16">
        <f t="shared" si="250"/>
        <v>42790.583368055552</v>
      </c>
      <c r="T3989" s="17">
        <f t="shared" si="251"/>
        <v>42810.541701388895</v>
      </c>
    </row>
    <row r="3990" spans="1:20" ht="43.5" hidden="1" x14ac:dyDescent="0.35">
      <c r="A3990">
        <v>3790</v>
      </c>
      <c r="B3990" s="3" t="s">
        <v>3787</v>
      </c>
      <c r="C3990" s="3" t="s">
        <v>7900</v>
      </c>
      <c r="D3990" s="6">
        <v>15000</v>
      </c>
      <c r="E3990" s="8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 s="10">
        <f t="shared" si="248"/>
        <v>0</v>
      </c>
      <c r="P3990">
        <f t="shared" si="249"/>
        <v>0</v>
      </c>
      <c r="Q3990" s="12" t="s">
        <v>8323</v>
      </c>
      <c r="R3990" t="s">
        <v>8335</v>
      </c>
      <c r="S3990" s="16">
        <f t="shared" si="250"/>
        <v>42666.666932870372</v>
      </c>
      <c r="T3990" s="17">
        <f t="shared" si="251"/>
        <v>42696.708599537036</v>
      </c>
    </row>
    <row r="3991" spans="1:20" ht="43.5" hidden="1" x14ac:dyDescent="0.35">
      <c r="A3991">
        <v>3872</v>
      </c>
      <c r="B3991" s="3" t="s">
        <v>3869</v>
      </c>
      <c r="C3991" s="3" t="s">
        <v>7981</v>
      </c>
      <c r="D3991" s="6">
        <v>15000</v>
      </c>
      <c r="E3991" s="8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 s="10">
        <f t="shared" si="248"/>
        <v>0</v>
      </c>
      <c r="P3991">
        <f t="shared" si="249"/>
        <v>0</v>
      </c>
      <c r="Q3991" s="12" t="s">
        <v>8323</v>
      </c>
      <c r="R3991" t="s">
        <v>8335</v>
      </c>
      <c r="S3991" s="16">
        <f t="shared" si="250"/>
        <v>42180.145787037036</v>
      </c>
      <c r="T3991" s="17">
        <f t="shared" si="251"/>
        <v>42230.145787037036</v>
      </c>
    </row>
    <row r="3992" spans="1:20" ht="43.5" x14ac:dyDescent="0.35">
      <c r="A3992">
        <v>3879</v>
      </c>
      <c r="B3992" s="3" t="s">
        <v>3876</v>
      </c>
      <c r="C3992" s="3" t="s">
        <v>7988</v>
      </c>
      <c r="D3992" s="6">
        <v>15000</v>
      </c>
      <c r="E3992" s="8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 s="10">
        <f t="shared" si="248"/>
        <v>0</v>
      </c>
      <c r="P3992">
        <f t="shared" si="249"/>
        <v>0</v>
      </c>
      <c r="Q3992" s="12" t="s">
        <v>8323</v>
      </c>
      <c r="R3992" t="s">
        <v>8335</v>
      </c>
      <c r="S3992" s="16">
        <f t="shared" si="250"/>
        <v>41999.861064814817</v>
      </c>
      <c r="T3992" s="17">
        <f t="shared" si="251"/>
        <v>42029.861064814817</v>
      </c>
    </row>
    <row r="3993" spans="1:20" ht="58" x14ac:dyDescent="0.35">
      <c r="A3993">
        <v>3883</v>
      </c>
      <c r="B3993" s="3" t="s">
        <v>3880</v>
      </c>
      <c r="C3993" s="3" t="s">
        <v>7992</v>
      </c>
      <c r="D3993" s="6">
        <v>15000</v>
      </c>
      <c r="E3993" s="8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 s="10">
        <f t="shared" si="248"/>
        <v>0</v>
      </c>
      <c r="P3993">
        <f t="shared" si="249"/>
        <v>0</v>
      </c>
      <c r="Q3993" s="12" t="s">
        <v>8323</v>
      </c>
      <c r="R3993" t="s">
        <v>8335</v>
      </c>
      <c r="S3993" s="16">
        <f t="shared" si="250"/>
        <v>41854.602650462963</v>
      </c>
      <c r="T3993" s="17">
        <f t="shared" si="251"/>
        <v>41884.602650462963</v>
      </c>
    </row>
    <row r="3994" spans="1:20" ht="29" hidden="1" x14ac:dyDescent="0.35">
      <c r="A3994">
        <v>165</v>
      </c>
      <c r="B3994" s="3" t="s">
        <v>167</v>
      </c>
      <c r="C3994" s="3" t="s">
        <v>4275</v>
      </c>
      <c r="D3994" s="6">
        <v>17000</v>
      </c>
      <c r="E3994" s="8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 s="10">
        <f t="shared" si="248"/>
        <v>0</v>
      </c>
      <c r="P3994">
        <f t="shared" si="249"/>
        <v>0</v>
      </c>
      <c r="Q3994" s="12" t="s">
        <v>8321</v>
      </c>
      <c r="R3994" t="s">
        <v>8325</v>
      </c>
      <c r="S3994" s="16">
        <f t="shared" si="250"/>
        <v>42351.658842592587</v>
      </c>
      <c r="T3994" s="17">
        <f t="shared" si="251"/>
        <v>42381.658842592587</v>
      </c>
    </row>
    <row r="3995" spans="1:20" ht="43.5" hidden="1" x14ac:dyDescent="0.35">
      <c r="A3995">
        <v>770</v>
      </c>
      <c r="B3995" s="3" t="s">
        <v>771</v>
      </c>
      <c r="C3995" s="3" t="s">
        <v>4880</v>
      </c>
      <c r="D3995" s="6">
        <v>17500</v>
      </c>
      <c r="E3995" s="8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 s="10">
        <f t="shared" si="248"/>
        <v>0</v>
      </c>
      <c r="P3995">
        <f t="shared" si="249"/>
        <v>0</v>
      </c>
      <c r="Q3995" s="12" t="s">
        <v>8311</v>
      </c>
      <c r="R3995" t="s">
        <v>8352</v>
      </c>
      <c r="S3995" s="16">
        <f t="shared" si="250"/>
        <v>41289.999641203707</v>
      </c>
      <c r="T3995" s="17">
        <f t="shared" si="251"/>
        <v>41329.999641203707</v>
      </c>
    </row>
    <row r="3996" spans="1:20" ht="43.5" hidden="1" x14ac:dyDescent="0.35">
      <c r="A3996">
        <v>3953</v>
      </c>
      <c r="B3996" s="3" t="s">
        <v>3950</v>
      </c>
      <c r="C3996" s="3" t="s">
        <v>8060</v>
      </c>
      <c r="D3996" s="6">
        <v>17600</v>
      </c>
      <c r="E3996" s="8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 s="10">
        <f t="shared" si="248"/>
        <v>0</v>
      </c>
      <c r="P3996">
        <f t="shared" si="249"/>
        <v>0</v>
      </c>
      <c r="Q3996" s="12" t="s">
        <v>8323</v>
      </c>
      <c r="R3996" t="s">
        <v>8326</v>
      </c>
      <c r="S3996" s="16">
        <f t="shared" si="250"/>
        <v>42550.048449074078</v>
      </c>
      <c r="T3996" s="17">
        <f t="shared" si="251"/>
        <v>42580.978472222225</v>
      </c>
    </row>
    <row r="3997" spans="1:20" ht="43.5" hidden="1" x14ac:dyDescent="0.35">
      <c r="A3997">
        <v>1161</v>
      </c>
      <c r="B3997" s="3" t="s">
        <v>1162</v>
      </c>
      <c r="C3997" s="3" t="s">
        <v>5271</v>
      </c>
      <c r="D3997" s="6">
        <v>18000</v>
      </c>
      <c r="E3997" s="8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>
        <f t="shared" si="249"/>
        <v>0</v>
      </c>
      <c r="Q3997" s="12" t="s">
        <v>8319</v>
      </c>
      <c r="R3997" t="s">
        <v>8345</v>
      </c>
      <c r="S3997" s="16">
        <f t="shared" si="250"/>
        <v>42122.629502314812</v>
      </c>
      <c r="T3997" s="17">
        <f t="shared" si="251"/>
        <v>42143.629502314812</v>
      </c>
    </row>
    <row r="3998" spans="1:20" ht="43.5" hidden="1" x14ac:dyDescent="0.35">
      <c r="A3998">
        <v>2771</v>
      </c>
      <c r="B3998" s="3" t="s">
        <v>2771</v>
      </c>
      <c r="C3998" s="3" t="s">
        <v>6881</v>
      </c>
      <c r="D3998" s="6">
        <v>19980</v>
      </c>
      <c r="E3998" s="8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 s="10">
        <f t="shared" si="248"/>
        <v>0</v>
      </c>
      <c r="P3998">
        <f t="shared" si="249"/>
        <v>0</v>
      </c>
      <c r="Q3998" s="12" t="s">
        <v>8311</v>
      </c>
      <c r="R3998" t="s">
        <v>8356</v>
      </c>
      <c r="S3998" s="16">
        <f t="shared" si="250"/>
        <v>41257.531712962962</v>
      </c>
      <c r="T3998" s="17">
        <f t="shared" si="251"/>
        <v>41306.708333333336</v>
      </c>
    </row>
    <row r="3999" spans="1:20" ht="58" hidden="1" x14ac:dyDescent="0.35">
      <c r="A3999">
        <v>129</v>
      </c>
      <c r="B3999" s="3" t="s">
        <v>131</v>
      </c>
      <c r="C3999" s="3" t="s">
        <v>4240</v>
      </c>
      <c r="D3999" s="6">
        <v>20000</v>
      </c>
      <c r="E3999" s="8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 s="10">
        <f t="shared" si="248"/>
        <v>0</v>
      </c>
      <c r="P3999">
        <f t="shared" si="249"/>
        <v>0</v>
      </c>
      <c r="Q3999" s="12" t="s">
        <v>8321</v>
      </c>
      <c r="R3999" t="s">
        <v>8337</v>
      </c>
      <c r="S3999" s="16">
        <f t="shared" si="250"/>
        <v>41882.937303240738</v>
      </c>
      <c r="T3999" s="17">
        <f t="shared" si="251"/>
        <v>41942.937303240738</v>
      </c>
    </row>
    <row r="4000" spans="1:20" ht="43.5" hidden="1" x14ac:dyDescent="0.35">
      <c r="A4000">
        <v>451</v>
      </c>
      <c r="B4000" s="3" t="s">
        <v>452</v>
      </c>
      <c r="C4000" s="3" t="s">
        <v>4561</v>
      </c>
      <c r="D4000" s="6">
        <v>20000</v>
      </c>
      <c r="E4000" s="8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 s="10">
        <f t="shared" si="248"/>
        <v>0</v>
      </c>
      <c r="P4000">
        <f t="shared" si="249"/>
        <v>0</v>
      </c>
      <c r="Q4000" s="12" t="s">
        <v>8321</v>
      </c>
      <c r="R4000" t="s">
        <v>8339</v>
      </c>
      <c r="S4000" s="16">
        <f t="shared" si="250"/>
        <v>41634.715173611112</v>
      </c>
      <c r="T4000" s="17">
        <f t="shared" si="251"/>
        <v>41664.715173611112</v>
      </c>
    </row>
    <row r="4001" spans="1:20" ht="43.5" hidden="1" x14ac:dyDescent="0.35">
      <c r="A4001">
        <v>457</v>
      </c>
      <c r="B4001" s="3" t="s">
        <v>458</v>
      </c>
      <c r="C4001" s="3" t="s">
        <v>4567</v>
      </c>
      <c r="D4001" s="6">
        <v>20000</v>
      </c>
      <c r="E4001" s="8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 s="10">
        <f t="shared" si="248"/>
        <v>0</v>
      </c>
      <c r="P4001">
        <f t="shared" si="249"/>
        <v>0</v>
      </c>
      <c r="Q4001" s="12" t="s">
        <v>8321</v>
      </c>
      <c r="R4001" t="s">
        <v>8339</v>
      </c>
      <c r="S4001" s="16">
        <f t="shared" si="250"/>
        <v>41837.767500000002</v>
      </c>
      <c r="T4001" s="17">
        <f t="shared" si="251"/>
        <v>41867.767500000002</v>
      </c>
    </row>
    <row r="4002" spans="1:20" ht="43.5" hidden="1" x14ac:dyDescent="0.35">
      <c r="A4002">
        <v>632</v>
      </c>
      <c r="B4002" s="3" t="s">
        <v>633</v>
      </c>
      <c r="C4002" s="3" t="s">
        <v>4742</v>
      </c>
      <c r="D4002" s="6">
        <v>20000</v>
      </c>
      <c r="E4002" s="8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 s="10">
        <f t="shared" si="248"/>
        <v>0</v>
      </c>
      <c r="P4002">
        <f t="shared" si="249"/>
        <v>0</v>
      </c>
      <c r="Q4002" s="12" t="s">
        <v>8308</v>
      </c>
      <c r="R4002" t="s">
        <v>8342</v>
      </c>
      <c r="S4002" s="16">
        <f t="shared" si="250"/>
        <v>42303.659317129626</v>
      </c>
      <c r="T4002" s="17">
        <f t="shared" si="251"/>
        <v>42333.700983796298</v>
      </c>
    </row>
    <row r="4003" spans="1:20" ht="29" hidden="1" x14ac:dyDescent="0.35">
      <c r="A4003">
        <v>927</v>
      </c>
      <c r="B4003" s="3" t="s">
        <v>928</v>
      </c>
      <c r="C4003" s="3" t="s">
        <v>5037</v>
      </c>
      <c r="D4003" s="6">
        <v>20000</v>
      </c>
      <c r="E4003" s="8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 s="10">
        <f t="shared" si="248"/>
        <v>0</v>
      </c>
      <c r="P4003">
        <f t="shared" si="249"/>
        <v>0</v>
      </c>
      <c r="Q4003" s="12" t="s">
        <v>8327</v>
      </c>
      <c r="R4003" t="s">
        <v>8350</v>
      </c>
      <c r="S4003" s="16">
        <f t="shared" si="250"/>
        <v>41013.822858796295</v>
      </c>
      <c r="T4003" s="17">
        <f t="shared" si="251"/>
        <v>41043.822858796295</v>
      </c>
    </row>
    <row r="4004" spans="1:20" ht="58" hidden="1" x14ac:dyDescent="0.35">
      <c r="A4004">
        <v>1554</v>
      </c>
      <c r="B4004" s="3" t="s">
        <v>1555</v>
      </c>
      <c r="C4004" s="3" t="s">
        <v>5664</v>
      </c>
      <c r="D4004" s="6">
        <v>20000</v>
      </c>
      <c r="E4004" s="8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 s="10">
        <f t="shared" si="248"/>
        <v>0</v>
      </c>
      <c r="P4004">
        <f t="shared" si="249"/>
        <v>0</v>
      </c>
      <c r="Q4004" s="12" t="s">
        <v>8313</v>
      </c>
      <c r="R4004" t="s">
        <v>8355</v>
      </c>
      <c r="S4004" s="16">
        <f t="shared" si="250"/>
        <v>42188.252199074079</v>
      </c>
      <c r="T4004" s="17">
        <f t="shared" si="251"/>
        <v>42218.252199074079</v>
      </c>
    </row>
    <row r="4005" spans="1:20" ht="43.5" hidden="1" x14ac:dyDescent="0.35">
      <c r="A4005">
        <v>2426</v>
      </c>
      <c r="B4005" s="3" t="s">
        <v>2427</v>
      </c>
      <c r="C4005" s="3" t="s">
        <v>6536</v>
      </c>
      <c r="D4005" s="6">
        <v>20000</v>
      </c>
      <c r="E4005" s="8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>
        <f t="shared" si="249"/>
        <v>0</v>
      </c>
      <c r="Q4005" s="12" t="s">
        <v>8319</v>
      </c>
      <c r="R4005" t="s">
        <v>8345</v>
      </c>
      <c r="S4005" s="16">
        <f t="shared" si="250"/>
        <v>42164.170046296291</v>
      </c>
      <c r="T4005" s="17">
        <f t="shared" si="251"/>
        <v>42224.170046296291</v>
      </c>
    </row>
    <row r="4006" spans="1:20" ht="43.5" hidden="1" x14ac:dyDescent="0.35">
      <c r="A4006">
        <v>2508</v>
      </c>
      <c r="B4006" s="3" t="s">
        <v>2508</v>
      </c>
      <c r="C4006" s="3" t="s">
        <v>6618</v>
      </c>
      <c r="D4006" s="6">
        <v>20000</v>
      </c>
      <c r="E4006" s="8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 s="10">
        <f t="shared" si="248"/>
        <v>0</v>
      </c>
      <c r="P4006">
        <f t="shared" si="249"/>
        <v>0</v>
      </c>
      <c r="Q4006" s="12" t="s">
        <v>8319</v>
      </c>
      <c r="R4006" t="s">
        <v>8357</v>
      </c>
      <c r="S4006" s="16">
        <f t="shared" si="250"/>
        <v>41835.951782407406</v>
      </c>
      <c r="T4006" s="17">
        <f t="shared" si="251"/>
        <v>41865.951782407406</v>
      </c>
    </row>
    <row r="4007" spans="1:20" ht="29" hidden="1" x14ac:dyDescent="0.35">
      <c r="A4007">
        <v>2563</v>
      </c>
      <c r="B4007" s="3" t="s">
        <v>2563</v>
      </c>
      <c r="C4007" s="3" t="s">
        <v>6673</v>
      </c>
      <c r="D4007" s="6">
        <v>20000</v>
      </c>
      <c r="E4007" s="8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 s="10">
        <f t="shared" si="248"/>
        <v>0</v>
      </c>
      <c r="P4007">
        <f t="shared" si="249"/>
        <v>0</v>
      </c>
      <c r="Q4007" s="12" t="s">
        <v>8319</v>
      </c>
      <c r="R4007" t="s">
        <v>8345</v>
      </c>
      <c r="S4007" s="16">
        <f t="shared" si="250"/>
        <v>42155.139479166668</v>
      </c>
      <c r="T4007" s="17">
        <f t="shared" si="251"/>
        <v>42215.139479166668</v>
      </c>
    </row>
    <row r="4008" spans="1:20" ht="43.5" hidden="1" x14ac:dyDescent="0.35">
      <c r="A4008">
        <v>3741</v>
      </c>
      <c r="B4008" s="3" t="s">
        <v>3738</v>
      </c>
      <c r="C4008" s="3" t="s">
        <v>7851</v>
      </c>
      <c r="D4008" s="6">
        <v>20000</v>
      </c>
      <c r="E4008" s="8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 s="10">
        <f t="shared" si="248"/>
        <v>0</v>
      </c>
      <c r="P4008">
        <f t="shared" si="249"/>
        <v>0</v>
      </c>
      <c r="Q4008" s="12" t="s">
        <v>8323</v>
      </c>
      <c r="R4008" t="s">
        <v>8326</v>
      </c>
      <c r="S4008" s="16">
        <f t="shared" si="250"/>
        <v>42325.920717592591</v>
      </c>
      <c r="T4008" s="17">
        <f t="shared" si="251"/>
        <v>42355.920717592591</v>
      </c>
    </row>
    <row r="4009" spans="1:20" ht="43.5" hidden="1" x14ac:dyDescent="0.35">
      <c r="A4009">
        <v>3936</v>
      </c>
      <c r="B4009" s="3" t="s">
        <v>3933</v>
      </c>
      <c r="C4009" s="3" t="s">
        <v>8044</v>
      </c>
      <c r="D4009" s="6">
        <v>20000</v>
      </c>
      <c r="E4009" s="8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 s="10">
        <f t="shared" si="248"/>
        <v>0</v>
      </c>
      <c r="P4009">
        <f t="shared" si="249"/>
        <v>0</v>
      </c>
      <c r="Q4009" s="12" t="s">
        <v>8323</v>
      </c>
      <c r="R4009" t="s">
        <v>8326</v>
      </c>
      <c r="S4009" s="16">
        <f t="shared" si="250"/>
        <v>42675.262962962966</v>
      </c>
      <c r="T4009" s="17">
        <f t="shared" si="251"/>
        <v>42705.304629629631</v>
      </c>
    </row>
    <row r="4010" spans="1:20" ht="43.5" hidden="1" x14ac:dyDescent="0.35">
      <c r="A4010">
        <v>4029</v>
      </c>
      <c r="B4010" s="3" t="s">
        <v>4025</v>
      </c>
      <c r="C4010" s="3" t="s">
        <v>8134</v>
      </c>
      <c r="D4010" s="6">
        <v>20000</v>
      </c>
      <c r="E4010" s="8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 s="10">
        <f t="shared" si="248"/>
        <v>0</v>
      </c>
      <c r="P4010">
        <f t="shared" si="249"/>
        <v>0</v>
      </c>
      <c r="Q4010" s="12" t="s">
        <v>8323</v>
      </c>
      <c r="R4010" t="s">
        <v>8326</v>
      </c>
      <c r="S4010" s="16">
        <f t="shared" si="250"/>
        <v>42322.025115740747</v>
      </c>
      <c r="T4010" s="17">
        <f t="shared" si="251"/>
        <v>42352.025115740747</v>
      </c>
    </row>
    <row r="4011" spans="1:20" ht="58" hidden="1" x14ac:dyDescent="0.35">
      <c r="A4011">
        <v>4071</v>
      </c>
      <c r="B4011" s="3" t="s">
        <v>4067</v>
      </c>
      <c r="C4011" s="3" t="s">
        <v>8174</v>
      </c>
      <c r="D4011" s="6">
        <v>20000</v>
      </c>
      <c r="E4011" s="8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 s="10">
        <f t="shared" si="248"/>
        <v>0</v>
      </c>
      <c r="P4011">
        <f t="shared" si="249"/>
        <v>0</v>
      </c>
      <c r="Q4011" s="12" t="s">
        <v>8323</v>
      </c>
      <c r="R4011" t="s">
        <v>8326</v>
      </c>
      <c r="S4011" s="16">
        <f t="shared" si="250"/>
        <v>42700.804756944446</v>
      </c>
      <c r="T4011" s="17">
        <f t="shared" si="251"/>
        <v>42730.804756944446</v>
      </c>
    </row>
    <row r="4012" spans="1:20" ht="43.5" hidden="1" x14ac:dyDescent="0.35">
      <c r="A4012">
        <v>2516</v>
      </c>
      <c r="B4012" s="3" t="s">
        <v>2516</v>
      </c>
      <c r="C4012" s="3" t="s">
        <v>6626</v>
      </c>
      <c r="D4012" s="6">
        <v>22000</v>
      </c>
      <c r="E4012" s="8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 s="10">
        <f t="shared" si="248"/>
        <v>0</v>
      </c>
      <c r="P4012">
        <f t="shared" si="249"/>
        <v>0</v>
      </c>
      <c r="Q4012" s="12" t="s">
        <v>8319</v>
      </c>
      <c r="R4012" t="s">
        <v>8357</v>
      </c>
      <c r="S4012" s="16">
        <f t="shared" si="250"/>
        <v>41942.653379629628</v>
      </c>
      <c r="T4012" s="17">
        <f t="shared" si="251"/>
        <v>41972.6950462963</v>
      </c>
    </row>
    <row r="4013" spans="1:20" ht="58" hidden="1" x14ac:dyDescent="0.35">
      <c r="A4013">
        <v>209</v>
      </c>
      <c r="B4013" s="3" t="s">
        <v>211</v>
      </c>
      <c r="C4013" s="3" t="s">
        <v>4319</v>
      </c>
      <c r="D4013" s="6">
        <v>25000</v>
      </c>
      <c r="E4013" s="8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 s="10">
        <f t="shared" si="248"/>
        <v>0</v>
      </c>
      <c r="P4013">
        <f t="shared" si="249"/>
        <v>0</v>
      </c>
      <c r="Q4013" s="12" t="s">
        <v>8321</v>
      </c>
      <c r="R4013" t="s">
        <v>8325</v>
      </c>
      <c r="S4013" s="16">
        <f t="shared" si="250"/>
        <v>42165.922858796301</v>
      </c>
      <c r="T4013" s="17">
        <f t="shared" si="251"/>
        <v>42195.922858796301</v>
      </c>
    </row>
    <row r="4014" spans="1:20" ht="43.5" hidden="1" x14ac:dyDescent="0.35">
      <c r="A4014">
        <v>565</v>
      </c>
      <c r="B4014" s="3" t="s">
        <v>566</v>
      </c>
      <c r="C4014" s="3" t="s">
        <v>4675</v>
      </c>
      <c r="D4014" s="6">
        <v>25000</v>
      </c>
      <c r="E4014" s="8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248"/>
        <v>0</v>
      </c>
      <c r="P4014">
        <f t="shared" si="249"/>
        <v>0</v>
      </c>
      <c r="Q4014" s="12" t="s">
        <v>8308</v>
      </c>
      <c r="R4014" t="s">
        <v>8342</v>
      </c>
      <c r="S4014" s="16">
        <f t="shared" si="250"/>
        <v>42165.785289351858</v>
      </c>
      <c r="T4014" s="17">
        <f t="shared" si="251"/>
        <v>42195.785289351858</v>
      </c>
    </row>
    <row r="4015" spans="1:20" ht="43.5" hidden="1" x14ac:dyDescent="0.35">
      <c r="A4015">
        <v>625</v>
      </c>
      <c r="B4015" s="3" t="s">
        <v>626</v>
      </c>
      <c r="C4015" s="3" t="s">
        <v>4735</v>
      </c>
      <c r="D4015" s="6">
        <v>25000</v>
      </c>
      <c r="E4015" s="8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48"/>
        <v>0</v>
      </c>
      <c r="P4015">
        <f t="shared" si="249"/>
        <v>0</v>
      </c>
      <c r="Q4015" s="12" t="s">
        <v>8308</v>
      </c>
      <c r="R4015" t="s">
        <v>8342</v>
      </c>
      <c r="S4015" s="16">
        <f t="shared" si="250"/>
        <v>42790.895567129628</v>
      </c>
      <c r="T4015" s="17">
        <f t="shared" si="251"/>
        <v>42820.853900462964</v>
      </c>
    </row>
    <row r="4016" spans="1:20" ht="43.5" hidden="1" x14ac:dyDescent="0.35">
      <c r="A4016">
        <v>1120</v>
      </c>
      <c r="B4016" s="3" t="s">
        <v>1121</v>
      </c>
      <c r="C4016" s="3" t="s">
        <v>5230</v>
      </c>
      <c r="D4016" s="6">
        <v>25000</v>
      </c>
      <c r="E4016" s="8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 s="10">
        <f t="shared" si="248"/>
        <v>0</v>
      </c>
      <c r="P4016">
        <f t="shared" si="249"/>
        <v>0</v>
      </c>
      <c r="Q4016" s="12" t="s">
        <v>8316</v>
      </c>
      <c r="R4016" t="s">
        <v>8334</v>
      </c>
      <c r="S4016" s="16">
        <f t="shared" si="250"/>
        <v>40799.872685185182</v>
      </c>
      <c r="T4016" s="17">
        <f t="shared" si="251"/>
        <v>40844.872685185182</v>
      </c>
    </row>
    <row r="4017" spans="1:20" ht="43.5" hidden="1" x14ac:dyDescent="0.35">
      <c r="A4017">
        <v>1147</v>
      </c>
      <c r="B4017" s="3" t="s">
        <v>1148</v>
      </c>
      <c r="C4017" s="3" t="s">
        <v>5257</v>
      </c>
      <c r="D4017" s="6">
        <v>25000</v>
      </c>
      <c r="E4017" s="8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 s="10">
        <f t="shared" si="248"/>
        <v>0</v>
      </c>
      <c r="P4017">
        <f t="shared" si="249"/>
        <v>0</v>
      </c>
      <c r="Q4017" s="12" t="s">
        <v>8319</v>
      </c>
      <c r="R4017" t="s">
        <v>8345</v>
      </c>
      <c r="S4017" s="16">
        <f t="shared" si="250"/>
        <v>41871.972025462965</v>
      </c>
      <c r="T4017" s="17">
        <f t="shared" si="251"/>
        <v>41931.972025462965</v>
      </c>
    </row>
    <row r="4018" spans="1:20" ht="58" hidden="1" x14ac:dyDescent="0.35">
      <c r="A4018">
        <v>1151</v>
      </c>
      <c r="B4018" s="3" t="s">
        <v>1152</v>
      </c>
      <c r="C4018" s="3" t="s">
        <v>5261</v>
      </c>
      <c r="D4018" s="6">
        <v>25000</v>
      </c>
      <c r="E4018" s="8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 s="10">
        <f t="shared" si="248"/>
        <v>0</v>
      </c>
      <c r="P4018">
        <f t="shared" si="249"/>
        <v>0</v>
      </c>
      <c r="Q4018" s="12" t="s">
        <v>8319</v>
      </c>
      <c r="R4018" t="s">
        <v>8345</v>
      </c>
      <c r="S4018" s="16">
        <f t="shared" si="250"/>
        <v>42224.102581018517</v>
      </c>
      <c r="T4018" s="17">
        <f t="shared" si="251"/>
        <v>42254.102581018517</v>
      </c>
    </row>
    <row r="4019" spans="1:20" ht="58" hidden="1" x14ac:dyDescent="0.35">
      <c r="A4019">
        <v>1237</v>
      </c>
      <c r="B4019" s="3" t="s">
        <v>1238</v>
      </c>
      <c r="C4019" s="3" t="s">
        <v>5347</v>
      </c>
      <c r="D4019" s="6">
        <v>25000</v>
      </c>
      <c r="E4019" s="8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 s="10">
        <f t="shared" si="248"/>
        <v>0</v>
      </c>
      <c r="P4019">
        <f t="shared" si="249"/>
        <v>0</v>
      </c>
      <c r="Q4019" s="12" t="s">
        <v>8327</v>
      </c>
      <c r="R4019" t="s">
        <v>8354</v>
      </c>
      <c r="S4019" s="16">
        <f t="shared" si="250"/>
        <v>41125.283159722225</v>
      </c>
      <c r="T4019" s="17">
        <f t="shared" si="251"/>
        <v>41145.283159722225</v>
      </c>
    </row>
    <row r="4020" spans="1:20" ht="43.5" hidden="1" x14ac:dyDescent="0.35">
      <c r="A4020">
        <v>1453</v>
      </c>
      <c r="B4020" s="3" t="s">
        <v>1454</v>
      </c>
      <c r="C4020" s="3" t="s">
        <v>5563</v>
      </c>
      <c r="D4020" s="6">
        <v>25000</v>
      </c>
      <c r="E4020" s="8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 s="10">
        <f t="shared" si="248"/>
        <v>0</v>
      </c>
      <c r="P4020">
        <f t="shared" si="249"/>
        <v>0</v>
      </c>
      <c r="Q4020" s="12" t="s">
        <v>8311</v>
      </c>
      <c r="R4020" t="s">
        <v>8348</v>
      </c>
      <c r="S4020" s="16">
        <f t="shared" si="250"/>
        <v>42795.696145833332</v>
      </c>
      <c r="T4020" s="17">
        <f t="shared" si="251"/>
        <v>42840.654479166667</v>
      </c>
    </row>
    <row r="4021" spans="1:20" ht="43.5" hidden="1" x14ac:dyDescent="0.35">
      <c r="A4021">
        <v>2369</v>
      </c>
      <c r="B4021" s="3" t="s">
        <v>2370</v>
      </c>
      <c r="C4021" s="3" t="s">
        <v>6479</v>
      </c>
      <c r="D4021" s="6">
        <v>25000</v>
      </c>
      <c r="E4021" s="8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248"/>
        <v>0</v>
      </c>
      <c r="P4021">
        <f t="shared" si="249"/>
        <v>0</v>
      </c>
      <c r="Q4021" s="12" t="s">
        <v>8308</v>
      </c>
      <c r="R4021" t="s">
        <v>8342</v>
      </c>
      <c r="S4021" s="16">
        <f t="shared" si="250"/>
        <v>42380.812627314815</v>
      </c>
      <c r="T4021" s="17">
        <f t="shared" si="251"/>
        <v>42410.812627314815</v>
      </c>
    </row>
    <row r="4022" spans="1:20" ht="58" hidden="1" x14ac:dyDescent="0.35">
      <c r="A4022">
        <v>3056</v>
      </c>
      <c r="B4022" s="3" t="s">
        <v>3056</v>
      </c>
      <c r="C4022" s="3" t="s">
        <v>7166</v>
      </c>
      <c r="D4022" s="6">
        <v>25000</v>
      </c>
      <c r="E4022" s="8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 s="10">
        <f t="shared" si="248"/>
        <v>0</v>
      </c>
      <c r="P4022">
        <f t="shared" si="249"/>
        <v>0</v>
      </c>
      <c r="Q4022" s="12" t="s">
        <v>8323</v>
      </c>
      <c r="R4022" t="s">
        <v>8324</v>
      </c>
      <c r="S4022" s="16">
        <f t="shared" si="250"/>
        <v>41851.636388888888</v>
      </c>
      <c r="T4022" s="17">
        <f t="shared" si="251"/>
        <v>41911.636388888888</v>
      </c>
    </row>
    <row r="4023" spans="1:20" ht="43.5" hidden="1" x14ac:dyDescent="0.35">
      <c r="A4023">
        <v>3145</v>
      </c>
      <c r="B4023" s="3" t="s">
        <v>3145</v>
      </c>
      <c r="C4023" s="3" t="s">
        <v>7255</v>
      </c>
      <c r="D4023" s="6">
        <v>25000</v>
      </c>
      <c r="E4023" s="8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>
        <f t="shared" si="249"/>
        <v>0</v>
      </c>
      <c r="Q4023" s="12" t="s">
        <v>8323</v>
      </c>
      <c r="R4023" t="s">
        <v>8326</v>
      </c>
      <c r="S4023" s="16">
        <f t="shared" si="250"/>
        <v>42762.040902777779</v>
      </c>
      <c r="T4023" s="17">
        <f t="shared" si="251"/>
        <v>42821.999236111107</v>
      </c>
    </row>
    <row r="4024" spans="1:20" ht="43.5" hidden="1" x14ac:dyDescent="0.35">
      <c r="A4024">
        <v>3643</v>
      </c>
      <c r="B4024" s="3" t="s">
        <v>3641</v>
      </c>
      <c r="C4024" s="3" t="s">
        <v>7753</v>
      </c>
      <c r="D4024" s="6">
        <v>25000</v>
      </c>
      <c r="E4024" s="8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 s="10">
        <f t="shared" si="248"/>
        <v>0</v>
      </c>
      <c r="P4024">
        <f t="shared" si="249"/>
        <v>0</v>
      </c>
      <c r="Q4024" s="12" t="s">
        <v>8323</v>
      </c>
      <c r="R4024" t="s">
        <v>8335</v>
      </c>
      <c r="S4024" s="16">
        <f t="shared" si="250"/>
        <v>42285.143969907411</v>
      </c>
      <c r="T4024" s="17">
        <f t="shared" si="251"/>
        <v>42325.185636574075</v>
      </c>
    </row>
    <row r="4025" spans="1:20" ht="58" hidden="1" x14ac:dyDescent="0.35">
      <c r="A4025">
        <v>3954</v>
      </c>
      <c r="B4025" s="3" t="s">
        <v>3951</v>
      </c>
      <c r="C4025" s="3" t="s">
        <v>8061</v>
      </c>
      <c r="D4025" s="6">
        <v>25000</v>
      </c>
      <c r="E4025" s="8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8323</v>
      </c>
      <c r="R4025" t="s">
        <v>8326</v>
      </c>
      <c r="S4025" s="16">
        <f t="shared" si="250"/>
        <v>41774.651203703703</v>
      </c>
      <c r="T4025" s="17">
        <f t="shared" si="251"/>
        <v>41834.651203703703</v>
      </c>
    </row>
    <row r="4026" spans="1:20" ht="43.5" hidden="1" x14ac:dyDescent="0.35">
      <c r="A4026">
        <v>238</v>
      </c>
      <c r="B4026" s="3" t="s">
        <v>240</v>
      </c>
      <c r="C4026" s="3" t="s">
        <v>4348</v>
      </c>
      <c r="D4026" s="6">
        <v>26000</v>
      </c>
      <c r="E4026" s="8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 s="10">
        <f t="shared" si="248"/>
        <v>0</v>
      </c>
      <c r="P4026">
        <f t="shared" si="249"/>
        <v>0</v>
      </c>
      <c r="Q4026" s="12" t="s">
        <v>8321</v>
      </c>
      <c r="R4026" t="s">
        <v>8325</v>
      </c>
      <c r="S4026" s="16">
        <f t="shared" si="250"/>
        <v>42713.962499999994</v>
      </c>
      <c r="T4026" s="17">
        <f t="shared" si="251"/>
        <v>42734.375</v>
      </c>
    </row>
    <row r="4027" spans="1:20" ht="43.5" hidden="1" x14ac:dyDescent="0.35">
      <c r="A4027">
        <v>2357</v>
      </c>
      <c r="B4027" s="3" t="s">
        <v>2358</v>
      </c>
      <c r="C4027" s="3" t="s">
        <v>6467</v>
      </c>
      <c r="D4027" s="6">
        <v>27000</v>
      </c>
      <c r="E4027" s="8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48"/>
        <v>0</v>
      </c>
      <c r="P4027">
        <f t="shared" si="249"/>
        <v>0</v>
      </c>
      <c r="Q4027" s="12" t="s">
        <v>8308</v>
      </c>
      <c r="R4027" t="s">
        <v>8342</v>
      </c>
      <c r="S4027" s="16">
        <f t="shared" si="250"/>
        <v>42264.620115740734</v>
      </c>
      <c r="T4027" s="17">
        <f t="shared" si="251"/>
        <v>42294.620115740734</v>
      </c>
    </row>
    <row r="4028" spans="1:20" ht="43.5" hidden="1" x14ac:dyDescent="0.35">
      <c r="A4028">
        <v>227</v>
      </c>
      <c r="B4028" s="3" t="s">
        <v>229</v>
      </c>
      <c r="C4028" s="3" t="s">
        <v>4337</v>
      </c>
      <c r="D4028" s="6">
        <v>28000</v>
      </c>
      <c r="E4028" s="8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 s="10">
        <f t="shared" si="248"/>
        <v>0</v>
      </c>
      <c r="P4028">
        <f t="shared" si="249"/>
        <v>0</v>
      </c>
      <c r="Q4028" s="12" t="s">
        <v>8321</v>
      </c>
      <c r="R4028" t="s">
        <v>8325</v>
      </c>
      <c r="S4028" s="16">
        <f t="shared" si="250"/>
        <v>42164.893993055557</v>
      </c>
      <c r="T4028" s="17">
        <f t="shared" si="251"/>
        <v>42194.893993055557</v>
      </c>
    </row>
    <row r="4029" spans="1:20" ht="43.5" hidden="1" x14ac:dyDescent="0.35">
      <c r="A4029">
        <v>493</v>
      </c>
      <c r="B4029" s="3" t="s">
        <v>494</v>
      </c>
      <c r="C4029" s="3" t="s">
        <v>4603</v>
      </c>
      <c r="D4029" s="6">
        <v>30000</v>
      </c>
      <c r="E4029" s="8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 s="10">
        <f t="shared" si="248"/>
        <v>0</v>
      </c>
      <c r="P4029">
        <f t="shared" si="249"/>
        <v>0</v>
      </c>
      <c r="Q4029" s="12" t="s">
        <v>8321</v>
      </c>
      <c r="R4029" t="s">
        <v>8339</v>
      </c>
      <c r="S4029" s="16">
        <f t="shared" si="250"/>
        <v>42114.726134259254</v>
      </c>
      <c r="T4029" s="17">
        <f t="shared" si="251"/>
        <v>42144.726134259254</v>
      </c>
    </row>
    <row r="4030" spans="1:20" hidden="1" x14ac:dyDescent="0.35">
      <c r="A4030">
        <v>1569</v>
      </c>
      <c r="B4030" s="3" t="s">
        <v>1570</v>
      </c>
      <c r="C4030" s="3" t="s">
        <v>5679</v>
      </c>
      <c r="D4030" s="6">
        <v>30000</v>
      </c>
      <c r="E4030" s="8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 s="10">
        <f t="shared" si="248"/>
        <v>0</v>
      </c>
      <c r="P4030">
        <f t="shared" si="249"/>
        <v>0</v>
      </c>
      <c r="Q4030" s="12" t="s">
        <v>8311</v>
      </c>
      <c r="R4030" t="s">
        <v>8349</v>
      </c>
      <c r="S4030" s="16">
        <f t="shared" si="250"/>
        <v>41389.679560185185</v>
      </c>
      <c r="T4030" s="17">
        <f t="shared" si="251"/>
        <v>41419.679560185185</v>
      </c>
    </row>
    <row r="4031" spans="1:20" ht="29" hidden="1" x14ac:dyDescent="0.35">
      <c r="A4031">
        <v>2379</v>
      </c>
      <c r="B4031" s="3" t="s">
        <v>2380</v>
      </c>
      <c r="C4031" s="3" t="s">
        <v>6489</v>
      </c>
      <c r="D4031" s="6">
        <v>30000</v>
      </c>
      <c r="E4031" s="8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 s="10">
        <f t="shared" si="248"/>
        <v>0</v>
      </c>
      <c r="P4031">
        <f t="shared" si="249"/>
        <v>0</v>
      </c>
      <c r="Q4031" s="12" t="s">
        <v>8308</v>
      </c>
      <c r="R4031" t="s">
        <v>8342</v>
      </c>
      <c r="S4031" s="16">
        <f t="shared" si="250"/>
        <v>42237.016388888893</v>
      </c>
      <c r="T4031" s="17">
        <f t="shared" si="251"/>
        <v>42282.016388888893</v>
      </c>
    </row>
    <row r="4032" spans="1:20" ht="43.5" hidden="1" x14ac:dyDescent="0.35">
      <c r="A4032">
        <v>2386</v>
      </c>
      <c r="B4032" s="3" t="s">
        <v>2387</v>
      </c>
      <c r="C4032" s="3" t="s">
        <v>6496</v>
      </c>
      <c r="D4032" s="6">
        <v>30000</v>
      </c>
      <c r="E4032" s="8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 s="10">
        <f t="shared" si="248"/>
        <v>0</v>
      </c>
      <c r="P4032">
        <f t="shared" si="249"/>
        <v>0</v>
      </c>
      <c r="Q4032" s="12" t="s">
        <v>8308</v>
      </c>
      <c r="R4032" t="s">
        <v>8342</v>
      </c>
      <c r="S4032" s="16">
        <f t="shared" si="250"/>
        <v>41954.838240740741</v>
      </c>
      <c r="T4032" s="17">
        <f t="shared" si="251"/>
        <v>42014.838240740741</v>
      </c>
    </row>
    <row r="4033" spans="1:20" ht="43.5" hidden="1" x14ac:dyDescent="0.35">
      <c r="A4033">
        <v>2572</v>
      </c>
      <c r="B4033" s="3" t="s">
        <v>2572</v>
      </c>
      <c r="C4033" s="3" t="s">
        <v>6682</v>
      </c>
      <c r="D4033" s="6">
        <v>30000</v>
      </c>
      <c r="E4033" s="8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 s="10">
        <f t="shared" si="248"/>
        <v>0</v>
      </c>
      <c r="P4033">
        <f t="shared" si="249"/>
        <v>0</v>
      </c>
      <c r="Q4033" s="12" t="s">
        <v>8319</v>
      </c>
      <c r="R4033" t="s">
        <v>8345</v>
      </c>
      <c r="S4033" s="16">
        <f t="shared" si="250"/>
        <v>42077.119409722218</v>
      </c>
      <c r="T4033" s="17">
        <f t="shared" si="251"/>
        <v>42107.119409722218</v>
      </c>
    </row>
    <row r="4034" spans="1:20" ht="43.5" hidden="1" x14ac:dyDescent="0.35">
      <c r="A4034">
        <v>2686</v>
      </c>
      <c r="B4034" s="3" t="s">
        <v>2686</v>
      </c>
      <c r="C4034" s="3" t="s">
        <v>6796</v>
      </c>
      <c r="D4034" s="6">
        <v>30000</v>
      </c>
      <c r="E4034" s="8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 s="10">
        <f t="shared" si="248"/>
        <v>0</v>
      </c>
      <c r="P4034">
        <f t="shared" si="249"/>
        <v>0</v>
      </c>
      <c r="Q4034" s="12" t="s">
        <v>8319</v>
      </c>
      <c r="R4034" t="s">
        <v>8345</v>
      </c>
      <c r="S4034" s="16">
        <f t="shared" si="250"/>
        <v>41892.974803240737</v>
      </c>
      <c r="T4034" s="17">
        <f t="shared" si="251"/>
        <v>41912.974803240737</v>
      </c>
    </row>
    <row r="4035" spans="1:20" ht="43.5" hidden="1" x14ac:dyDescent="0.35">
      <c r="A4035">
        <v>2888</v>
      </c>
      <c r="B4035" s="3" t="s">
        <v>2888</v>
      </c>
      <c r="C4035" s="3" t="s">
        <v>6998</v>
      </c>
      <c r="D4035" s="6">
        <v>30000</v>
      </c>
      <c r="E4035" s="8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 s="10">
        <f t="shared" ref="O4035:O4098" si="252">ROUND(E4035/D4035*100,0)</f>
        <v>0</v>
      </c>
      <c r="P4035">
        <f t="shared" ref="P4035:P4098" si="253">IFERROR(ROUND(E4035/L4035,2),0)</f>
        <v>0</v>
      </c>
      <c r="Q4035" s="12" t="s">
        <v>8323</v>
      </c>
      <c r="R4035" t="s">
        <v>8326</v>
      </c>
      <c r="S4035" s="16">
        <f t="shared" ref="S4035:S4098" si="254">(((J4035/60)/60)/24)+DATE(1970,1,1)</f>
        <v>41922.535185185188</v>
      </c>
      <c r="T4035" s="17">
        <f t="shared" ref="T4035:T4098" si="255">(((I4035/60)/60)/24)+DATE(1970,1,1)</f>
        <v>41930.207638888889</v>
      </c>
    </row>
    <row r="4036" spans="1:20" ht="43.5" hidden="1" x14ac:dyDescent="0.35">
      <c r="A4036">
        <v>3875</v>
      </c>
      <c r="B4036" s="3" t="s">
        <v>3872</v>
      </c>
      <c r="C4036" s="3" t="s">
        <v>7984</v>
      </c>
      <c r="D4036" s="6">
        <v>30000</v>
      </c>
      <c r="E4036" s="8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 s="10">
        <f t="shared" si="252"/>
        <v>0</v>
      </c>
      <c r="P4036">
        <f t="shared" si="253"/>
        <v>0</v>
      </c>
      <c r="Q4036" s="12" t="s">
        <v>8323</v>
      </c>
      <c r="R4036" t="s">
        <v>8335</v>
      </c>
      <c r="S4036" s="16">
        <f t="shared" si="254"/>
        <v>42615.346817129626</v>
      </c>
      <c r="T4036" s="17">
        <f t="shared" si="255"/>
        <v>42616.416666666672</v>
      </c>
    </row>
    <row r="4037" spans="1:20" ht="43.5" hidden="1" x14ac:dyDescent="0.35">
      <c r="A4037">
        <v>3882</v>
      </c>
      <c r="B4037" s="3" t="s">
        <v>3879</v>
      </c>
      <c r="C4037" s="3" t="s">
        <v>7991</v>
      </c>
      <c r="D4037" s="6">
        <v>30000</v>
      </c>
      <c r="E4037" s="8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 s="10">
        <f t="shared" si="252"/>
        <v>0</v>
      </c>
      <c r="P4037">
        <f t="shared" si="253"/>
        <v>0</v>
      </c>
      <c r="Q4037" s="12" t="s">
        <v>8323</v>
      </c>
      <c r="R4037" t="s">
        <v>8335</v>
      </c>
      <c r="S4037" s="16">
        <f t="shared" si="254"/>
        <v>42373.983449074076</v>
      </c>
      <c r="T4037" s="17">
        <f t="shared" si="255"/>
        <v>42400.960416666669</v>
      </c>
    </row>
    <row r="4038" spans="1:20" ht="43.5" hidden="1" x14ac:dyDescent="0.35">
      <c r="A4038">
        <v>3948</v>
      </c>
      <c r="B4038" s="3" t="s">
        <v>3945</v>
      </c>
      <c r="C4038" s="3" t="s">
        <v>8056</v>
      </c>
      <c r="D4038" s="6">
        <v>30000</v>
      </c>
      <c r="E4038" s="8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 s="10">
        <f t="shared" si="252"/>
        <v>0</v>
      </c>
      <c r="P4038">
        <f t="shared" si="253"/>
        <v>0</v>
      </c>
      <c r="Q4038" s="12" t="s">
        <v>8323</v>
      </c>
      <c r="R4038" t="s">
        <v>8326</v>
      </c>
      <c r="S4038" s="16">
        <f t="shared" si="254"/>
        <v>41829.325497685182</v>
      </c>
      <c r="T4038" s="17">
        <f t="shared" si="255"/>
        <v>41889.325497685182</v>
      </c>
    </row>
    <row r="4039" spans="1:20" ht="43.5" hidden="1" x14ac:dyDescent="0.35">
      <c r="A4039">
        <v>2395</v>
      </c>
      <c r="B4039" s="3" t="s">
        <v>2396</v>
      </c>
      <c r="C4039" s="3" t="s">
        <v>6505</v>
      </c>
      <c r="D4039" s="6">
        <v>33000</v>
      </c>
      <c r="E4039" s="8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 s="10">
        <f t="shared" si="252"/>
        <v>0</v>
      </c>
      <c r="P4039">
        <f t="shared" si="253"/>
        <v>0</v>
      </c>
      <c r="Q4039" s="12" t="s">
        <v>8308</v>
      </c>
      <c r="R4039" t="s">
        <v>8342</v>
      </c>
      <c r="S4039" s="16">
        <f t="shared" si="254"/>
        <v>42717.121377314819</v>
      </c>
      <c r="T4039" s="17">
        <f t="shared" si="255"/>
        <v>42745.372916666667</v>
      </c>
    </row>
    <row r="4040" spans="1:20" ht="29" hidden="1" x14ac:dyDescent="0.35">
      <c r="A4040">
        <v>2504</v>
      </c>
      <c r="B4040" s="3" t="s">
        <v>2504</v>
      </c>
      <c r="C4040" s="3" t="s">
        <v>6614</v>
      </c>
      <c r="D4040" s="6">
        <v>35000</v>
      </c>
      <c r="E4040" s="8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 s="10">
        <f t="shared" si="252"/>
        <v>0</v>
      </c>
      <c r="P4040">
        <f t="shared" si="253"/>
        <v>0</v>
      </c>
      <c r="Q4040" s="12" t="s">
        <v>8319</v>
      </c>
      <c r="R4040" t="s">
        <v>8357</v>
      </c>
      <c r="S4040" s="16">
        <f t="shared" si="254"/>
        <v>41928.015439814815</v>
      </c>
      <c r="T4040" s="17">
        <f t="shared" si="255"/>
        <v>41958.057106481487</v>
      </c>
    </row>
    <row r="4041" spans="1:20" ht="43.5" hidden="1" x14ac:dyDescent="0.35">
      <c r="A4041">
        <v>2566</v>
      </c>
      <c r="B4041" s="3" t="s">
        <v>2566</v>
      </c>
      <c r="C4041" s="3" t="s">
        <v>6676</v>
      </c>
      <c r="D4041" s="6">
        <v>35000</v>
      </c>
      <c r="E4041" s="8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 s="10">
        <f t="shared" si="252"/>
        <v>0</v>
      </c>
      <c r="P4041">
        <f t="shared" si="253"/>
        <v>0</v>
      </c>
      <c r="Q4041" s="12" t="s">
        <v>8319</v>
      </c>
      <c r="R4041" t="s">
        <v>8345</v>
      </c>
      <c r="S4041" s="16">
        <f t="shared" si="254"/>
        <v>41842.980879629627</v>
      </c>
      <c r="T4041" s="17">
        <f t="shared" si="255"/>
        <v>41872.980879629627</v>
      </c>
    </row>
    <row r="4042" spans="1:20" ht="43.5" hidden="1" x14ac:dyDescent="0.35">
      <c r="A4042">
        <v>1459</v>
      </c>
      <c r="B4042" s="3" t="s">
        <v>1460</v>
      </c>
      <c r="C4042" s="3" t="s">
        <v>5569</v>
      </c>
      <c r="D4042" s="6">
        <v>37000</v>
      </c>
      <c r="E4042" s="8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 s="10">
        <f t="shared" si="252"/>
        <v>0</v>
      </c>
      <c r="P4042">
        <f t="shared" si="253"/>
        <v>0</v>
      </c>
      <c r="Q4042" s="12" t="s">
        <v>8311</v>
      </c>
      <c r="R4042" t="s">
        <v>8348</v>
      </c>
      <c r="S4042" s="16">
        <f t="shared" si="254"/>
        <v>42312.204814814817</v>
      </c>
      <c r="T4042" s="17">
        <f t="shared" si="255"/>
        <v>42340.725694444445</v>
      </c>
    </row>
    <row r="4043" spans="1:20" ht="43.5" hidden="1" x14ac:dyDescent="0.35">
      <c r="A4043">
        <v>1058</v>
      </c>
      <c r="B4043" s="3" t="s">
        <v>1059</v>
      </c>
      <c r="C4043" s="3" t="s">
        <v>5168</v>
      </c>
      <c r="D4043" s="6">
        <v>40000</v>
      </c>
      <c r="E4043" s="8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 s="10">
        <f t="shared" si="252"/>
        <v>0</v>
      </c>
      <c r="P4043">
        <f t="shared" si="253"/>
        <v>0</v>
      </c>
      <c r="Q4043" s="12" t="s">
        <v>8346</v>
      </c>
      <c r="R4043" t="s">
        <v>8347</v>
      </c>
      <c r="S4043" s="16">
        <f t="shared" si="254"/>
        <v>42047.900960648149</v>
      </c>
      <c r="T4043" s="17">
        <f t="shared" si="255"/>
        <v>42089</v>
      </c>
    </row>
    <row r="4044" spans="1:20" ht="43.5" hidden="1" x14ac:dyDescent="0.35">
      <c r="A4044">
        <v>1131</v>
      </c>
      <c r="B4044" s="3" t="s">
        <v>1132</v>
      </c>
      <c r="C4044" s="3" t="s">
        <v>5241</v>
      </c>
      <c r="D4044" s="6">
        <v>40000</v>
      </c>
      <c r="E4044" s="8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 s="10">
        <f t="shared" si="252"/>
        <v>0</v>
      </c>
      <c r="P4044">
        <f t="shared" si="253"/>
        <v>0</v>
      </c>
      <c r="Q4044" s="12" t="s">
        <v>8316</v>
      </c>
      <c r="R4044" t="s">
        <v>8344</v>
      </c>
      <c r="S4044" s="16">
        <f t="shared" si="254"/>
        <v>42332.908194444448</v>
      </c>
      <c r="T4044" s="17">
        <f t="shared" si="255"/>
        <v>42362.908194444448</v>
      </c>
    </row>
    <row r="4045" spans="1:20" ht="58" hidden="1" x14ac:dyDescent="0.35">
      <c r="A4045">
        <v>1432</v>
      </c>
      <c r="B4045" s="3" t="s">
        <v>1433</v>
      </c>
      <c r="C4045" s="3" t="s">
        <v>5542</v>
      </c>
      <c r="D4045" s="6">
        <v>40000</v>
      </c>
      <c r="E4045" s="8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 s="10">
        <f t="shared" si="252"/>
        <v>0</v>
      </c>
      <c r="P4045">
        <f t="shared" si="253"/>
        <v>0</v>
      </c>
      <c r="Q4045" s="12" t="s">
        <v>8311</v>
      </c>
      <c r="R4045" t="s">
        <v>8348</v>
      </c>
      <c r="S4045" s="16">
        <f t="shared" si="254"/>
        <v>42175.780416666668</v>
      </c>
      <c r="T4045" s="17">
        <f t="shared" si="255"/>
        <v>42205.780416666668</v>
      </c>
    </row>
    <row r="4046" spans="1:20" ht="43.5" hidden="1" x14ac:dyDescent="0.35">
      <c r="A4046">
        <v>2564</v>
      </c>
      <c r="B4046" s="3" t="s">
        <v>2564</v>
      </c>
      <c r="C4046" s="3" t="s">
        <v>6674</v>
      </c>
      <c r="D4046" s="6">
        <v>40000</v>
      </c>
      <c r="E4046" s="8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 s="10">
        <f t="shared" si="252"/>
        <v>0</v>
      </c>
      <c r="P4046">
        <f t="shared" si="253"/>
        <v>0</v>
      </c>
      <c r="Q4046" s="12" t="s">
        <v>8319</v>
      </c>
      <c r="R4046" t="s">
        <v>8345</v>
      </c>
      <c r="S4046" s="16">
        <f t="shared" si="254"/>
        <v>41822.040497685186</v>
      </c>
      <c r="T4046" s="17">
        <f t="shared" si="255"/>
        <v>41852.040497685186</v>
      </c>
    </row>
    <row r="4047" spans="1:20" hidden="1" x14ac:dyDescent="0.35">
      <c r="A4047">
        <v>2507</v>
      </c>
      <c r="B4047" s="3" t="s">
        <v>2507</v>
      </c>
      <c r="C4047" s="3" t="s">
        <v>6617</v>
      </c>
      <c r="D4047" s="6">
        <v>42850</v>
      </c>
      <c r="E4047" s="8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 s="10">
        <f t="shared" si="252"/>
        <v>0</v>
      </c>
      <c r="P4047">
        <f t="shared" si="253"/>
        <v>0</v>
      </c>
      <c r="Q4047" s="12" t="s">
        <v>8319</v>
      </c>
      <c r="R4047" t="s">
        <v>8357</v>
      </c>
      <c r="S4047" s="16">
        <f t="shared" si="254"/>
        <v>42105.072962962964</v>
      </c>
      <c r="T4047" s="17">
        <f t="shared" si="255"/>
        <v>42135.072962962964</v>
      </c>
    </row>
    <row r="4048" spans="1:20" ht="43.5" hidden="1" x14ac:dyDescent="0.35">
      <c r="A4048">
        <v>552</v>
      </c>
      <c r="B4048" s="3" t="s">
        <v>553</v>
      </c>
      <c r="C4048" s="3" t="s">
        <v>4662</v>
      </c>
      <c r="D4048" s="6">
        <v>45000</v>
      </c>
      <c r="E4048" s="8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252"/>
        <v>0</v>
      </c>
      <c r="P4048">
        <f t="shared" si="253"/>
        <v>0</v>
      </c>
      <c r="Q4048" s="12" t="s">
        <v>8308</v>
      </c>
      <c r="R4048" t="s">
        <v>8342</v>
      </c>
      <c r="S4048" s="16">
        <f t="shared" si="254"/>
        <v>42318.616851851853</v>
      </c>
      <c r="T4048" s="17">
        <f t="shared" si="255"/>
        <v>42378.616851851853</v>
      </c>
    </row>
    <row r="4049" spans="1:20" ht="58" hidden="1" x14ac:dyDescent="0.35">
      <c r="A4049">
        <v>208</v>
      </c>
      <c r="B4049" s="3" t="s">
        <v>210</v>
      </c>
      <c r="C4049" s="3" t="s">
        <v>4318</v>
      </c>
      <c r="D4049" s="6">
        <v>50000</v>
      </c>
      <c r="E4049" s="8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 s="10">
        <f t="shared" si="252"/>
        <v>0</v>
      </c>
      <c r="P4049">
        <f t="shared" si="253"/>
        <v>0</v>
      </c>
      <c r="Q4049" s="12" t="s">
        <v>8321</v>
      </c>
      <c r="R4049" t="s">
        <v>8325</v>
      </c>
      <c r="S4049" s="16">
        <f t="shared" si="254"/>
        <v>41959.369988425926</v>
      </c>
      <c r="T4049" s="17">
        <f t="shared" si="255"/>
        <v>41989.369988425926</v>
      </c>
    </row>
    <row r="4050" spans="1:20" hidden="1" x14ac:dyDescent="0.35">
      <c r="A4050">
        <v>221</v>
      </c>
      <c r="B4050" s="3" t="s">
        <v>223</v>
      </c>
      <c r="C4050" s="3" t="s">
        <v>4331</v>
      </c>
      <c r="D4050" s="6">
        <v>50000</v>
      </c>
      <c r="E4050" s="8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 s="10">
        <f t="shared" si="252"/>
        <v>0</v>
      </c>
      <c r="P4050">
        <f t="shared" si="253"/>
        <v>0</v>
      </c>
      <c r="Q4050" s="12" t="s">
        <v>8321</v>
      </c>
      <c r="R4050" t="s">
        <v>8325</v>
      </c>
      <c r="S4050" s="16">
        <f t="shared" si="254"/>
        <v>42031.837546296301</v>
      </c>
      <c r="T4050" s="17">
        <f t="shared" si="255"/>
        <v>42091.79587962963</v>
      </c>
    </row>
    <row r="4051" spans="1:20" ht="43.5" hidden="1" x14ac:dyDescent="0.35">
      <c r="A4051">
        <v>487</v>
      </c>
      <c r="B4051" s="3" t="s">
        <v>488</v>
      </c>
      <c r="C4051" s="3" t="s">
        <v>4597</v>
      </c>
      <c r="D4051" s="6">
        <v>50000</v>
      </c>
      <c r="E4051" s="8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 s="10">
        <f t="shared" si="252"/>
        <v>0</v>
      </c>
      <c r="P4051">
        <f t="shared" si="253"/>
        <v>0</v>
      </c>
      <c r="Q4051" s="12" t="s">
        <v>8321</v>
      </c>
      <c r="R4051" t="s">
        <v>8339</v>
      </c>
      <c r="S4051" s="16">
        <f t="shared" si="254"/>
        <v>42669.594837962963</v>
      </c>
      <c r="T4051" s="17">
        <f t="shared" si="255"/>
        <v>42729.636504629627</v>
      </c>
    </row>
    <row r="4052" spans="1:20" ht="43.5" hidden="1" x14ac:dyDescent="0.35">
      <c r="A4052">
        <v>562</v>
      </c>
      <c r="B4052" s="3" t="s">
        <v>563</v>
      </c>
      <c r="C4052" s="3" t="s">
        <v>4672</v>
      </c>
      <c r="D4052" s="6">
        <v>50000</v>
      </c>
      <c r="E4052" s="8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252"/>
        <v>0</v>
      </c>
      <c r="P4052">
        <f t="shared" si="253"/>
        <v>0</v>
      </c>
      <c r="Q4052" s="12" t="s">
        <v>8308</v>
      </c>
      <c r="R4052" t="s">
        <v>8342</v>
      </c>
      <c r="S4052" s="16">
        <f t="shared" si="254"/>
        <v>42692.389062500006</v>
      </c>
      <c r="T4052" s="17">
        <f t="shared" si="255"/>
        <v>42722.389062500006</v>
      </c>
    </row>
    <row r="4053" spans="1:20" ht="43.5" hidden="1" x14ac:dyDescent="0.35">
      <c r="A4053">
        <v>1234</v>
      </c>
      <c r="B4053" s="3" t="s">
        <v>1235</v>
      </c>
      <c r="C4053" s="3" t="s">
        <v>5344</v>
      </c>
      <c r="D4053" s="6">
        <v>50000</v>
      </c>
      <c r="E4053" s="8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 s="10">
        <f t="shared" si="252"/>
        <v>0</v>
      </c>
      <c r="P4053">
        <f t="shared" si="253"/>
        <v>0</v>
      </c>
      <c r="Q4053" s="12" t="s">
        <v>8327</v>
      </c>
      <c r="R4053" t="s">
        <v>8354</v>
      </c>
      <c r="S4053" s="16">
        <f t="shared" si="254"/>
        <v>42007.788680555561</v>
      </c>
      <c r="T4053" s="17">
        <f t="shared" si="255"/>
        <v>42037.788680555561</v>
      </c>
    </row>
    <row r="4054" spans="1:20" ht="43.5" hidden="1" x14ac:dyDescent="0.35">
      <c r="A4054">
        <v>1416</v>
      </c>
      <c r="B4054" s="3" t="s">
        <v>1417</v>
      </c>
      <c r="C4054" s="3" t="s">
        <v>5526</v>
      </c>
      <c r="D4054" s="6">
        <v>50000</v>
      </c>
      <c r="E4054" s="8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 s="10">
        <f t="shared" si="252"/>
        <v>0</v>
      </c>
      <c r="P4054">
        <f t="shared" si="253"/>
        <v>0</v>
      </c>
      <c r="Q4054" s="12" t="s">
        <v>8311</v>
      </c>
      <c r="R4054" t="s">
        <v>8348</v>
      </c>
      <c r="S4054" s="16">
        <f t="shared" si="254"/>
        <v>42299.926145833335</v>
      </c>
      <c r="T4054" s="17">
        <f t="shared" si="255"/>
        <v>42329.967812499999</v>
      </c>
    </row>
    <row r="4055" spans="1:20" ht="43.5" hidden="1" x14ac:dyDescent="0.35">
      <c r="A4055">
        <v>2350</v>
      </c>
      <c r="B4055" s="3" t="s">
        <v>2351</v>
      </c>
      <c r="C4055" s="3" t="s">
        <v>6460</v>
      </c>
      <c r="D4055" s="6">
        <v>50000</v>
      </c>
      <c r="E4055" s="8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 s="10">
        <f t="shared" si="252"/>
        <v>0</v>
      </c>
      <c r="P4055">
        <f t="shared" si="253"/>
        <v>0</v>
      </c>
      <c r="Q4055" s="12" t="s">
        <v>8308</v>
      </c>
      <c r="R4055" t="s">
        <v>8342</v>
      </c>
      <c r="S4055" s="16">
        <f t="shared" si="254"/>
        <v>42708.842245370368</v>
      </c>
      <c r="T4055" s="17">
        <f t="shared" si="255"/>
        <v>42738.842245370368</v>
      </c>
    </row>
    <row r="4056" spans="1:20" ht="43.5" hidden="1" x14ac:dyDescent="0.35">
      <c r="A4056">
        <v>2400</v>
      </c>
      <c r="B4056" s="3" t="s">
        <v>2401</v>
      </c>
      <c r="C4056" s="3" t="s">
        <v>6510</v>
      </c>
      <c r="D4056" s="6">
        <v>50000</v>
      </c>
      <c r="E4056" s="8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252"/>
        <v>0</v>
      </c>
      <c r="P4056">
        <f t="shared" si="253"/>
        <v>0</v>
      </c>
      <c r="Q4056" s="12" t="s">
        <v>8308</v>
      </c>
      <c r="R4056" t="s">
        <v>8342</v>
      </c>
      <c r="S4056" s="16">
        <f t="shared" si="254"/>
        <v>42444.268101851849</v>
      </c>
      <c r="T4056" s="17">
        <f t="shared" si="255"/>
        <v>42474.268101851849</v>
      </c>
    </row>
    <row r="4057" spans="1:20" ht="29" hidden="1" x14ac:dyDescent="0.35">
      <c r="A4057">
        <v>2894</v>
      </c>
      <c r="B4057" s="3" t="s">
        <v>2894</v>
      </c>
      <c r="C4057" s="3" t="s">
        <v>7004</v>
      </c>
      <c r="D4057" s="6">
        <v>50000</v>
      </c>
      <c r="E4057" s="8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252"/>
        <v>0</v>
      </c>
      <c r="P4057">
        <f t="shared" si="253"/>
        <v>0</v>
      </c>
      <c r="Q4057" s="12" t="s">
        <v>8323</v>
      </c>
      <c r="R4057" t="s">
        <v>8326</v>
      </c>
      <c r="S4057" s="16">
        <f t="shared" si="254"/>
        <v>42037.986284722225</v>
      </c>
      <c r="T4057" s="17">
        <f t="shared" si="255"/>
        <v>42097.944618055553</v>
      </c>
    </row>
    <row r="4058" spans="1:20" ht="58" hidden="1" x14ac:dyDescent="0.35">
      <c r="A4058">
        <v>2945</v>
      </c>
      <c r="B4058" s="3" t="s">
        <v>2945</v>
      </c>
      <c r="C4058" s="3" t="s">
        <v>7055</v>
      </c>
      <c r="D4058" s="6">
        <v>50000</v>
      </c>
      <c r="E4058" s="8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 s="10">
        <f t="shared" si="252"/>
        <v>0</v>
      </c>
      <c r="P4058">
        <f t="shared" si="253"/>
        <v>0</v>
      </c>
      <c r="Q4058" s="12" t="s">
        <v>8323</v>
      </c>
      <c r="R4058" t="s">
        <v>8324</v>
      </c>
      <c r="S4058" s="16">
        <f t="shared" si="254"/>
        <v>42118.139583333337</v>
      </c>
      <c r="T4058" s="17">
        <f t="shared" si="255"/>
        <v>42148.139583333337</v>
      </c>
    </row>
    <row r="4059" spans="1:20" ht="43.5" hidden="1" x14ac:dyDescent="0.35">
      <c r="A4059">
        <v>3057</v>
      </c>
      <c r="B4059" s="3" t="s">
        <v>3057</v>
      </c>
      <c r="C4059" s="3" t="s">
        <v>7167</v>
      </c>
      <c r="D4059" s="6">
        <v>50000</v>
      </c>
      <c r="E4059" s="8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 s="10">
        <f t="shared" si="252"/>
        <v>0</v>
      </c>
      <c r="P4059">
        <f t="shared" si="253"/>
        <v>0</v>
      </c>
      <c r="Q4059" s="12" t="s">
        <v>8323</v>
      </c>
      <c r="R4059" t="s">
        <v>8324</v>
      </c>
      <c r="S4059" s="16">
        <f t="shared" si="254"/>
        <v>42433.650590277779</v>
      </c>
      <c r="T4059" s="17">
        <f t="shared" si="255"/>
        <v>42463.608923611115</v>
      </c>
    </row>
    <row r="4060" spans="1:20" ht="43.5" hidden="1" x14ac:dyDescent="0.35">
      <c r="A4060">
        <v>137</v>
      </c>
      <c r="B4060" s="3" t="s">
        <v>139</v>
      </c>
      <c r="C4060" s="3" t="s">
        <v>4247</v>
      </c>
      <c r="D4060" s="6">
        <v>55000</v>
      </c>
      <c r="E4060" s="8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 s="10">
        <f t="shared" si="252"/>
        <v>0</v>
      </c>
      <c r="P4060">
        <f t="shared" si="253"/>
        <v>0</v>
      </c>
      <c r="Q4060" s="12" t="s">
        <v>8321</v>
      </c>
      <c r="R4060" t="s">
        <v>8337</v>
      </c>
      <c r="S4060" s="16">
        <f t="shared" si="254"/>
        <v>42239.573993055557</v>
      </c>
      <c r="T4060" s="17">
        <f t="shared" si="255"/>
        <v>42289.573993055557</v>
      </c>
    </row>
    <row r="4061" spans="1:20" ht="43.5" hidden="1" x14ac:dyDescent="0.35">
      <c r="A4061">
        <v>602</v>
      </c>
      <c r="B4061" s="3" t="s">
        <v>603</v>
      </c>
      <c r="C4061" s="3" t="s">
        <v>4712</v>
      </c>
      <c r="D4061" s="6">
        <v>70000</v>
      </c>
      <c r="E4061" s="8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 s="10">
        <f t="shared" si="252"/>
        <v>0</v>
      </c>
      <c r="P4061">
        <f t="shared" si="253"/>
        <v>0</v>
      </c>
      <c r="Q4061" s="12" t="s">
        <v>8308</v>
      </c>
      <c r="R4061" t="s">
        <v>8342</v>
      </c>
      <c r="S4061" s="16">
        <f t="shared" si="254"/>
        <v>42143.79415509259</v>
      </c>
      <c r="T4061" s="17">
        <f t="shared" si="255"/>
        <v>42173.79415509259</v>
      </c>
    </row>
    <row r="4062" spans="1:20" ht="29" hidden="1" x14ac:dyDescent="0.35">
      <c r="A4062">
        <v>133</v>
      </c>
      <c r="B4062" s="3" t="s">
        <v>135</v>
      </c>
      <c r="C4062" s="3" t="s">
        <v>4244</v>
      </c>
      <c r="D4062" s="6">
        <v>71764</v>
      </c>
      <c r="E4062" s="8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 s="10">
        <f t="shared" si="252"/>
        <v>0</v>
      </c>
      <c r="P4062">
        <f t="shared" si="253"/>
        <v>0</v>
      </c>
      <c r="Q4062" s="12" t="s">
        <v>8321</v>
      </c>
      <c r="R4062" t="s">
        <v>8337</v>
      </c>
      <c r="S4062" s="16">
        <f t="shared" si="254"/>
        <v>42491.80768518518</v>
      </c>
      <c r="T4062" s="17">
        <f t="shared" si="255"/>
        <v>42521.729861111111</v>
      </c>
    </row>
    <row r="4063" spans="1:20" ht="58" hidden="1" x14ac:dyDescent="0.35">
      <c r="A4063">
        <v>623</v>
      </c>
      <c r="B4063" s="3" t="s">
        <v>624</v>
      </c>
      <c r="C4063" s="3" t="s">
        <v>4733</v>
      </c>
      <c r="D4063" s="6">
        <v>75000</v>
      </c>
      <c r="E4063" s="8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 s="10">
        <f t="shared" si="252"/>
        <v>0</v>
      </c>
      <c r="P4063">
        <f t="shared" si="253"/>
        <v>0</v>
      </c>
      <c r="Q4063" s="12" t="s">
        <v>8308</v>
      </c>
      <c r="R4063" t="s">
        <v>8342</v>
      </c>
      <c r="S4063" s="16">
        <f t="shared" si="254"/>
        <v>42122.009224537032</v>
      </c>
      <c r="T4063" s="17">
        <f t="shared" si="255"/>
        <v>42152.009224537032</v>
      </c>
    </row>
    <row r="4064" spans="1:20" ht="43.5" hidden="1" x14ac:dyDescent="0.35">
      <c r="A4064">
        <v>3114</v>
      </c>
      <c r="B4064" s="3" t="s">
        <v>3114</v>
      </c>
      <c r="C4064" s="3" t="s">
        <v>7224</v>
      </c>
      <c r="D4064" s="6">
        <v>75000</v>
      </c>
      <c r="E4064" s="8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 s="10">
        <f t="shared" si="252"/>
        <v>0</v>
      </c>
      <c r="P4064">
        <f t="shared" si="253"/>
        <v>0</v>
      </c>
      <c r="Q4064" s="12" t="s">
        <v>8323</v>
      </c>
      <c r="R4064" t="s">
        <v>8324</v>
      </c>
      <c r="S4064" s="16">
        <f t="shared" si="254"/>
        <v>41843.632523148146</v>
      </c>
      <c r="T4064" s="17">
        <f t="shared" si="255"/>
        <v>41903.632523148146</v>
      </c>
    </row>
    <row r="4065" spans="1:20" ht="43.5" hidden="1" x14ac:dyDescent="0.35">
      <c r="A4065">
        <v>4098</v>
      </c>
      <c r="B4065" s="3" t="s">
        <v>4094</v>
      </c>
      <c r="C4065" s="3" t="s">
        <v>8201</v>
      </c>
      <c r="D4065" s="6">
        <v>75000</v>
      </c>
      <c r="E4065" s="8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 s="10">
        <f t="shared" si="252"/>
        <v>0</v>
      </c>
      <c r="P4065">
        <f t="shared" si="253"/>
        <v>0</v>
      </c>
      <c r="Q4065" s="12" t="s">
        <v>8323</v>
      </c>
      <c r="R4065" t="s">
        <v>8326</v>
      </c>
      <c r="S4065" s="16">
        <f t="shared" si="254"/>
        <v>42495.722187499996</v>
      </c>
      <c r="T4065" s="17">
        <f t="shared" si="255"/>
        <v>42525.722187499996</v>
      </c>
    </row>
    <row r="4066" spans="1:20" ht="43.5" hidden="1" x14ac:dyDescent="0.35">
      <c r="A4066">
        <v>611</v>
      </c>
      <c r="B4066" s="3" t="s">
        <v>612</v>
      </c>
      <c r="C4066" s="3" t="s">
        <v>4721</v>
      </c>
      <c r="D4066" s="6">
        <v>80000</v>
      </c>
      <c r="E4066" s="8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252"/>
        <v>0</v>
      </c>
      <c r="P4066">
        <f t="shared" si="253"/>
        <v>0</v>
      </c>
      <c r="Q4066" s="12" t="s">
        <v>8308</v>
      </c>
      <c r="R4066" t="s">
        <v>8342</v>
      </c>
      <c r="S4066" s="16">
        <f t="shared" si="254"/>
        <v>42328.560613425929</v>
      </c>
      <c r="T4066" s="17">
        <f t="shared" si="255"/>
        <v>42388.560613425929</v>
      </c>
    </row>
    <row r="4067" spans="1:20" ht="43.5" hidden="1" x14ac:dyDescent="0.35">
      <c r="A4067">
        <v>2958</v>
      </c>
      <c r="B4067" s="3" t="s">
        <v>2958</v>
      </c>
      <c r="C4067" s="3" t="s">
        <v>7068</v>
      </c>
      <c r="D4067" s="6">
        <v>80000</v>
      </c>
      <c r="E4067" s="8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 s="10">
        <f t="shared" si="252"/>
        <v>0</v>
      </c>
      <c r="P4067">
        <f t="shared" si="253"/>
        <v>0</v>
      </c>
      <c r="Q4067" s="12" t="s">
        <v>8323</v>
      </c>
      <c r="R4067" t="s">
        <v>8324</v>
      </c>
      <c r="S4067" s="16">
        <f t="shared" si="254"/>
        <v>42438.779131944444</v>
      </c>
      <c r="T4067" s="17">
        <f t="shared" si="255"/>
        <v>42498.73746527778</v>
      </c>
    </row>
    <row r="4068" spans="1:20" ht="43.5" hidden="1" x14ac:dyDescent="0.35">
      <c r="A4068">
        <v>2575</v>
      </c>
      <c r="B4068" s="3" t="s">
        <v>2575</v>
      </c>
      <c r="C4068" s="3" t="s">
        <v>6685</v>
      </c>
      <c r="D4068" s="6">
        <v>85000</v>
      </c>
      <c r="E4068" s="8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 s="10">
        <f t="shared" si="252"/>
        <v>0</v>
      </c>
      <c r="P4068">
        <f t="shared" si="253"/>
        <v>0</v>
      </c>
      <c r="Q4068" s="12" t="s">
        <v>8319</v>
      </c>
      <c r="R4068" t="s">
        <v>8345</v>
      </c>
      <c r="S4068" s="16">
        <f t="shared" si="254"/>
        <v>41986.108726851846</v>
      </c>
      <c r="T4068" s="17">
        <f t="shared" si="255"/>
        <v>42016.108726851846</v>
      </c>
    </row>
    <row r="4069" spans="1:20" ht="43.5" hidden="1" x14ac:dyDescent="0.35">
      <c r="A4069">
        <v>172</v>
      </c>
      <c r="B4069" s="3" t="s">
        <v>174</v>
      </c>
      <c r="C4069" s="3" t="s">
        <v>4282</v>
      </c>
      <c r="D4069" s="6">
        <v>95000</v>
      </c>
      <c r="E4069" s="8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 s="10">
        <f t="shared" si="252"/>
        <v>0</v>
      </c>
      <c r="P4069">
        <f t="shared" si="253"/>
        <v>0</v>
      </c>
      <c r="Q4069" s="12" t="s">
        <v>8321</v>
      </c>
      <c r="R4069" t="s">
        <v>8325</v>
      </c>
      <c r="S4069" s="16">
        <f t="shared" si="254"/>
        <v>42047.394942129627</v>
      </c>
      <c r="T4069" s="17">
        <f t="shared" si="255"/>
        <v>42082.353275462956</v>
      </c>
    </row>
    <row r="4070" spans="1:20" ht="58" hidden="1" x14ac:dyDescent="0.35">
      <c r="A4070">
        <v>462</v>
      </c>
      <c r="B4070" s="3" t="s">
        <v>463</v>
      </c>
      <c r="C4070" s="3" t="s">
        <v>4572</v>
      </c>
      <c r="D4070" s="6">
        <v>100000</v>
      </c>
      <c r="E4070" s="8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 s="10">
        <f t="shared" si="252"/>
        <v>0</v>
      </c>
      <c r="P4070">
        <f t="shared" si="253"/>
        <v>0</v>
      </c>
      <c r="Q4070" s="12" t="s">
        <v>8321</v>
      </c>
      <c r="R4070" t="s">
        <v>8339</v>
      </c>
      <c r="S4070" s="16">
        <f t="shared" si="254"/>
        <v>40705.126631944448</v>
      </c>
      <c r="T4070" s="17">
        <f t="shared" si="255"/>
        <v>40765.126631944448</v>
      </c>
    </row>
    <row r="4071" spans="1:20" ht="58" hidden="1" x14ac:dyDescent="0.35">
      <c r="A4071">
        <v>582</v>
      </c>
      <c r="B4071" s="3" t="s">
        <v>583</v>
      </c>
      <c r="C4071" s="3" t="s">
        <v>4692</v>
      </c>
      <c r="D4071" s="6">
        <v>100000</v>
      </c>
      <c r="E4071" s="8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 s="10">
        <f t="shared" si="252"/>
        <v>0</v>
      </c>
      <c r="P4071">
        <f t="shared" si="253"/>
        <v>0</v>
      </c>
      <c r="Q4071" s="12" t="s">
        <v>8308</v>
      </c>
      <c r="R4071" t="s">
        <v>8342</v>
      </c>
      <c r="S4071" s="16">
        <f t="shared" si="254"/>
        <v>42055.739803240736</v>
      </c>
      <c r="T4071" s="17">
        <f t="shared" si="255"/>
        <v>42078.75</v>
      </c>
    </row>
    <row r="4072" spans="1:20" ht="43.5" hidden="1" x14ac:dyDescent="0.35">
      <c r="A4072">
        <v>637</v>
      </c>
      <c r="B4072" s="3" t="s">
        <v>638</v>
      </c>
      <c r="C4072" s="3" t="s">
        <v>4747</v>
      </c>
      <c r="D4072" s="6">
        <v>100000</v>
      </c>
      <c r="E4072" s="8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252"/>
        <v>0</v>
      </c>
      <c r="P4072">
        <f t="shared" si="253"/>
        <v>0</v>
      </c>
      <c r="Q4072" s="12" t="s">
        <v>8308</v>
      </c>
      <c r="R4072" t="s">
        <v>8342</v>
      </c>
      <c r="S4072" s="16">
        <f t="shared" si="254"/>
        <v>42762.962013888886</v>
      </c>
      <c r="T4072" s="17">
        <f t="shared" si="255"/>
        <v>42791.961111111115</v>
      </c>
    </row>
    <row r="4073" spans="1:20" ht="43.5" hidden="1" x14ac:dyDescent="0.35">
      <c r="A4073">
        <v>706</v>
      </c>
      <c r="B4073" s="3" t="s">
        <v>707</v>
      </c>
      <c r="C4073" s="3" t="s">
        <v>4816</v>
      </c>
      <c r="D4073" s="6">
        <v>100000</v>
      </c>
      <c r="E4073" s="8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>
        <f t="shared" si="253"/>
        <v>0</v>
      </c>
      <c r="Q4073" s="12" t="s">
        <v>8308</v>
      </c>
      <c r="R4073" t="s">
        <v>8310</v>
      </c>
      <c r="S4073" s="16">
        <f t="shared" si="254"/>
        <v>42676.995173611111</v>
      </c>
      <c r="T4073" s="17">
        <f t="shared" si="255"/>
        <v>42718.777083333334</v>
      </c>
    </row>
    <row r="4074" spans="1:20" ht="43.5" hidden="1" x14ac:dyDescent="0.35">
      <c r="A4074">
        <v>911</v>
      </c>
      <c r="B4074" s="3" t="s">
        <v>912</v>
      </c>
      <c r="C4074" s="3" t="s">
        <v>5021</v>
      </c>
      <c r="D4074" s="6">
        <v>100000</v>
      </c>
      <c r="E4074" s="8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 s="10">
        <f t="shared" si="252"/>
        <v>0</v>
      </c>
      <c r="P4074">
        <f t="shared" si="253"/>
        <v>0</v>
      </c>
      <c r="Q4074" s="12" t="s">
        <v>8327</v>
      </c>
      <c r="R4074" t="s">
        <v>8350</v>
      </c>
      <c r="S4074" s="16">
        <f t="shared" si="254"/>
        <v>41642.005150462966</v>
      </c>
      <c r="T4074" s="17">
        <f t="shared" si="255"/>
        <v>41663.005150462966</v>
      </c>
    </row>
    <row r="4075" spans="1:20" ht="43.5" hidden="1" x14ac:dyDescent="0.35">
      <c r="A4075">
        <v>2511</v>
      </c>
      <c r="B4075" s="3" t="s">
        <v>2511</v>
      </c>
      <c r="C4075" s="3" t="s">
        <v>6621</v>
      </c>
      <c r="D4075" s="6">
        <v>100000</v>
      </c>
      <c r="E4075" s="8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 s="10">
        <f t="shared" si="252"/>
        <v>0</v>
      </c>
      <c r="P4075">
        <f t="shared" si="253"/>
        <v>0</v>
      </c>
      <c r="Q4075" s="12" t="s">
        <v>8319</v>
      </c>
      <c r="R4075" t="s">
        <v>8357</v>
      </c>
      <c r="S4075" s="16">
        <f t="shared" si="254"/>
        <v>42371.446909722217</v>
      </c>
      <c r="T4075" s="17">
        <f t="shared" si="255"/>
        <v>42401.446909722217</v>
      </c>
    </row>
    <row r="4076" spans="1:20" ht="43.5" hidden="1" x14ac:dyDescent="0.35">
      <c r="A4076">
        <v>2520</v>
      </c>
      <c r="B4076" s="3" t="s">
        <v>2520</v>
      </c>
      <c r="C4076" s="3" t="s">
        <v>6630</v>
      </c>
      <c r="D4076" s="6">
        <v>100000</v>
      </c>
      <c r="E4076" s="8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 s="10">
        <f t="shared" si="252"/>
        <v>0</v>
      </c>
      <c r="P4076">
        <f t="shared" si="253"/>
        <v>0</v>
      </c>
      <c r="Q4076" s="12" t="s">
        <v>8319</v>
      </c>
      <c r="R4076" t="s">
        <v>8357</v>
      </c>
      <c r="S4076" s="16">
        <f t="shared" si="254"/>
        <v>42612.600520833337</v>
      </c>
      <c r="T4076" s="17">
        <f t="shared" si="255"/>
        <v>42658.806249999994</v>
      </c>
    </row>
    <row r="4077" spans="1:20" ht="43.5" hidden="1" x14ac:dyDescent="0.35">
      <c r="A4077">
        <v>2561</v>
      </c>
      <c r="B4077" s="3" t="s">
        <v>2561</v>
      </c>
      <c r="C4077" s="3" t="s">
        <v>6671</v>
      </c>
      <c r="D4077" s="6">
        <v>100000</v>
      </c>
      <c r="E4077" s="8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 s="10">
        <f t="shared" si="252"/>
        <v>0</v>
      </c>
      <c r="P4077">
        <f t="shared" si="253"/>
        <v>0</v>
      </c>
      <c r="Q4077" s="12" t="s">
        <v>8319</v>
      </c>
      <c r="R4077" t="s">
        <v>8345</v>
      </c>
      <c r="S4077" s="16">
        <f t="shared" si="254"/>
        <v>42260.528807870374</v>
      </c>
      <c r="T4077" s="17">
        <f t="shared" si="255"/>
        <v>42290.528807870374</v>
      </c>
    </row>
    <row r="4078" spans="1:20" ht="29" hidden="1" x14ac:dyDescent="0.35">
      <c r="A4078">
        <v>2780</v>
      </c>
      <c r="B4078" s="3" t="s">
        <v>2780</v>
      </c>
      <c r="C4078" s="3" t="s">
        <v>6890</v>
      </c>
      <c r="D4078" s="6">
        <v>100000</v>
      </c>
      <c r="E4078" s="8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 s="10">
        <f t="shared" si="252"/>
        <v>0</v>
      </c>
      <c r="P4078">
        <f t="shared" si="253"/>
        <v>0</v>
      </c>
      <c r="Q4078" s="12" t="s">
        <v>8311</v>
      </c>
      <c r="R4078" t="s">
        <v>8356</v>
      </c>
      <c r="S4078" s="16">
        <f t="shared" si="254"/>
        <v>42774.447777777779</v>
      </c>
      <c r="T4078" s="17">
        <f t="shared" si="255"/>
        <v>42804.447777777779</v>
      </c>
    </row>
    <row r="4079" spans="1:20" ht="43.5" hidden="1" x14ac:dyDescent="0.35">
      <c r="A4079">
        <v>3127</v>
      </c>
      <c r="B4079" s="3" t="s">
        <v>3127</v>
      </c>
      <c r="C4079" s="3" t="s">
        <v>7237</v>
      </c>
      <c r="D4079" s="6">
        <v>100000</v>
      </c>
      <c r="E4079" s="8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 s="10">
        <f t="shared" si="252"/>
        <v>0</v>
      </c>
      <c r="P4079">
        <f t="shared" si="253"/>
        <v>0</v>
      </c>
      <c r="Q4079" s="12" t="s">
        <v>8323</v>
      </c>
      <c r="R4079" t="s">
        <v>8324</v>
      </c>
      <c r="S4079" s="16">
        <f t="shared" si="254"/>
        <v>42034.856817129628</v>
      </c>
      <c r="T4079" s="17">
        <f t="shared" si="255"/>
        <v>42064.856817129628</v>
      </c>
    </row>
    <row r="4080" spans="1:20" ht="43.5" hidden="1" x14ac:dyDescent="0.35">
      <c r="A4080">
        <v>3628</v>
      </c>
      <c r="B4080" s="3" t="s">
        <v>3626</v>
      </c>
      <c r="C4080" s="3" t="s">
        <v>7738</v>
      </c>
      <c r="D4080" s="6">
        <v>100000</v>
      </c>
      <c r="E4080" s="8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2"/>
        <v>0</v>
      </c>
      <c r="P4080">
        <f t="shared" si="253"/>
        <v>0</v>
      </c>
      <c r="Q4080" s="12" t="s">
        <v>8323</v>
      </c>
      <c r="R4080" t="s">
        <v>8335</v>
      </c>
      <c r="S4080" s="16">
        <f t="shared" si="254"/>
        <v>42291.833287037036</v>
      </c>
      <c r="T4080" s="17">
        <f t="shared" si="255"/>
        <v>42351.874953703707</v>
      </c>
    </row>
    <row r="4081" spans="1:20" ht="43.5" hidden="1" x14ac:dyDescent="0.35">
      <c r="A4081">
        <v>2378</v>
      </c>
      <c r="B4081" s="3" t="s">
        <v>2379</v>
      </c>
      <c r="C4081" s="3" t="s">
        <v>6488</v>
      </c>
      <c r="D4081" s="6">
        <v>110000</v>
      </c>
      <c r="E4081" s="8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252"/>
        <v>0</v>
      </c>
      <c r="P4081">
        <f t="shared" si="253"/>
        <v>0</v>
      </c>
      <c r="Q4081" s="12" t="s">
        <v>8308</v>
      </c>
      <c r="R4081" t="s">
        <v>8342</v>
      </c>
      <c r="S4081" s="16">
        <f t="shared" si="254"/>
        <v>42213.013078703705</v>
      </c>
      <c r="T4081" s="17">
        <f t="shared" si="255"/>
        <v>42242.013078703705</v>
      </c>
    </row>
    <row r="4082" spans="1:20" ht="43.5" hidden="1" x14ac:dyDescent="0.35">
      <c r="A4082">
        <v>2397</v>
      </c>
      <c r="B4082" s="3" t="s">
        <v>2398</v>
      </c>
      <c r="C4082" s="3" t="s">
        <v>6507</v>
      </c>
      <c r="D4082" s="6">
        <v>124000</v>
      </c>
      <c r="E4082" s="8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 s="10">
        <f t="shared" si="252"/>
        <v>0</v>
      </c>
      <c r="P4082">
        <f t="shared" si="253"/>
        <v>0</v>
      </c>
      <c r="Q4082" s="12" t="s">
        <v>8308</v>
      </c>
      <c r="R4082" t="s">
        <v>8342</v>
      </c>
      <c r="S4082" s="16">
        <f t="shared" si="254"/>
        <v>41976.88490740741</v>
      </c>
      <c r="T4082" s="17">
        <f t="shared" si="255"/>
        <v>42006.88490740741</v>
      </c>
    </row>
    <row r="4083" spans="1:20" ht="72.5" hidden="1" x14ac:dyDescent="0.35">
      <c r="A4083">
        <v>1698</v>
      </c>
      <c r="B4083" s="3" t="s">
        <v>1699</v>
      </c>
      <c r="C4083" s="3" t="s">
        <v>5808</v>
      </c>
      <c r="D4083" s="6">
        <v>125000</v>
      </c>
      <c r="E4083" s="8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 s="10">
        <f t="shared" si="252"/>
        <v>0</v>
      </c>
      <c r="P4083">
        <f t="shared" si="253"/>
        <v>0</v>
      </c>
      <c r="Q4083" s="12" t="s">
        <v>8327</v>
      </c>
      <c r="R4083" t="s">
        <v>8330</v>
      </c>
      <c r="S4083" s="16">
        <f t="shared" si="254"/>
        <v>42796.207870370374</v>
      </c>
      <c r="T4083" s="17">
        <f t="shared" si="255"/>
        <v>42820.147916666669</v>
      </c>
    </row>
    <row r="4084" spans="1:20" ht="43.5" hidden="1" x14ac:dyDescent="0.35">
      <c r="A4084">
        <v>1445</v>
      </c>
      <c r="B4084" s="3" t="s">
        <v>1446</v>
      </c>
      <c r="C4084" s="3" t="s">
        <v>5555</v>
      </c>
      <c r="D4084" s="6">
        <v>130000</v>
      </c>
      <c r="E4084" s="8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 s="10">
        <f t="shared" si="252"/>
        <v>0</v>
      </c>
      <c r="P4084">
        <f t="shared" si="253"/>
        <v>0</v>
      </c>
      <c r="Q4084" s="12" t="s">
        <v>8311</v>
      </c>
      <c r="R4084" t="s">
        <v>8348</v>
      </c>
      <c r="S4084" s="16">
        <f t="shared" si="254"/>
        <v>42139.542303240742</v>
      </c>
      <c r="T4084" s="17">
        <f t="shared" si="255"/>
        <v>42169.542303240742</v>
      </c>
    </row>
    <row r="4085" spans="1:20" ht="58" hidden="1" x14ac:dyDescent="0.35">
      <c r="A4085">
        <v>1996</v>
      </c>
      <c r="B4085" s="3" t="s">
        <v>1997</v>
      </c>
      <c r="C4085" s="3" t="s">
        <v>6106</v>
      </c>
      <c r="D4085" s="6">
        <v>133800</v>
      </c>
      <c r="E4085" s="8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 s="10">
        <f t="shared" si="252"/>
        <v>0</v>
      </c>
      <c r="P4085">
        <f t="shared" si="253"/>
        <v>0</v>
      </c>
      <c r="Q4085" s="12" t="s">
        <v>8313</v>
      </c>
      <c r="R4085" t="s">
        <v>8353</v>
      </c>
      <c r="S4085" s="16">
        <f t="shared" si="254"/>
        <v>41800.819571759261</v>
      </c>
      <c r="T4085" s="17">
        <f t="shared" si="255"/>
        <v>41830.819571759261</v>
      </c>
    </row>
    <row r="4086" spans="1:20" ht="43.5" hidden="1" x14ac:dyDescent="0.35">
      <c r="A4086">
        <v>236</v>
      </c>
      <c r="B4086" s="3" t="s">
        <v>238</v>
      </c>
      <c r="C4086" s="3" t="s">
        <v>4346</v>
      </c>
      <c r="D4086" s="6">
        <v>150000</v>
      </c>
      <c r="E4086" s="8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 s="10">
        <f t="shared" si="252"/>
        <v>0</v>
      </c>
      <c r="P4086">
        <f t="shared" si="253"/>
        <v>0</v>
      </c>
      <c r="Q4086" s="12" t="s">
        <v>8321</v>
      </c>
      <c r="R4086" t="s">
        <v>8325</v>
      </c>
      <c r="S4086" s="16">
        <f t="shared" si="254"/>
        <v>42321.08447916666</v>
      </c>
      <c r="T4086" s="17">
        <f t="shared" si="255"/>
        <v>42374</v>
      </c>
    </row>
    <row r="4087" spans="1:20" ht="43.5" hidden="1" x14ac:dyDescent="0.35">
      <c r="A4087">
        <v>2876</v>
      </c>
      <c r="B4087" s="3" t="s">
        <v>2876</v>
      </c>
      <c r="C4087" s="3" t="s">
        <v>6986</v>
      </c>
      <c r="D4087" s="6">
        <v>150000</v>
      </c>
      <c r="E4087" s="8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>
        <f t="shared" si="253"/>
        <v>0</v>
      </c>
      <c r="Q4087" s="12" t="s">
        <v>8323</v>
      </c>
      <c r="R4087" t="s">
        <v>8326</v>
      </c>
      <c r="S4087" s="16">
        <f t="shared" si="254"/>
        <v>42171.743969907402</v>
      </c>
      <c r="T4087" s="17">
        <f t="shared" si="255"/>
        <v>42201.743969907402</v>
      </c>
    </row>
    <row r="4088" spans="1:20" ht="43.5" hidden="1" x14ac:dyDescent="0.35">
      <c r="A4088">
        <v>3636</v>
      </c>
      <c r="B4088" s="3" t="s">
        <v>3634</v>
      </c>
      <c r="C4088" s="3" t="s">
        <v>7746</v>
      </c>
      <c r="D4088" s="6">
        <v>150000</v>
      </c>
      <c r="E4088" s="8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 s="10">
        <f t="shared" si="252"/>
        <v>0</v>
      </c>
      <c r="P4088">
        <f t="shared" si="253"/>
        <v>0</v>
      </c>
      <c r="Q4088" s="12" t="s">
        <v>8323</v>
      </c>
      <c r="R4088" t="s">
        <v>8335</v>
      </c>
      <c r="S4088" s="16">
        <f t="shared" si="254"/>
        <v>42226.694780092599</v>
      </c>
      <c r="T4088" s="17">
        <f t="shared" si="255"/>
        <v>42261.694780092599</v>
      </c>
    </row>
    <row r="4089" spans="1:20" ht="43.5" hidden="1" x14ac:dyDescent="0.35">
      <c r="A4089">
        <v>2363</v>
      </c>
      <c r="B4089" s="3" t="s">
        <v>2364</v>
      </c>
      <c r="C4089" s="3" t="s">
        <v>6473</v>
      </c>
      <c r="D4089" s="6">
        <v>175000</v>
      </c>
      <c r="E4089" s="8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 s="10">
        <f t="shared" si="252"/>
        <v>0</v>
      </c>
      <c r="P4089">
        <f t="shared" si="253"/>
        <v>0</v>
      </c>
      <c r="Q4089" s="12" t="s">
        <v>8308</v>
      </c>
      <c r="R4089" t="s">
        <v>8342</v>
      </c>
      <c r="S4089" s="16">
        <f t="shared" si="254"/>
        <v>42322.011574074073</v>
      </c>
      <c r="T4089" s="17">
        <f t="shared" si="255"/>
        <v>42367.011574074073</v>
      </c>
    </row>
    <row r="4090" spans="1:20" ht="43.5" hidden="1" x14ac:dyDescent="0.35">
      <c r="A4090">
        <v>1982</v>
      </c>
      <c r="B4090" s="3" t="s">
        <v>1983</v>
      </c>
      <c r="C4090" s="3" t="s">
        <v>6092</v>
      </c>
      <c r="D4090" s="6">
        <v>180000</v>
      </c>
      <c r="E4090" s="8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 s="10">
        <f t="shared" si="252"/>
        <v>0</v>
      </c>
      <c r="P4090">
        <f t="shared" si="253"/>
        <v>0</v>
      </c>
      <c r="Q4090" s="12" t="s">
        <v>8313</v>
      </c>
      <c r="R4090" t="s">
        <v>8353</v>
      </c>
      <c r="S4090" s="16">
        <f t="shared" si="254"/>
        <v>42678.586655092593</v>
      </c>
      <c r="T4090" s="17">
        <f t="shared" si="255"/>
        <v>42708.628321759257</v>
      </c>
    </row>
    <row r="4091" spans="1:20" ht="58" hidden="1" x14ac:dyDescent="0.35">
      <c r="A4091">
        <v>2513</v>
      </c>
      <c r="B4091" s="3" t="s">
        <v>2513</v>
      </c>
      <c r="C4091" s="3" t="s">
        <v>6623</v>
      </c>
      <c r="D4091" s="6">
        <v>180000</v>
      </c>
      <c r="E4091" s="8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 s="10">
        <f t="shared" si="252"/>
        <v>0</v>
      </c>
      <c r="P4091">
        <f t="shared" si="253"/>
        <v>0</v>
      </c>
      <c r="Q4091" s="12" t="s">
        <v>8319</v>
      </c>
      <c r="R4091" t="s">
        <v>8357</v>
      </c>
      <c r="S4091" s="16">
        <f t="shared" si="254"/>
        <v>42732.00681712963</v>
      </c>
      <c r="T4091" s="17">
        <f t="shared" si="255"/>
        <v>42792.00681712963</v>
      </c>
    </row>
    <row r="4092" spans="1:20" ht="43.5" hidden="1" x14ac:dyDescent="0.35">
      <c r="A4092">
        <v>140</v>
      </c>
      <c r="B4092" s="3" t="s">
        <v>142</v>
      </c>
      <c r="C4092" s="3" t="s">
        <v>4250</v>
      </c>
      <c r="D4092" s="6">
        <v>200000</v>
      </c>
      <c r="E4092" s="8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 s="10">
        <f t="shared" si="252"/>
        <v>0</v>
      </c>
      <c r="P4092">
        <f t="shared" si="253"/>
        <v>0</v>
      </c>
      <c r="Q4092" s="12" t="s">
        <v>8321</v>
      </c>
      <c r="R4092" t="s">
        <v>8337</v>
      </c>
      <c r="S4092" s="16">
        <f t="shared" si="254"/>
        <v>42053.198287037041</v>
      </c>
      <c r="T4092" s="17">
        <f t="shared" si="255"/>
        <v>42083.15662037037</v>
      </c>
    </row>
    <row r="4093" spans="1:20" ht="58" hidden="1" x14ac:dyDescent="0.35">
      <c r="A4093">
        <v>1448</v>
      </c>
      <c r="B4093" s="3" t="s">
        <v>1449</v>
      </c>
      <c r="C4093" s="3" t="s">
        <v>5558</v>
      </c>
      <c r="D4093" s="6">
        <v>200000</v>
      </c>
      <c r="E4093" s="8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 s="10">
        <f t="shared" si="252"/>
        <v>0</v>
      </c>
      <c r="P4093">
        <f t="shared" si="253"/>
        <v>0</v>
      </c>
      <c r="Q4093" s="12" t="s">
        <v>8311</v>
      </c>
      <c r="R4093" t="s">
        <v>8348</v>
      </c>
      <c r="S4093" s="16">
        <f t="shared" si="254"/>
        <v>42115.936550925922</v>
      </c>
      <c r="T4093" s="17">
        <f t="shared" si="255"/>
        <v>42146.225694444445</v>
      </c>
    </row>
    <row r="4094" spans="1:20" ht="43.5" hidden="1" x14ac:dyDescent="0.35">
      <c r="A4094">
        <v>1861</v>
      </c>
      <c r="B4094" s="3" t="s">
        <v>1862</v>
      </c>
      <c r="C4094" s="3" t="s">
        <v>5971</v>
      </c>
      <c r="D4094" s="6">
        <v>250000</v>
      </c>
      <c r="E4094" s="8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 s="10">
        <f t="shared" si="252"/>
        <v>0</v>
      </c>
      <c r="P4094">
        <f t="shared" si="253"/>
        <v>0</v>
      </c>
      <c r="Q4094" s="12" t="s">
        <v>8316</v>
      </c>
      <c r="R4094" t="s">
        <v>8344</v>
      </c>
      <c r="S4094" s="16">
        <f t="shared" si="254"/>
        <v>42000.300243055557</v>
      </c>
      <c r="T4094" s="17">
        <f t="shared" si="255"/>
        <v>42030.300243055557</v>
      </c>
    </row>
    <row r="4095" spans="1:20" ht="58" hidden="1" x14ac:dyDescent="0.35">
      <c r="A4095">
        <v>1696</v>
      </c>
      <c r="B4095" s="3" t="s">
        <v>1697</v>
      </c>
      <c r="C4095" s="3" t="s">
        <v>5806</v>
      </c>
      <c r="D4095" s="6">
        <v>300000</v>
      </c>
      <c r="E4095" s="8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 s="10">
        <f t="shared" si="252"/>
        <v>0</v>
      </c>
      <c r="P4095">
        <f t="shared" si="253"/>
        <v>0</v>
      </c>
      <c r="Q4095" s="12" t="s">
        <v>8327</v>
      </c>
      <c r="R4095" t="s">
        <v>8330</v>
      </c>
      <c r="S4095" s="16">
        <f t="shared" si="254"/>
        <v>42796.069571759261</v>
      </c>
      <c r="T4095" s="17">
        <f t="shared" si="255"/>
        <v>42826.027905092589</v>
      </c>
    </row>
    <row r="4096" spans="1:20" ht="43.5" hidden="1" x14ac:dyDescent="0.35">
      <c r="A4096">
        <v>233</v>
      </c>
      <c r="B4096" s="3" t="s">
        <v>235</v>
      </c>
      <c r="C4096" s="3" t="s">
        <v>4343</v>
      </c>
      <c r="D4096" s="6">
        <v>350000</v>
      </c>
      <c r="E4096" s="8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 s="10">
        <f t="shared" si="252"/>
        <v>0</v>
      </c>
      <c r="P4096">
        <f t="shared" si="253"/>
        <v>0</v>
      </c>
      <c r="Q4096" s="12" t="s">
        <v>8321</v>
      </c>
      <c r="R4096" t="s">
        <v>8325</v>
      </c>
      <c r="S4096" s="16">
        <f t="shared" si="254"/>
        <v>42612.911712962959</v>
      </c>
      <c r="T4096" s="17">
        <f t="shared" si="255"/>
        <v>42642.911712962959</v>
      </c>
    </row>
    <row r="4097" spans="1:20" ht="43.5" hidden="1" x14ac:dyDescent="0.35">
      <c r="A4097">
        <v>3885</v>
      </c>
      <c r="B4097" s="3" t="s">
        <v>3882</v>
      </c>
      <c r="C4097" s="3" t="s">
        <v>7994</v>
      </c>
      <c r="D4097" s="6">
        <v>375000</v>
      </c>
      <c r="E4097" s="8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 s="10">
        <f t="shared" si="252"/>
        <v>0</v>
      </c>
      <c r="P4097">
        <f t="shared" si="253"/>
        <v>0</v>
      </c>
      <c r="Q4097" s="12" t="s">
        <v>8323</v>
      </c>
      <c r="R4097" t="s">
        <v>8335</v>
      </c>
      <c r="S4097" s="16">
        <f t="shared" si="254"/>
        <v>42469.951284722221</v>
      </c>
      <c r="T4097" s="17">
        <f t="shared" si="255"/>
        <v>42499.951284722221</v>
      </c>
    </row>
    <row r="4098" spans="1:20" ht="43.5" hidden="1" x14ac:dyDescent="0.35">
      <c r="A4098">
        <v>2349</v>
      </c>
      <c r="B4098" s="3" t="s">
        <v>2350</v>
      </c>
      <c r="C4098" s="3" t="s">
        <v>6459</v>
      </c>
      <c r="D4098" s="6">
        <v>474900</v>
      </c>
      <c r="E4098" s="8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2"/>
        <v>0</v>
      </c>
      <c r="P4098">
        <f t="shared" si="253"/>
        <v>0</v>
      </c>
      <c r="Q4098" s="12" t="s">
        <v>8308</v>
      </c>
      <c r="R4098" t="s">
        <v>8342</v>
      </c>
      <c r="S4098" s="16">
        <f t="shared" si="254"/>
        <v>42198.775787037041</v>
      </c>
      <c r="T4098" s="17">
        <f t="shared" si="255"/>
        <v>42227.775787037041</v>
      </c>
    </row>
    <row r="4099" spans="1:20" ht="29" hidden="1" x14ac:dyDescent="0.35">
      <c r="A4099">
        <v>178</v>
      </c>
      <c r="B4099" s="3" t="s">
        <v>180</v>
      </c>
      <c r="C4099" s="3" t="s">
        <v>4288</v>
      </c>
      <c r="D4099" s="6">
        <v>500000</v>
      </c>
      <c r="E4099" s="8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8321</v>
      </c>
      <c r="R4099" t="s">
        <v>8325</v>
      </c>
      <c r="S4099" s="16">
        <f t="shared" ref="S4099:S4115" si="258">(((J4099/60)/60)/24)+DATE(1970,1,1)</f>
        <v>42304.955381944441</v>
      </c>
      <c r="T4099" s="17">
        <f t="shared" ref="T4099:T4115" si="259">(((I4099/60)/60)/24)+DATE(1970,1,1)</f>
        <v>42334.997048611112</v>
      </c>
    </row>
    <row r="4100" spans="1:20" ht="58" hidden="1" x14ac:dyDescent="0.35">
      <c r="A4100">
        <v>686</v>
      </c>
      <c r="B4100" s="3" t="s">
        <v>687</v>
      </c>
      <c r="C4100" s="3" t="s">
        <v>4796</v>
      </c>
      <c r="D4100" s="6">
        <v>500000</v>
      </c>
      <c r="E4100" s="8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>
        <f t="shared" si="257"/>
        <v>0</v>
      </c>
      <c r="Q4100" s="12" t="s">
        <v>8308</v>
      </c>
      <c r="R4100" t="s">
        <v>8310</v>
      </c>
      <c r="S4100" s="16">
        <f t="shared" si="258"/>
        <v>42189.673263888893</v>
      </c>
      <c r="T4100" s="17">
        <f t="shared" si="259"/>
        <v>42219.673263888893</v>
      </c>
    </row>
    <row r="4101" spans="1:20" ht="43.5" hidden="1" x14ac:dyDescent="0.35">
      <c r="A4101">
        <v>1230</v>
      </c>
      <c r="B4101" s="3" t="s">
        <v>1231</v>
      </c>
      <c r="C4101" s="3" t="s">
        <v>5340</v>
      </c>
      <c r="D4101" s="6">
        <v>500000</v>
      </c>
      <c r="E4101" s="8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 s="10">
        <f t="shared" si="256"/>
        <v>0</v>
      </c>
      <c r="P4101">
        <f t="shared" si="257"/>
        <v>0</v>
      </c>
      <c r="Q4101" s="12" t="s">
        <v>8327</v>
      </c>
      <c r="R4101" t="s">
        <v>8354</v>
      </c>
      <c r="S4101" s="16">
        <f t="shared" si="258"/>
        <v>40568.972569444442</v>
      </c>
      <c r="T4101" s="17">
        <f t="shared" si="259"/>
        <v>40598.972569444442</v>
      </c>
    </row>
    <row r="4102" spans="1:20" ht="58" hidden="1" x14ac:dyDescent="0.35">
      <c r="A4102">
        <v>2642</v>
      </c>
      <c r="B4102" s="3" t="s">
        <v>2642</v>
      </c>
      <c r="C4102" s="3" t="s">
        <v>6752</v>
      </c>
      <c r="D4102" s="6">
        <v>500000</v>
      </c>
      <c r="E4102" s="8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 s="10">
        <f t="shared" si="256"/>
        <v>0</v>
      </c>
      <c r="P4102">
        <f t="shared" si="257"/>
        <v>0</v>
      </c>
      <c r="Q4102" s="12" t="s">
        <v>8308</v>
      </c>
      <c r="R4102" t="s">
        <v>8315</v>
      </c>
      <c r="S4102" s="16">
        <f t="shared" si="258"/>
        <v>42536.246620370366</v>
      </c>
      <c r="T4102" s="17">
        <f t="shared" si="259"/>
        <v>42566.289583333331</v>
      </c>
    </row>
    <row r="4103" spans="1:20" ht="43.5" hidden="1" x14ac:dyDescent="0.35">
      <c r="A4103">
        <v>2390</v>
      </c>
      <c r="B4103" s="3" t="s">
        <v>2391</v>
      </c>
      <c r="C4103" s="3" t="s">
        <v>6500</v>
      </c>
      <c r="D4103" s="6">
        <v>510000</v>
      </c>
      <c r="E4103" s="8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 s="10">
        <f t="shared" si="256"/>
        <v>0</v>
      </c>
      <c r="P4103">
        <f t="shared" si="257"/>
        <v>0</v>
      </c>
      <c r="Q4103" s="12" t="s">
        <v>8308</v>
      </c>
      <c r="R4103" t="s">
        <v>8342</v>
      </c>
      <c r="S4103" s="16">
        <f t="shared" si="258"/>
        <v>41968.262314814812</v>
      </c>
      <c r="T4103" s="17">
        <f t="shared" si="259"/>
        <v>42008.262314814812</v>
      </c>
    </row>
    <row r="4104" spans="1:20" hidden="1" x14ac:dyDescent="0.35">
      <c r="A4104">
        <v>3061</v>
      </c>
      <c r="B4104" s="3" t="s">
        <v>3061</v>
      </c>
      <c r="C4104" s="3" t="s">
        <v>7171</v>
      </c>
      <c r="D4104" s="6">
        <v>1000000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 s="10">
        <f t="shared" si="256"/>
        <v>0</v>
      </c>
      <c r="P4104">
        <f t="shared" si="257"/>
        <v>0</v>
      </c>
      <c r="Q4104" s="12" t="s">
        <v>8323</v>
      </c>
      <c r="R4104" t="s">
        <v>8324</v>
      </c>
      <c r="S4104" s="16">
        <f t="shared" si="258"/>
        <v>41834.784120370372</v>
      </c>
      <c r="T4104" s="17">
        <f t="shared" si="259"/>
        <v>41864.784120370372</v>
      </c>
    </row>
    <row r="4105" spans="1:20" ht="58" hidden="1" x14ac:dyDescent="0.35">
      <c r="A4105">
        <v>223</v>
      </c>
      <c r="B4105" s="3" t="s">
        <v>225</v>
      </c>
      <c r="C4105" s="3" t="s">
        <v>4333</v>
      </c>
      <c r="D4105" s="6">
        <v>1500000</v>
      </c>
      <c r="E4105" s="8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 s="10">
        <f t="shared" si="256"/>
        <v>0</v>
      </c>
      <c r="P4105">
        <f t="shared" si="257"/>
        <v>0</v>
      </c>
      <c r="Q4105" s="12" t="s">
        <v>8321</v>
      </c>
      <c r="R4105" t="s">
        <v>8325</v>
      </c>
      <c r="S4105" s="16">
        <f t="shared" si="258"/>
        <v>42482.048032407409</v>
      </c>
      <c r="T4105" s="17">
        <f t="shared" si="259"/>
        <v>42512.045138888891</v>
      </c>
    </row>
    <row r="4106" spans="1:20" ht="43.5" hidden="1" x14ac:dyDescent="0.35">
      <c r="A4106">
        <v>231</v>
      </c>
      <c r="B4106" s="3" t="s">
        <v>233</v>
      </c>
      <c r="C4106" s="3" t="s">
        <v>4341</v>
      </c>
      <c r="D4106" s="6">
        <v>1500000</v>
      </c>
      <c r="E4106" s="8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6"/>
        <v>0</v>
      </c>
      <c r="P4106">
        <f t="shared" si="257"/>
        <v>0</v>
      </c>
      <c r="Q4106" s="12" t="s">
        <v>8321</v>
      </c>
      <c r="R4106" t="s">
        <v>8325</v>
      </c>
      <c r="S4106" s="16">
        <f t="shared" si="258"/>
        <v>42341.958923611113</v>
      </c>
      <c r="T4106" s="17">
        <f t="shared" si="259"/>
        <v>42371.958923611113</v>
      </c>
    </row>
    <row r="4107" spans="1:20" hidden="1" x14ac:dyDescent="0.35">
      <c r="A4107">
        <v>3125</v>
      </c>
      <c r="B4107" s="3" t="s">
        <v>3125</v>
      </c>
      <c r="C4107" s="3" t="s">
        <v>7235</v>
      </c>
      <c r="D4107" s="6">
        <v>1500000</v>
      </c>
      <c r="E4107" s="8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 s="10">
        <f t="shared" si="256"/>
        <v>0</v>
      </c>
      <c r="P4107">
        <f t="shared" si="257"/>
        <v>0</v>
      </c>
      <c r="Q4107" s="12" t="s">
        <v>8323</v>
      </c>
      <c r="R4107" t="s">
        <v>8324</v>
      </c>
      <c r="S4107" s="16">
        <f t="shared" si="258"/>
        <v>42346.20685185185</v>
      </c>
      <c r="T4107" s="17">
        <f t="shared" si="259"/>
        <v>42376.20685185185</v>
      </c>
    </row>
    <row r="4108" spans="1:20" ht="58" hidden="1" x14ac:dyDescent="0.35">
      <c r="A4108">
        <v>163</v>
      </c>
      <c r="B4108" s="3" t="s">
        <v>165</v>
      </c>
      <c r="C4108" s="3" t="s">
        <v>4273</v>
      </c>
      <c r="D4108" s="6">
        <v>2000000</v>
      </c>
      <c r="E4108" s="8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 s="10">
        <f t="shared" si="256"/>
        <v>0</v>
      </c>
      <c r="P4108">
        <f t="shared" si="257"/>
        <v>0</v>
      </c>
      <c r="Q4108" s="12" t="s">
        <v>8321</v>
      </c>
      <c r="R4108" t="s">
        <v>8325</v>
      </c>
      <c r="S4108" s="16">
        <f t="shared" si="258"/>
        <v>42243.961273148147</v>
      </c>
      <c r="T4108" s="17">
        <f t="shared" si="259"/>
        <v>42278</v>
      </c>
    </row>
    <row r="4109" spans="1:20" ht="43.5" hidden="1" x14ac:dyDescent="0.35">
      <c r="A4109">
        <v>195</v>
      </c>
      <c r="B4109" s="3" t="s">
        <v>197</v>
      </c>
      <c r="C4109" s="3" t="s">
        <v>4305</v>
      </c>
      <c r="D4109" s="6">
        <v>2000000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 s="10">
        <f t="shared" si="256"/>
        <v>0</v>
      </c>
      <c r="P4109">
        <f t="shared" si="257"/>
        <v>0</v>
      </c>
      <c r="Q4109" s="12" t="s">
        <v>8321</v>
      </c>
      <c r="R4109" t="s">
        <v>8325</v>
      </c>
      <c r="S4109" s="16">
        <f t="shared" si="258"/>
        <v>42135.67050925926</v>
      </c>
      <c r="T4109" s="17">
        <f t="shared" si="259"/>
        <v>42195.67050925926</v>
      </c>
    </row>
    <row r="4110" spans="1:20" ht="43.5" hidden="1" x14ac:dyDescent="0.35">
      <c r="A4110">
        <v>2950</v>
      </c>
      <c r="B4110" s="3" t="s">
        <v>2950</v>
      </c>
      <c r="C4110" s="3" t="s">
        <v>7060</v>
      </c>
      <c r="D4110" s="6">
        <v>5000000</v>
      </c>
      <c r="E4110" s="8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 s="10">
        <f t="shared" si="256"/>
        <v>0</v>
      </c>
      <c r="P4110">
        <f t="shared" si="257"/>
        <v>0</v>
      </c>
      <c r="Q4110" s="12" t="s">
        <v>8323</v>
      </c>
      <c r="R4110" t="s">
        <v>8324</v>
      </c>
      <c r="S4110" s="16">
        <f t="shared" si="258"/>
        <v>42362.36518518519</v>
      </c>
      <c r="T4110" s="17">
        <f t="shared" si="259"/>
        <v>42392.36518518519</v>
      </c>
    </row>
    <row r="4111" spans="1:20" ht="58" hidden="1" x14ac:dyDescent="0.35">
      <c r="A4111">
        <v>224</v>
      </c>
      <c r="B4111" s="3" t="s">
        <v>226</v>
      </c>
      <c r="C4111" s="3" t="s">
        <v>4334</v>
      </c>
      <c r="D4111" s="6">
        <v>6000000</v>
      </c>
      <c r="E4111" s="8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 s="10">
        <f t="shared" si="256"/>
        <v>0</v>
      </c>
      <c r="P4111">
        <f t="shared" si="257"/>
        <v>0</v>
      </c>
      <c r="Q4111" s="12" t="s">
        <v>8321</v>
      </c>
      <c r="R4111" t="s">
        <v>8325</v>
      </c>
      <c r="S4111" s="16">
        <f t="shared" si="258"/>
        <v>42135.235254629632</v>
      </c>
      <c r="T4111" s="17">
        <f t="shared" si="259"/>
        <v>42195.235254629632</v>
      </c>
    </row>
    <row r="4112" spans="1:20" ht="43.5" hidden="1" x14ac:dyDescent="0.3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0">
        <f t="shared" si="256"/>
        <v>0</v>
      </c>
      <c r="P4112">
        <f t="shared" si="257"/>
        <v>0</v>
      </c>
      <c r="Q4112" s="12" t="s">
        <v>8321</v>
      </c>
      <c r="R4112" t="s">
        <v>8339</v>
      </c>
      <c r="S4112" s="16">
        <f t="shared" si="258"/>
        <v>42596.03506944445</v>
      </c>
      <c r="T4112" s="17">
        <f t="shared" si="259"/>
        <v>42656.03506944445</v>
      </c>
    </row>
    <row r="4113" spans="1:20" ht="43.5" hidden="1" x14ac:dyDescent="0.35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0">
        <f t="shared" si="256"/>
        <v>0</v>
      </c>
      <c r="P4113">
        <f t="shared" si="257"/>
        <v>0</v>
      </c>
      <c r="Q4113" s="12" t="s">
        <v>8311</v>
      </c>
      <c r="R4113" t="s">
        <v>8348</v>
      </c>
      <c r="S4113" s="16">
        <f t="shared" si="258"/>
        <v>41915.896967592591</v>
      </c>
      <c r="T4113" s="17">
        <f t="shared" si="259"/>
        <v>41973.989583333328</v>
      </c>
    </row>
    <row r="4114" spans="1:20" ht="43.5" hidden="1" x14ac:dyDescent="0.35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0">
        <f t="shared" si="256"/>
        <v>0</v>
      </c>
      <c r="P4114">
        <f t="shared" si="257"/>
        <v>0</v>
      </c>
      <c r="Q4114" s="12" t="s">
        <v>8323</v>
      </c>
      <c r="R4114" t="s">
        <v>8324</v>
      </c>
      <c r="S4114" s="16">
        <f t="shared" si="258"/>
        <v>41863.757210648146</v>
      </c>
      <c r="T4114" s="17">
        <f t="shared" si="259"/>
        <v>41893.757210648146</v>
      </c>
    </row>
    <row r="4115" spans="1:20" ht="29" hidden="1" x14ac:dyDescent="0.35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0">
        <f t="shared" si="256"/>
        <v>0</v>
      </c>
      <c r="P4115">
        <f t="shared" si="257"/>
        <v>0</v>
      </c>
      <c r="Q4115" s="12" t="s">
        <v>8321</v>
      </c>
      <c r="R4115" t="s">
        <v>8337</v>
      </c>
      <c r="S4115" s="16">
        <f t="shared" si="258"/>
        <v>42593.431793981479</v>
      </c>
      <c r="T4115" s="17">
        <f t="shared" si="259"/>
        <v>42653.431793981479</v>
      </c>
    </row>
  </sheetData>
  <autoFilter ref="A1:T4115" xr:uid="{39D0A537-8B11-454D-BCDA-BADA924A335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Date</vt:lpstr>
      <vt:lpstr>Edinburgh Research</vt:lpstr>
      <vt:lpstr>Successful US Kickstarters</vt:lpstr>
      <vt:lpstr>Failed US Kickstarters</vt:lpstr>
      <vt:lpstr>Descriptive Statistics</vt:lpstr>
      <vt:lpstr>Kickstarter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Berger, Robert</cp:lastModifiedBy>
  <dcterms:created xsi:type="dcterms:W3CDTF">2017-04-20T15:17:24Z</dcterms:created>
  <dcterms:modified xsi:type="dcterms:W3CDTF">2022-04-11T19:56:03Z</dcterms:modified>
</cp:coreProperties>
</file>