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nl-my.sharepoint.com/personal/b_cakir_student_vu_nl/Documents/thesis/"/>
    </mc:Choice>
  </mc:AlternateContent>
  <xr:revisionPtr revIDLastSave="229" documentId="8_{652BFAAA-0E41-FC47-A396-AB8B1AE67119}" xr6:coauthVersionLast="47" xr6:coauthVersionMax="47" xr10:uidLastSave="{2F5E2B3F-5493-6E41-B52F-5DDCF61094F4}"/>
  <bookViews>
    <workbookView xWindow="0" yWindow="480" windowWidth="44800" windowHeight="24720" xr2:uid="{80CB89B6-B2EC-AA4E-91F8-7D3E3C146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1" l="1"/>
  <c r="H24" i="1"/>
  <c r="I26" i="1"/>
  <c r="H26" i="1"/>
  <c r="G24" i="1"/>
  <c r="G26" i="1"/>
  <c r="F24" i="1"/>
  <c r="F26" i="1"/>
  <c r="D24" i="1"/>
  <c r="E24" i="1"/>
  <c r="C24" i="1"/>
  <c r="E26" i="1"/>
  <c r="D26" i="1"/>
  <c r="C26" i="1"/>
</calcChain>
</file>

<file path=xl/sharedStrings.xml><?xml version="1.0" encoding="utf-8"?>
<sst xmlns="http://schemas.openxmlformats.org/spreadsheetml/2006/main" count="37" uniqueCount="29">
  <si>
    <t>Gold Standard</t>
  </si>
  <si>
    <t>ANOnto</t>
  </si>
  <si>
    <t>AROnto</t>
  </si>
  <si>
    <t>CBOOnto</t>
  </si>
  <si>
    <t>CBOnto2</t>
  </si>
  <si>
    <t>CROnto</t>
  </si>
  <si>
    <t>DITOnto</t>
  </si>
  <si>
    <t>INROnto</t>
  </si>
  <si>
    <t>LCOMOnto</t>
  </si>
  <si>
    <t>NACOnto</t>
  </si>
  <si>
    <t>NOCOnto</t>
  </si>
  <si>
    <t>NOMOnto</t>
  </si>
  <si>
    <t>Ponto</t>
  </si>
  <si>
    <t>PROnto</t>
  </si>
  <si>
    <t>RFCOnto</t>
  </si>
  <si>
    <t>RROnto</t>
  </si>
  <si>
    <t>TMOnto</t>
  </si>
  <si>
    <t>TMOnto2</t>
  </si>
  <si>
    <t>WMCOnto</t>
  </si>
  <si>
    <t>WMCOnto2</t>
  </si>
  <si>
    <t>GPT3v4</t>
  </si>
  <si>
    <t>chainedGPT3v4</t>
  </si>
  <si>
    <t>chainedGPT4v4</t>
  </si>
  <si>
    <t>% Merged</t>
  </si>
  <si>
    <t>NOCOnto (normalised)</t>
  </si>
  <si>
    <t>LLama3 (8b)</t>
  </si>
  <si>
    <t>LLama3 (70b)</t>
  </si>
  <si>
    <t>chainedLLama3 (70b)</t>
  </si>
  <si>
    <t>chainedLLama3 (8b)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</si>
</sst>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NOCOnto Across LLM's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NOCOnto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Sheet1!$B$22:$I$22</c:f>
              <c:strCache>
                <c:ptCount val="8"/>
                <c:pt idx="0">
                  <c:v>Gold Standard</c:v>
                </c:pt>
                <c:pt idx="1">
                  <c:v>GPT3v4</c:v>
                </c:pt>
                <c:pt idx="2">
                  <c:v>chainedGPT3v4</c:v>
                </c:pt>
                <c:pt idx="3">
                  <c:v>chainedGPT4v4</c:v>
                </c:pt>
                <c:pt idx="4">
                  <c:v>LLama3 (8b)</c:v>
                </c:pt>
                <c:pt idx="5">
                  <c:v>chainedLLama3 (8b)</c:v>
                </c:pt>
                <c:pt idx="6">
                  <c:v>LLama3 (70b)</c:v>
                </c:pt>
                <c:pt idx="7">
                  <c:v>chainedLLama3 (70b)</c:v>
                </c:pt>
              </c:strCache>
            </c:strRef>
          </c:cat>
          <c:val>
            <c:numRef>
              <c:f>Sheet1!$B$23:$I$23</c:f>
              <c:numCache>
                <c:formatCode>General</c:formatCode>
                <c:ptCount val="8"/>
                <c:pt idx="0">
                  <c:v>1.2666666666666599</c:v>
                </c:pt>
                <c:pt idx="1">
                  <c:v>15.421052631578901</c:v>
                </c:pt>
                <c:pt idx="2">
                  <c:v>78.857142857142804</c:v>
                </c:pt>
                <c:pt idx="3">
                  <c:v>97.3333333333333</c:v>
                </c:pt>
                <c:pt idx="4">
                  <c:v>4.9166666666666599</c:v>
                </c:pt>
                <c:pt idx="5">
                  <c:v>12.1818181818181</c:v>
                </c:pt>
                <c:pt idx="6">
                  <c:v>10.4117647058823</c:v>
                </c:pt>
                <c:pt idx="7" formatCode="#,##0">
                  <c:v>21.736842105263101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73-9B4E-9F61-0B099D31C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95978239"/>
        <c:axId val="193147936"/>
      </c:barChart>
      <c:catAx>
        <c:axId val="1195978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93147936"/>
        <c:crosses val="autoZero"/>
        <c:auto val="1"/>
        <c:lblAlgn val="ctr"/>
        <c:lblOffset val="100"/>
        <c:noMultiLvlLbl val="0"/>
      </c:catAx>
      <c:valAx>
        <c:axId val="19314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195978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OQuaRE  Metrics Across</a:t>
            </a:r>
            <a:r>
              <a:rPr lang="en-GB" baseline="0"/>
              <a:t> LLM's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Gold Standard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Sheet1!$A$2:$A$19</c:f>
              <c:strCache>
                <c:ptCount val="18"/>
                <c:pt idx="0">
                  <c:v>ANOnto</c:v>
                </c:pt>
                <c:pt idx="1">
                  <c:v>AROnto</c:v>
                </c:pt>
                <c:pt idx="2">
                  <c:v>CBOOnto</c:v>
                </c:pt>
                <c:pt idx="3">
                  <c:v>CBOnto2</c:v>
                </c:pt>
                <c:pt idx="4">
                  <c:v>CROnto</c:v>
                </c:pt>
                <c:pt idx="5">
                  <c:v>DITOnto</c:v>
                </c:pt>
                <c:pt idx="6">
                  <c:v>INROnto</c:v>
                </c:pt>
                <c:pt idx="7">
                  <c:v>LCOMOnto</c:v>
                </c:pt>
                <c:pt idx="8">
                  <c:v>NACOnto</c:v>
                </c:pt>
                <c:pt idx="9">
                  <c:v>NOMOnto</c:v>
                </c:pt>
                <c:pt idx="10">
                  <c:v>Ponto</c:v>
                </c:pt>
                <c:pt idx="11">
                  <c:v>PROnto</c:v>
                </c:pt>
                <c:pt idx="12">
                  <c:v>RFCOnto</c:v>
                </c:pt>
                <c:pt idx="13">
                  <c:v>RROnto</c:v>
                </c:pt>
                <c:pt idx="14">
                  <c:v>TMOnto</c:v>
                </c:pt>
                <c:pt idx="15">
                  <c:v>TMOnto2</c:v>
                </c:pt>
                <c:pt idx="16">
                  <c:v>WMCOnto</c:v>
                </c:pt>
                <c:pt idx="17">
                  <c:v>WMCOnto2</c:v>
                </c:pt>
              </c:strCache>
            </c:strRef>
          </c:cat>
          <c:val>
            <c:numRef>
              <c:f>Sheet1!$B$2:$B$19</c:f>
              <c:numCache>
                <c:formatCode>General</c:formatCode>
                <c:ptCount val="18"/>
                <c:pt idx="0">
                  <c:v>0.98701298701298701</c:v>
                </c:pt>
                <c:pt idx="1">
                  <c:v>1.97402597402597</c:v>
                </c:pt>
                <c:pt idx="2">
                  <c:v>1</c:v>
                </c:pt>
                <c:pt idx="3">
                  <c:v>0.98701298701298701</c:v>
                </c:pt>
                <c:pt idx="4">
                  <c:v>0</c:v>
                </c:pt>
                <c:pt idx="5">
                  <c:v>4</c:v>
                </c:pt>
                <c:pt idx="6">
                  <c:v>0.98701298701298701</c:v>
                </c:pt>
                <c:pt idx="7">
                  <c:v>3</c:v>
                </c:pt>
                <c:pt idx="8">
                  <c:v>1</c:v>
                </c:pt>
                <c:pt idx="9">
                  <c:v>3.8961038961038898E-2</c:v>
                </c:pt>
                <c:pt idx="10">
                  <c:v>0.97402597402597402</c:v>
                </c:pt>
                <c:pt idx="11">
                  <c:v>3.7974683544303799E-2</c:v>
                </c:pt>
                <c:pt idx="12">
                  <c:v>1.2597402597402001</c:v>
                </c:pt>
                <c:pt idx="13">
                  <c:v>0.962025316455696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1D-B44A-A593-34A0524C1B8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GPT3v4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Sheet1!$A$2:$A$19</c:f>
              <c:strCache>
                <c:ptCount val="18"/>
                <c:pt idx="0">
                  <c:v>ANOnto</c:v>
                </c:pt>
                <c:pt idx="1">
                  <c:v>AROnto</c:v>
                </c:pt>
                <c:pt idx="2">
                  <c:v>CBOOnto</c:v>
                </c:pt>
                <c:pt idx="3">
                  <c:v>CBOnto2</c:v>
                </c:pt>
                <c:pt idx="4">
                  <c:v>CROnto</c:v>
                </c:pt>
                <c:pt idx="5">
                  <c:v>DITOnto</c:v>
                </c:pt>
                <c:pt idx="6">
                  <c:v>INROnto</c:v>
                </c:pt>
                <c:pt idx="7">
                  <c:v>LCOMOnto</c:v>
                </c:pt>
                <c:pt idx="8">
                  <c:v>NACOnto</c:v>
                </c:pt>
                <c:pt idx="9">
                  <c:v>NOMOnto</c:v>
                </c:pt>
                <c:pt idx="10">
                  <c:v>Ponto</c:v>
                </c:pt>
                <c:pt idx="11">
                  <c:v>PROnto</c:v>
                </c:pt>
                <c:pt idx="12">
                  <c:v>RFCOnto</c:v>
                </c:pt>
                <c:pt idx="13">
                  <c:v>RROnto</c:v>
                </c:pt>
                <c:pt idx="14">
                  <c:v>TMOnto</c:v>
                </c:pt>
                <c:pt idx="15">
                  <c:v>TMOnto2</c:v>
                </c:pt>
                <c:pt idx="16">
                  <c:v>WMCOnto</c:v>
                </c:pt>
                <c:pt idx="17">
                  <c:v>WMCOnto2</c:v>
                </c:pt>
              </c:strCache>
            </c:strRef>
          </c:cat>
          <c:val>
            <c:numRef>
              <c:f>Sheet1!$C$2:$C$19</c:f>
              <c:numCache>
                <c:formatCode>General</c:formatCode>
                <c:ptCount val="18"/>
                <c:pt idx="0">
                  <c:v>0</c:v>
                </c:pt>
                <c:pt idx="1">
                  <c:v>1.99319727891156</c:v>
                </c:pt>
                <c:pt idx="2">
                  <c:v>1.0851851851851799</c:v>
                </c:pt>
                <c:pt idx="3">
                  <c:v>0.99659863945578198</c:v>
                </c:pt>
                <c:pt idx="4">
                  <c:v>1.0204081632652999</c:v>
                </c:pt>
                <c:pt idx="5">
                  <c:v>3</c:v>
                </c:pt>
                <c:pt idx="6">
                  <c:v>0.99659863945578198</c:v>
                </c:pt>
                <c:pt idx="7">
                  <c:v>1.97818181818181</c:v>
                </c:pt>
                <c:pt idx="8">
                  <c:v>1</c:v>
                </c:pt>
                <c:pt idx="9">
                  <c:v>1.0204081632653E-2</c:v>
                </c:pt>
                <c:pt idx="10">
                  <c:v>0.91496598639455695</c:v>
                </c:pt>
                <c:pt idx="11">
                  <c:v>1.0135135135135099E-2</c:v>
                </c:pt>
                <c:pt idx="12">
                  <c:v>1.0068027210884301</c:v>
                </c:pt>
                <c:pt idx="13">
                  <c:v>0.98986486486486402</c:v>
                </c:pt>
                <c:pt idx="14">
                  <c:v>0</c:v>
                </c:pt>
                <c:pt idx="15">
                  <c:v>0</c:v>
                </c:pt>
                <c:pt idx="16">
                  <c:v>1.97818181818181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1D-B44A-A593-34A0524C1B8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chainedGPT3v4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Sheet1!$A$2:$A$19</c:f>
              <c:strCache>
                <c:ptCount val="18"/>
                <c:pt idx="0">
                  <c:v>ANOnto</c:v>
                </c:pt>
                <c:pt idx="1">
                  <c:v>AROnto</c:v>
                </c:pt>
                <c:pt idx="2">
                  <c:v>CBOOnto</c:v>
                </c:pt>
                <c:pt idx="3">
                  <c:v>CBOnto2</c:v>
                </c:pt>
                <c:pt idx="4">
                  <c:v>CROnto</c:v>
                </c:pt>
                <c:pt idx="5">
                  <c:v>DITOnto</c:v>
                </c:pt>
                <c:pt idx="6">
                  <c:v>INROnto</c:v>
                </c:pt>
                <c:pt idx="7">
                  <c:v>LCOMOnto</c:v>
                </c:pt>
                <c:pt idx="8">
                  <c:v>NACOnto</c:v>
                </c:pt>
                <c:pt idx="9">
                  <c:v>NOMOnto</c:v>
                </c:pt>
                <c:pt idx="10">
                  <c:v>Ponto</c:v>
                </c:pt>
                <c:pt idx="11">
                  <c:v>PROnto</c:v>
                </c:pt>
                <c:pt idx="12">
                  <c:v>RFCOnto</c:v>
                </c:pt>
                <c:pt idx="13">
                  <c:v>RROnto</c:v>
                </c:pt>
                <c:pt idx="14">
                  <c:v>TMOnto</c:v>
                </c:pt>
                <c:pt idx="15">
                  <c:v>TMOnto2</c:v>
                </c:pt>
                <c:pt idx="16">
                  <c:v>WMCOnto</c:v>
                </c:pt>
                <c:pt idx="17">
                  <c:v>WMCOnto2</c:v>
                </c:pt>
              </c:strCache>
            </c:strRef>
          </c:cat>
          <c:val>
            <c:numRef>
              <c:f>Sheet1!$D$2:$D$19</c:f>
              <c:numCache>
                <c:formatCode>General</c:formatCode>
                <c:ptCount val="18"/>
                <c:pt idx="0">
                  <c:v>0</c:v>
                </c:pt>
                <c:pt idx="1">
                  <c:v>3.6166365280289299E-3</c:v>
                </c:pt>
                <c:pt idx="2">
                  <c:v>1.0091407678244899</c:v>
                </c:pt>
                <c:pt idx="3">
                  <c:v>0.99819168173598505</c:v>
                </c:pt>
                <c:pt idx="4">
                  <c:v>7.2332730560578599E-3</c:v>
                </c:pt>
                <c:pt idx="5">
                  <c:v>4</c:v>
                </c:pt>
                <c:pt idx="6">
                  <c:v>0.99819168173598505</c:v>
                </c:pt>
                <c:pt idx="7">
                  <c:v>2.0036630036630001</c:v>
                </c:pt>
                <c:pt idx="8">
                  <c:v>1</c:v>
                </c:pt>
                <c:pt idx="9">
                  <c:v>1.62748643761302E-2</c:v>
                </c:pt>
                <c:pt idx="10">
                  <c:v>0.987341772151898</c:v>
                </c:pt>
                <c:pt idx="11">
                  <c:v>1.60427807486631E-2</c:v>
                </c:pt>
                <c:pt idx="12">
                  <c:v>1.0144665461121101</c:v>
                </c:pt>
                <c:pt idx="13">
                  <c:v>0.98395721925133695</c:v>
                </c:pt>
                <c:pt idx="14">
                  <c:v>0</c:v>
                </c:pt>
                <c:pt idx="15">
                  <c:v>0</c:v>
                </c:pt>
                <c:pt idx="16">
                  <c:v>2.0036630036630001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1D-B44A-A593-34A0524C1B8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chainedGPT4v4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Sheet1!$A$2:$A$19</c:f>
              <c:strCache>
                <c:ptCount val="18"/>
                <c:pt idx="0">
                  <c:v>ANOnto</c:v>
                </c:pt>
                <c:pt idx="1">
                  <c:v>AROnto</c:v>
                </c:pt>
                <c:pt idx="2">
                  <c:v>CBOOnto</c:v>
                </c:pt>
                <c:pt idx="3">
                  <c:v>CBOnto2</c:v>
                </c:pt>
                <c:pt idx="4">
                  <c:v>CROnto</c:v>
                </c:pt>
                <c:pt idx="5">
                  <c:v>DITOnto</c:v>
                </c:pt>
                <c:pt idx="6">
                  <c:v>INROnto</c:v>
                </c:pt>
                <c:pt idx="7">
                  <c:v>LCOMOnto</c:v>
                </c:pt>
                <c:pt idx="8">
                  <c:v>NACOnto</c:v>
                </c:pt>
                <c:pt idx="9">
                  <c:v>NOMOnto</c:v>
                </c:pt>
                <c:pt idx="10">
                  <c:v>Ponto</c:v>
                </c:pt>
                <c:pt idx="11">
                  <c:v>PROnto</c:v>
                </c:pt>
                <c:pt idx="12">
                  <c:v>RFCOnto</c:v>
                </c:pt>
                <c:pt idx="13">
                  <c:v>RROnto</c:v>
                </c:pt>
                <c:pt idx="14">
                  <c:v>TMOnto</c:v>
                </c:pt>
                <c:pt idx="15">
                  <c:v>TMOnto2</c:v>
                </c:pt>
                <c:pt idx="16">
                  <c:v>WMCOnto</c:v>
                </c:pt>
                <c:pt idx="17">
                  <c:v>WMCOnto2</c:v>
                </c:pt>
              </c:strCache>
            </c:strRef>
          </c:cat>
          <c:val>
            <c:numRef>
              <c:f>Sheet1!$E$2:$E$19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 formatCode="#,##0">
                  <c:v>1.0051635111876001</c:v>
                </c:pt>
                <c:pt idx="3">
                  <c:v>0.99829059829059796</c:v>
                </c:pt>
                <c:pt idx="4">
                  <c:v>0</c:v>
                </c:pt>
                <c:pt idx="5">
                  <c:v>4</c:v>
                </c:pt>
                <c:pt idx="6">
                  <c:v>0.99829059829059796</c:v>
                </c:pt>
                <c:pt idx="7">
                  <c:v>2.0051813471502502</c:v>
                </c:pt>
                <c:pt idx="8">
                  <c:v>1</c:v>
                </c:pt>
                <c:pt idx="9">
                  <c:v>0</c:v>
                </c:pt>
                <c:pt idx="10">
                  <c:v>0.99145299145299104</c:v>
                </c:pt>
                <c:pt idx="11">
                  <c:v>0</c:v>
                </c:pt>
                <c:pt idx="12">
                  <c:v>0.99829059829059796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2.0051813471502502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1D-B44A-A593-34A0524C1B8D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LLama3 (8b)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Sheet1!$A$2:$A$19</c:f>
              <c:strCache>
                <c:ptCount val="18"/>
                <c:pt idx="0">
                  <c:v>ANOnto</c:v>
                </c:pt>
                <c:pt idx="1">
                  <c:v>AROnto</c:v>
                </c:pt>
                <c:pt idx="2">
                  <c:v>CBOOnto</c:v>
                </c:pt>
                <c:pt idx="3">
                  <c:v>CBOnto2</c:v>
                </c:pt>
                <c:pt idx="4">
                  <c:v>CROnto</c:v>
                </c:pt>
                <c:pt idx="5">
                  <c:v>DITOnto</c:v>
                </c:pt>
                <c:pt idx="6">
                  <c:v>INROnto</c:v>
                </c:pt>
                <c:pt idx="7">
                  <c:v>LCOMOnto</c:v>
                </c:pt>
                <c:pt idx="8">
                  <c:v>NACOnto</c:v>
                </c:pt>
                <c:pt idx="9">
                  <c:v>NOMOnto</c:v>
                </c:pt>
                <c:pt idx="10">
                  <c:v>Ponto</c:v>
                </c:pt>
                <c:pt idx="11">
                  <c:v>PROnto</c:v>
                </c:pt>
                <c:pt idx="12">
                  <c:v>RFCOnto</c:v>
                </c:pt>
                <c:pt idx="13">
                  <c:v>RROnto</c:v>
                </c:pt>
                <c:pt idx="14">
                  <c:v>TMOnto</c:v>
                </c:pt>
                <c:pt idx="15">
                  <c:v>TMOnto2</c:v>
                </c:pt>
                <c:pt idx="16">
                  <c:v>WMCOnto</c:v>
                </c:pt>
                <c:pt idx="17">
                  <c:v>WMCOnto2</c:v>
                </c:pt>
              </c:strCache>
            </c:strRef>
          </c:cat>
          <c:val>
            <c:numRef>
              <c:f>Sheet1!$F$2:$F$19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1.16831683168316</c:v>
                </c:pt>
                <c:pt idx="3">
                  <c:v>0.99159663865546199</c:v>
                </c:pt>
                <c:pt idx="4">
                  <c:v>0</c:v>
                </c:pt>
                <c:pt idx="5">
                  <c:v>4</c:v>
                </c:pt>
                <c:pt idx="6">
                  <c:v>0.99159663865546199</c:v>
                </c:pt>
                <c:pt idx="7">
                  <c:v>2.1052631578947301</c:v>
                </c:pt>
                <c:pt idx="8">
                  <c:v>1</c:v>
                </c:pt>
                <c:pt idx="9">
                  <c:v>8.4033613445378096E-3</c:v>
                </c:pt>
                <c:pt idx="10">
                  <c:v>0.84873949579831898</c:v>
                </c:pt>
                <c:pt idx="11">
                  <c:v>8.4033613445378096E-3</c:v>
                </c:pt>
                <c:pt idx="12">
                  <c:v>1</c:v>
                </c:pt>
                <c:pt idx="13">
                  <c:v>0.99159663865546199</c:v>
                </c:pt>
                <c:pt idx="14">
                  <c:v>0</c:v>
                </c:pt>
                <c:pt idx="15">
                  <c:v>0</c:v>
                </c:pt>
                <c:pt idx="16">
                  <c:v>2.1052631578947301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D8-6448-8F4B-E4E51A48E043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chainedLLama3 (8b)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Sheet1!$A$2:$A$19</c:f>
              <c:strCache>
                <c:ptCount val="18"/>
                <c:pt idx="0">
                  <c:v>ANOnto</c:v>
                </c:pt>
                <c:pt idx="1">
                  <c:v>AROnto</c:v>
                </c:pt>
                <c:pt idx="2">
                  <c:v>CBOOnto</c:v>
                </c:pt>
                <c:pt idx="3">
                  <c:v>CBOnto2</c:v>
                </c:pt>
                <c:pt idx="4">
                  <c:v>CROnto</c:v>
                </c:pt>
                <c:pt idx="5">
                  <c:v>DITOnto</c:v>
                </c:pt>
                <c:pt idx="6">
                  <c:v>INROnto</c:v>
                </c:pt>
                <c:pt idx="7">
                  <c:v>LCOMOnto</c:v>
                </c:pt>
                <c:pt idx="8">
                  <c:v>NACOnto</c:v>
                </c:pt>
                <c:pt idx="9">
                  <c:v>NOMOnto</c:v>
                </c:pt>
                <c:pt idx="10">
                  <c:v>Ponto</c:v>
                </c:pt>
                <c:pt idx="11">
                  <c:v>PROnto</c:v>
                </c:pt>
                <c:pt idx="12">
                  <c:v>RFCOnto</c:v>
                </c:pt>
                <c:pt idx="13">
                  <c:v>RROnto</c:v>
                </c:pt>
                <c:pt idx="14">
                  <c:v>TMOnto</c:v>
                </c:pt>
                <c:pt idx="15">
                  <c:v>TMOnto2</c:v>
                </c:pt>
                <c:pt idx="16">
                  <c:v>WMCOnto</c:v>
                </c:pt>
                <c:pt idx="17">
                  <c:v>WMCOnto2</c:v>
                </c:pt>
              </c:strCache>
            </c:strRef>
          </c:cat>
          <c:val>
            <c:numRef>
              <c:f>Sheet1!$G$2:$G$18</c:f>
              <c:numCache>
                <c:formatCode>General</c:formatCode>
                <c:ptCount val="17"/>
                <c:pt idx="0">
                  <c:v>0</c:v>
                </c:pt>
                <c:pt idx="1">
                  <c:v>4</c:v>
                </c:pt>
                <c:pt idx="2">
                  <c:v>1.1260504201680599</c:v>
                </c:pt>
                <c:pt idx="3">
                  <c:v>0.99259259259259203</c:v>
                </c:pt>
                <c:pt idx="4">
                  <c:v>0.407407407407407</c:v>
                </c:pt>
                <c:pt idx="5">
                  <c:v>3</c:v>
                </c:pt>
                <c:pt idx="6">
                  <c:v>0.99259259259259203</c:v>
                </c:pt>
                <c:pt idx="7">
                  <c:v>1.9516129032258001</c:v>
                </c:pt>
                <c:pt idx="8">
                  <c:v>1</c:v>
                </c:pt>
                <c:pt idx="9">
                  <c:v>2.96296296296296E-2</c:v>
                </c:pt>
                <c:pt idx="10">
                  <c:v>0.88148148148148098</c:v>
                </c:pt>
                <c:pt idx="11">
                  <c:v>2.8985507246376802E-2</c:v>
                </c:pt>
                <c:pt idx="12">
                  <c:v>1.0222222222222199</c:v>
                </c:pt>
                <c:pt idx="13">
                  <c:v>0.97101449275362295</c:v>
                </c:pt>
                <c:pt idx="14">
                  <c:v>0</c:v>
                </c:pt>
                <c:pt idx="15">
                  <c:v>0</c:v>
                </c:pt>
                <c:pt idx="16">
                  <c:v>1.9516129032258001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D8-6448-8F4B-E4E51A48E043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LLama3 (70b)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Sheet1!$A$2:$A$19</c:f>
              <c:strCache>
                <c:ptCount val="18"/>
                <c:pt idx="0">
                  <c:v>ANOnto</c:v>
                </c:pt>
                <c:pt idx="1">
                  <c:v>AROnto</c:v>
                </c:pt>
                <c:pt idx="2">
                  <c:v>CBOOnto</c:v>
                </c:pt>
                <c:pt idx="3">
                  <c:v>CBOnto2</c:v>
                </c:pt>
                <c:pt idx="4">
                  <c:v>CROnto</c:v>
                </c:pt>
                <c:pt idx="5">
                  <c:v>DITOnto</c:v>
                </c:pt>
                <c:pt idx="6">
                  <c:v>INROnto</c:v>
                </c:pt>
                <c:pt idx="7">
                  <c:v>LCOMOnto</c:v>
                </c:pt>
                <c:pt idx="8">
                  <c:v>NACOnto</c:v>
                </c:pt>
                <c:pt idx="9">
                  <c:v>NOMOnto</c:v>
                </c:pt>
                <c:pt idx="10">
                  <c:v>Ponto</c:v>
                </c:pt>
                <c:pt idx="11">
                  <c:v>PROnto</c:v>
                </c:pt>
                <c:pt idx="12">
                  <c:v>RFCOnto</c:v>
                </c:pt>
                <c:pt idx="13">
                  <c:v>RROnto</c:v>
                </c:pt>
                <c:pt idx="14">
                  <c:v>TMOnto</c:v>
                </c:pt>
                <c:pt idx="15">
                  <c:v>TMOnto2</c:v>
                </c:pt>
                <c:pt idx="16">
                  <c:v>WMCOnto</c:v>
                </c:pt>
                <c:pt idx="17">
                  <c:v>WMCOnto2</c:v>
                </c:pt>
              </c:strCache>
            </c:strRef>
          </c:cat>
          <c:val>
            <c:numRef>
              <c:f>Sheet1!$H$2:$H$18</c:f>
              <c:numCache>
                <c:formatCode>General</c:formatCode>
                <c:ptCount val="17"/>
                <c:pt idx="0">
                  <c:v>0</c:v>
                </c:pt>
                <c:pt idx="1">
                  <c:v>3.97752808988764</c:v>
                </c:pt>
                <c:pt idx="2">
                  <c:v>1.12025316455696</c:v>
                </c:pt>
                <c:pt idx="3">
                  <c:v>0.99438202247190999</c:v>
                </c:pt>
                <c:pt idx="4">
                  <c:v>0.13483146067415699</c:v>
                </c:pt>
                <c:pt idx="5">
                  <c:v>3</c:v>
                </c:pt>
                <c:pt idx="6">
                  <c:v>0.99438202247190999</c:v>
                </c:pt>
                <c:pt idx="7">
                  <c:v>1.9751552795031</c:v>
                </c:pt>
                <c:pt idx="8">
                  <c:v>1</c:v>
                </c:pt>
                <c:pt idx="9">
                  <c:v>8.98876404494382E-2</c:v>
                </c:pt>
                <c:pt idx="10">
                  <c:v>0.88202247191011196</c:v>
                </c:pt>
                <c:pt idx="11">
                  <c:v>8.2901554404144998E-2</c:v>
                </c:pt>
                <c:pt idx="12">
                  <c:v>1.08426966292134</c:v>
                </c:pt>
                <c:pt idx="13">
                  <c:v>0.91709844559585496</c:v>
                </c:pt>
                <c:pt idx="14">
                  <c:v>0</c:v>
                </c:pt>
                <c:pt idx="15">
                  <c:v>0</c:v>
                </c:pt>
                <c:pt idx="16" formatCode="#,##0">
                  <c:v>1.9751552795031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D8-6448-8F4B-E4E51A48E043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chainedLLama3 (70b)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Sheet1!$A$2:$A$19</c:f>
              <c:strCache>
                <c:ptCount val="18"/>
                <c:pt idx="0">
                  <c:v>ANOnto</c:v>
                </c:pt>
                <c:pt idx="1">
                  <c:v>AROnto</c:v>
                </c:pt>
                <c:pt idx="2">
                  <c:v>CBOOnto</c:v>
                </c:pt>
                <c:pt idx="3">
                  <c:v>CBOnto2</c:v>
                </c:pt>
                <c:pt idx="4">
                  <c:v>CROnto</c:v>
                </c:pt>
                <c:pt idx="5">
                  <c:v>DITOnto</c:v>
                </c:pt>
                <c:pt idx="6">
                  <c:v>INROnto</c:v>
                </c:pt>
                <c:pt idx="7">
                  <c:v>LCOMOnto</c:v>
                </c:pt>
                <c:pt idx="8">
                  <c:v>NACOnto</c:v>
                </c:pt>
                <c:pt idx="9">
                  <c:v>NOMOnto</c:v>
                </c:pt>
                <c:pt idx="10">
                  <c:v>Ponto</c:v>
                </c:pt>
                <c:pt idx="11">
                  <c:v>PROnto</c:v>
                </c:pt>
                <c:pt idx="12">
                  <c:v>RFCOnto</c:v>
                </c:pt>
                <c:pt idx="13">
                  <c:v>RROnto</c:v>
                </c:pt>
                <c:pt idx="14">
                  <c:v>TMOnto</c:v>
                </c:pt>
                <c:pt idx="15">
                  <c:v>TMOnto2</c:v>
                </c:pt>
                <c:pt idx="16">
                  <c:v>WMCOnto</c:v>
                </c:pt>
                <c:pt idx="17">
                  <c:v>WMCOnto2</c:v>
                </c:pt>
              </c:strCache>
            </c:strRef>
          </c:cat>
          <c:val>
            <c:numRef>
              <c:f>Sheet1!$I$2:$I$18</c:f>
              <c:numCache>
                <c:formatCode>General</c:formatCode>
                <c:ptCount val="17"/>
                <c:pt idx="0">
                  <c:v>2.6634382566585901E-2</c:v>
                </c:pt>
                <c:pt idx="1">
                  <c:v>0</c:v>
                </c:pt>
                <c:pt idx="2">
                  <c:v>1.0376884422110499</c:v>
                </c:pt>
                <c:pt idx="3">
                  <c:v>1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  <c:pt idx="7">
                  <c:v>2.0354430379746802</c:v>
                </c:pt>
                <c:pt idx="8">
                  <c:v>1.0025380710659899</c:v>
                </c:pt>
                <c:pt idx="9">
                  <c:v>0</c:v>
                </c:pt>
                <c:pt idx="10">
                  <c:v>0.96368038740920003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2.4271844660194099E-3</c:v>
                </c:pt>
                <c:pt idx="15">
                  <c:v>2</c:v>
                </c:pt>
                <c:pt idx="16">
                  <c:v>2.0406091370558301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D8-6448-8F4B-E4E51A48E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97025583"/>
        <c:axId val="1196873935"/>
      </c:barChart>
      <c:catAx>
        <c:axId val="119702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196873935"/>
        <c:crosses val="autoZero"/>
        <c:auto val="1"/>
        <c:lblAlgn val="ctr"/>
        <c:lblOffset val="100"/>
        <c:noMultiLvlLbl val="0"/>
      </c:catAx>
      <c:valAx>
        <c:axId val="119687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19702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NOCOnto Across LLM's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NOCOnto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Sheet1!$B$22:$I$22</c:f>
              <c:strCache>
                <c:ptCount val="8"/>
                <c:pt idx="0">
                  <c:v>Gold Standard</c:v>
                </c:pt>
                <c:pt idx="1">
                  <c:v>GPT3v4</c:v>
                </c:pt>
                <c:pt idx="2">
                  <c:v>chainedGPT3v4</c:v>
                </c:pt>
                <c:pt idx="3">
                  <c:v>chainedGPT4v4</c:v>
                </c:pt>
                <c:pt idx="4">
                  <c:v>LLama3 (8b)</c:v>
                </c:pt>
                <c:pt idx="5">
                  <c:v>chainedLLama3 (8b)</c:v>
                </c:pt>
                <c:pt idx="6">
                  <c:v>LLama3 (70b)</c:v>
                </c:pt>
                <c:pt idx="7">
                  <c:v>chainedLLama3 (70b)</c:v>
                </c:pt>
              </c:strCache>
            </c:strRef>
          </c:cat>
          <c:val>
            <c:numRef>
              <c:f>Sheet1!$B$23:$I$23</c:f>
              <c:numCache>
                <c:formatCode>General</c:formatCode>
                <c:ptCount val="8"/>
                <c:pt idx="0">
                  <c:v>1.2666666666666599</c:v>
                </c:pt>
                <c:pt idx="1">
                  <c:v>15.421052631578901</c:v>
                </c:pt>
                <c:pt idx="2">
                  <c:v>78.857142857142804</c:v>
                </c:pt>
                <c:pt idx="3">
                  <c:v>97.3333333333333</c:v>
                </c:pt>
                <c:pt idx="4">
                  <c:v>4.9166666666666599</c:v>
                </c:pt>
                <c:pt idx="5">
                  <c:v>12.1818181818181</c:v>
                </c:pt>
                <c:pt idx="6">
                  <c:v>10.4117647058823</c:v>
                </c:pt>
                <c:pt idx="7" formatCode="#,##0">
                  <c:v>21.736842105263101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46-D44C-BEE5-538555F018CB}"/>
            </c:ext>
          </c:extLst>
        </c:ser>
        <c:ser>
          <c:idx val="1"/>
          <c:order val="1"/>
          <c:tx>
            <c:strRef>
              <c:f>Sheet1!$A$24</c:f>
              <c:strCache>
                <c:ptCount val="1"/>
                <c:pt idx="0">
                  <c:v>NOCOnto (normalised)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Sheet1!$B$22:$I$22</c:f>
              <c:strCache>
                <c:ptCount val="8"/>
                <c:pt idx="0">
                  <c:v>Gold Standard</c:v>
                </c:pt>
                <c:pt idx="1">
                  <c:v>GPT3v4</c:v>
                </c:pt>
                <c:pt idx="2">
                  <c:v>chainedGPT3v4</c:v>
                </c:pt>
                <c:pt idx="3">
                  <c:v>chainedGPT4v4</c:v>
                </c:pt>
                <c:pt idx="4">
                  <c:v>LLama3 (8b)</c:v>
                </c:pt>
                <c:pt idx="5">
                  <c:v>chainedLLama3 (8b)</c:v>
                </c:pt>
                <c:pt idx="6">
                  <c:v>LLama3 (70b)</c:v>
                </c:pt>
                <c:pt idx="7">
                  <c:v>chainedLLama3 (70b)</c:v>
                </c:pt>
              </c:strCache>
            </c:strRef>
          </c:cat>
          <c:val>
            <c:numRef>
              <c:f>Sheet1!$B$24:$I$24</c:f>
              <c:numCache>
                <c:formatCode>General</c:formatCode>
                <c:ptCount val="8"/>
                <c:pt idx="1">
                  <c:v>20.290858725761712</c:v>
                </c:pt>
                <c:pt idx="2">
                  <c:v>98.571428571428498</c:v>
                </c:pt>
                <c:pt idx="3">
                  <c:v>115.87301587301583</c:v>
                </c:pt>
                <c:pt idx="4">
                  <c:v>17.559523809523782</c:v>
                </c:pt>
                <c:pt idx="5">
                  <c:v>50.757575757575417</c:v>
                </c:pt>
                <c:pt idx="6">
                  <c:v>19.281045751633886</c:v>
                </c:pt>
                <c:pt idx="7">
                  <c:v>29.374110953058246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46-D44C-BEE5-538555F01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251247"/>
        <c:axId val="131262463"/>
      </c:barChart>
      <c:catAx>
        <c:axId val="13125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1262463"/>
        <c:crosses val="autoZero"/>
        <c:auto val="1"/>
        <c:lblAlgn val="ctr"/>
        <c:lblOffset val="100"/>
        <c:noMultiLvlLbl val="0"/>
      </c:catAx>
      <c:valAx>
        <c:axId val="13126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125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285750</xdr:colOff>
      <xdr:row>19</xdr:row>
      <xdr:rowOff>0</xdr:rowOff>
    </xdr:from>
    <xdr:to>
      <xdr:col>27</xdr:col>
      <xdr:colOff>730250</xdr:colOff>
      <xdr:row>32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4C0DD7-F33D-13A7-3CA6-E27E75431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425450</xdr:colOff>
      <xdr:row>27</xdr:row>
      <xdr:rowOff>165100</xdr:rowOff>
    </xdr:from>
    <xdr:to>
      <xdr:col>22</xdr:col>
      <xdr:colOff>57150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75435A-FF2C-3013-E484-800074FB6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285750</xdr:colOff>
      <xdr:row>41</xdr:row>
      <xdr:rowOff>171450</xdr:rowOff>
    </xdr:from>
    <xdr:to>
      <xdr:col>27</xdr:col>
      <xdr:colOff>730250</xdr:colOff>
      <xdr:row>55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7449AD-5B13-5147-7B9B-2A7943919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7E87-BBBC-0D42-993D-B89CDC1BB33A}">
  <dimension ref="A1:I26"/>
  <sheetViews>
    <sheetView tabSelected="1" workbookViewId="0">
      <selection activeCell="I19" sqref="I19"/>
    </sheetView>
  </sheetViews>
  <sheetFormatPr baseColWidth="10" defaultRowHeight="16" x14ac:dyDescent="0.2"/>
  <cols>
    <col min="1" max="1" width="23.1640625" bestFit="1" customWidth="1"/>
    <col min="2" max="3" width="14" bestFit="1" customWidth="1"/>
    <col min="4" max="5" width="16.6640625" bestFit="1" customWidth="1"/>
    <col min="6" max="6" width="13" bestFit="1" customWidth="1"/>
    <col min="7" max="7" width="19.6640625" bestFit="1" customWidth="1"/>
    <col min="8" max="8" width="24.6640625" bestFit="1" customWidth="1"/>
    <col min="9" max="9" width="21.6640625" bestFit="1" customWidth="1"/>
  </cols>
  <sheetData>
    <row r="1" spans="1:9" ht="17" x14ac:dyDescent="0.2">
      <c r="A1" s="3"/>
      <c r="B1" t="s">
        <v>0</v>
      </c>
      <c r="C1" s="1" t="s">
        <v>20</v>
      </c>
      <c r="D1" s="1" t="s">
        <v>21</v>
      </c>
      <c r="E1" s="1" t="s">
        <v>22</v>
      </c>
      <c r="F1" s="1" t="s">
        <v>25</v>
      </c>
      <c r="G1" s="1" t="s">
        <v>28</v>
      </c>
      <c r="H1" s="1" t="s">
        <v>26</v>
      </c>
      <c r="I1" s="1" t="s">
        <v>27</v>
      </c>
    </row>
    <row r="2" spans="1:9" ht="17" x14ac:dyDescent="0.2">
      <c r="A2" s="4" t="s">
        <v>1</v>
      </c>
      <c r="B2" s="1">
        <v>0.98701298701298701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2.6634382566585901E-2</v>
      </c>
    </row>
    <row r="3" spans="1:9" ht="17" x14ac:dyDescent="0.2">
      <c r="A3" s="4" t="s">
        <v>2</v>
      </c>
      <c r="B3" s="1">
        <v>1.97402597402597</v>
      </c>
      <c r="C3" s="1">
        <v>1.99319727891156</v>
      </c>
      <c r="D3">
        <v>3.6166365280289299E-3</v>
      </c>
      <c r="E3">
        <v>0</v>
      </c>
      <c r="F3" s="1">
        <v>1</v>
      </c>
      <c r="G3" s="1">
        <v>4</v>
      </c>
      <c r="H3" s="1">
        <v>3.97752808988764</v>
      </c>
      <c r="I3" s="1">
        <v>0</v>
      </c>
    </row>
    <row r="4" spans="1:9" ht="17" x14ac:dyDescent="0.2">
      <c r="A4" s="4" t="s">
        <v>3</v>
      </c>
      <c r="B4" s="1">
        <v>1</v>
      </c>
      <c r="C4" s="1">
        <v>1.0851851851851799</v>
      </c>
      <c r="D4">
        <v>1.0091407678244899</v>
      </c>
      <c r="E4" s="2">
        <v>1.0051635111876001</v>
      </c>
      <c r="F4" s="1">
        <v>1.16831683168316</v>
      </c>
      <c r="G4" s="1">
        <v>1.1260504201680599</v>
      </c>
      <c r="H4" s="1">
        <v>1.12025316455696</v>
      </c>
      <c r="I4" s="1">
        <v>1.0376884422110499</v>
      </c>
    </row>
    <row r="5" spans="1:9" ht="17" x14ac:dyDescent="0.2">
      <c r="A5" s="4" t="s">
        <v>4</v>
      </c>
      <c r="B5" s="1">
        <v>0.98701298701298701</v>
      </c>
      <c r="C5" s="1">
        <v>0.99659863945578198</v>
      </c>
      <c r="D5" s="1">
        <v>0.99819168173598505</v>
      </c>
      <c r="E5" s="1">
        <v>0.99829059829059796</v>
      </c>
      <c r="F5" s="1">
        <v>0.99159663865546199</v>
      </c>
      <c r="G5" s="1">
        <v>0.99259259259259203</v>
      </c>
      <c r="H5" s="1">
        <v>0.99438202247190999</v>
      </c>
      <c r="I5" s="1">
        <v>1</v>
      </c>
    </row>
    <row r="6" spans="1:9" ht="17" x14ac:dyDescent="0.2">
      <c r="A6" s="4" t="s">
        <v>5</v>
      </c>
      <c r="B6" s="1">
        <v>0</v>
      </c>
      <c r="C6" s="1">
        <v>1.0204081632652999</v>
      </c>
      <c r="D6" s="1">
        <v>7.2332730560578599E-3</v>
      </c>
      <c r="E6" s="1">
        <v>0</v>
      </c>
      <c r="F6" s="1">
        <v>0</v>
      </c>
      <c r="G6" s="1">
        <v>0.407407407407407</v>
      </c>
      <c r="H6" s="1">
        <v>0.13483146067415699</v>
      </c>
      <c r="I6" s="1">
        <v>0</v>
      </c>
    </row>
    <row r="7" spans="1:9" ht="17" x14ac:dyDescent="0.2">
      <c r="A7" s="4" t="s">
        <v>6</v>
      </c>
      <c r="B7" s="1">
        <v>4</v>
      </c>
      <c r="C7" s="1">
        <v>3</v>
      </c>
      <c r="D7" s="1">
        <v>4</v>
      </c>
      <c r="E7" s="1">
        <v>4</v>
      </c>
      <c r="F7" s="1">
        <v>4</v>
      </c>
      <c r="G7" s="1">
        <v>3</v>
      </c>
      <c r="H7" s="1">
        <v>3</v>
      </c>
      <c r="I7" s="1">
        <v>4</v>
      </c>
    </row>
    <row r="8" spans="1:9" ht="17" x14ac:dyDescent="0.2">
      <c r="A8" s="4" t="s">
        <v>7</v>
      </c>
      <c r="B8" s="1">
        <v>0.98701298701298701</v>
      </c>
      <c r="C8" s="1">
        <v>0.99659863945578198</v>
      </c>
      <c r="D8" s="1">
        <v>0.99819168173598505</v>
      </c>
      <c r="E8" s="1">
        <v>0.99829059829059796</v>
      </c>
      <c r="F8" s="1">
        <v>0.99159663865546199</v>
      </c>
      <c r="G8" s="1">
        <v>0.99259259259259203</v>
      </c>
      <c r="H8" s="1">
        <v>0.99438202247190999</v>
      </c>
      <c r="I8" s="1">
        <v>1</v>
      </c>
    </row>
    <row r="9" spans="1:9" ht="17" x14ac:dyDescent="0.2">
      <c r="A9" s="4" t="s">
        <v>8</v>
      </c>
      <c r="B9" s="1">
        <v>3</v>
      </c>
      <c r="C9" s="1">
        <v>1.97818181818181</v>
      </c>
      <c r="D9" s="1">
        <v>2.0036630036630001</v>
      </c>
      <c r="E9" s="1">
        <v>2.0051813471502502</v>
      </c>
      <c r="F9" s="1">
        <v>2.1052631578947301</v>
      </c>
      <c r="G9" s="1">
        <v>1.9516129032258001</v>
      </c>
      <c r="H9" s="1">
        <v>1.9751552795031</v>
      </c>
      <c r="I9" s="1">
        <v>2.0354430379746802</v>
      </c>
    </row>
    <row r="10" spans="1:9" ht="17" x14ac:dyDescent="0.2">
      <c r="A10" s="4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1.0025380710659899</v>
      </c>
    </row>
    <row r="11" spans="1:9" ht="17" x14ac:dyDescent="0.2">
      <c r="A11" s="4" t="s">
        <v>11</v>
      </c>
      <c r="B11" s="1">
        <v>3.8961038961038898E-2</v>
      </c>
      <c r="C11" s="1">
        <v>1.0204081632653E-2</v>
      </c>
      <c r="D11" s="1">
        <v>1.62748643761302E-2</v>
      </c>
      <c r="E11" s="1">
        <v>0</v>
      </c>
      <c r="F11" s="1">
        <v>8.4033613445378096E-3</v>
      </c>
      <c r="G11" s="1">
        <v>2.96296296296296E-2</v>
      </c>
      <c r="H11" s="1">
        <v>8.98876404494382E-2</v>
      </c>
      <c r="I11" s="1">
        <v>0</v>
      </c>
    </row>
    <row r="12" spans="1:9" ht="17" x14ac:dyDescent="0.2">
      <c r="A12" s="4" t="s">
        <v>12</v>
      </c>
      <c r="B12" s="1">
        <v>0.97402597402597402</v>
      </c>
      <c r="C12" s="1">
        <v>0.91496598639455695</v>
      </c>
      <c r="D12" s="1">
        <v>0.987341772151898</v>
      </c>
      <c r="E12" s="1">
        <v>0.99145299145299104</v>
      </c>
      <c r="F12" s="1">
        <v>0.84873949579831898</v>
      </c>
      <c r="G12" s="1">
        <v>0.88148148148148098</v>
      </c>
      <c r="H12" s="1">
        <v>0.88202247191011196</v>
      </c>
      <c r="I12" s="1">
        <v>0.96368038740920003</v>
      </c>
    </row>
    <row r="13" spans="1:9" ht="17" x14ac:dyDescent="0.2">
      <c r="A13" s="4" t="s">
        <v>13</v>
      </c>
      <c r="B13" s="1">
        <v>3.7974683544303799E-2</v>
      </c>
      <c r="C13" s="1">
        <v>1.0135135135135099E-2</v>
      </c>
      <c r="D13" s="1">
        <v>1.60427807486631E-2</v>
      </c>
      <c r="E13" s="1">
        <v>0</v>
      </c>
      <c r="F13" s="1">
        <v>8.4033613445378096E-3</v>
      </c>
      <c r="G13" s="1">
        <v>2.8985507246376802E-2</v>
      </c>
      <c r="H13" s="1">
        <v>8.2901554404144998E-2</v>
      </c>
      <c r="I13" s="1">
        <v>0</v>
      </c>
    </row>
    <row r="14" spans="1:9" ht="17" x14ac:dyDescent="0.2">
      <c r="A14" s="4" t="s">
        <v>14</v>
      </c>
      <c r="B14" s="1">
        <v>1.2597402597402001</v>
      </c>
      <c r="C14" s="1">
        <v>1.0068027210884301</v>
      </c>
      <c r="D14" s="1">
        <v>1.0144665461121101</v>
      </c>
      <c r="E14" s="1">
        <v>0.99829059829059796</v>
      </c>
      <c r="F14" s="1">
        <v>1</v>
      </c>
      <c r="G14" s="1">
        <v>1.0222222222222199</v>
      </c>
      <c r="H14" s="1">
        <v>1.08426966292134</v>
      </c>
      <c r="I14" s="1">
        <v>1</v>
      </c>
    </row>
    <row r="15" spans="1:9" ht="17" x14ac:dyDescent="0.2">
      <c r="A15" s="4" t="s">
        <v>15</v>
      </c>
      <c r="B15" s="1">
        <v>0.962025316455696</v>
      </c>
      <c r="C15" s="1">
        <v>0.98986486486486402</v>
      </c>
      <c r="D15" s="1">
        <v>0.98395721925133695</v>
      </c>
      <c r="E15" s="1">
        <v>1</v>
      </c>
      <c r="F15" s="1">
        <v>0.99159663865546199</v>
      </c>
      <c r="G15" s="1">
        <v>0.97101449275362295</v>
      </c>
      <c r="H15" s="1">
        <v>0.91709844559585496</v>
      </c>
      <c r="I15" s="1">
        <v>1</v>
      </c>
    </row>
    <row r="16" spans="1:9" ht="17" x14ac:dyDescent="0.2">
      <c r="A16" s="4" t="s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2.4271844660194099E-3</v>
      </c>
    </row>
    <row r="17" spans="1:9" ht="17" x14ac:dyDescent="0.2">
      <c r="A17" s="4" t="s">
        <v>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2</v>
      </c>
    </row>
    <row r="18" spans="1:9" ht="17" x14ac:dyDescent="0.2">
      <c r="A18" s="4" t="s">
        <v>18</v>
      </c>
      <c r="B18" s="1">
        <v>3</v>
      </c>
      <c r="C18" s="1">
        <v>1.97818181818181</v>
      </c>
      <c r="D18" s="1">
        <v>2.0036630036630001</v>
      </c>
      <c r="E18" s="1">
        <v>2.0051813471502502</v>
      </c>
      <c r="F18" s="1">
        <v>2.1052631578947301</v>
      </c>
      <c r="G18" s="1">
        <v>1.9516129032258001</v>
      </c>
      <c r="H18" s="2">
        <v>1.9751552795031</v>
      </c>
      <c r="I18" s="1">
        <v>2.0406091370558301</v>
      </c>
    </row>
    <row r="19" spans="1:9" ht="17" x14ac:dyDescent="0.2">
      <c r="A19" s="4" t="s">
        <v>19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2">
        <v>1.0025380710659899</v>
      </c>
    </row>
    <row r="22" spans="1:9" ht="17" x14ac:dyDescent="0.2">
      <c r="B22" t="s">
        <v>0</v>
      </c>
      <c r="C22" s="1" t="s">
        <v>20</v>
      </c>
      <c r="D22" s="1" t="s">
        <v>21</v>
      </c>
      <c r="E22" s="1" t="s">
        <v>22</v>
      </c>
      <c r="F22" s="1" t="s">
        <v>25</v>
      </c>
      <c r="G22" s="1" t="s">
        <v>28</v>
      </c>
      <c r="H22" s="1" t="s">
        <v>26</v>
      </c>
      <c r="I22" s="1" t="s">
        <v>27</v>
      </c>
    </row>
    <row r="23" spans="1:9" ht="17" x14ac:dyDescent="0.2">
      <c r="A23" s="4" t="s">
        <v>10</v>
      </c>
      <c r="B23" s="1">
        <v>1.2666666666666599</v>
      </c>
      <c r="C23" s="1">
        <v>15.421052631578901</v>
      </c>
      <c r="D23" s="1">
        <v>78.857142857142804</v>
      </c>
      <c r="E23" s="1">
        <v>97.3333333333333</v>
      </c>
      <c r="F23" s="1">
        <v>4.9166666666666599</v>
      </c>
      <c r="G23">
        <v>12.1818181818181</v>
      </c>
      <c r="H23" s="1">
        <v>10.4117647058823</v>
      </c>
      <c r="I23" s="2">
        <v>21.736842105263101</v>
      </c>
    </row>
    <row r="24" spans="1:9" ht="17" x14ac:dyDescent="0.2">
      <c r="A24" s="4" t="s">
        <v>24</v>
      </c>
      <c r="C24">
        <f>C23/C26</f>
        <v>20.290858725761712</v>
      </c>
      <c r="D24">
        <f t="shared" ref="D24:I24" si="0">D23/D26</f>
        <v>98.571428571428498</v>
      </c>
      <c r="E24">
        <f t="shared" si="0"/>
        <v>115.87301587301583</v>
      </c>
      <c r="F24">
        <f t="shared" si="0"/>
        <v>17.559523809523782</v>
      </c>
      <c r="G24">
        <f t="shared" si="0"/>
        <v>50.757575757575417</v>
      </c>
      <c r="H24">
        <f t="shared" si="0"/>
        <v>19.281045751633886</v>
      </c>
      <c r="I24">
        <f t="shared" si="0"/>
        <v>29.374110953058246</v>
      </c>
    </row>
    <row r="26" spans="1:9" x14ac:dyDescent="0.2">
      <c r="A26" t="s">
        <v>23</v>
      </c>
      <c r="B26">
        <v>1</v>
      </c>
      <c r="C26">
        <f>38/50</f>
        <v>0.76</v>
      </c>
      <c r="D26">
        <f>40/50</f>
        <v>0.8</v>
      </c>
      <c r="E26">
        <f>42/50</f>
        <v>0.84</v>
      </c>
      <c r="F26">
        <f>14/50</f>
        <v>0.28000000000000003</v>
      </c>
      <c r="G26">
        <f>12/50</f>
        <v>0.24</v>
      </c>
      <c r="H26">
        <f>27/50</f>
        <v>0.54</v>
      </c>
      <c r="I26">
        <f>37/50</f>
        <v>0.74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Çakir, B. (Berkan)</dc:creator>
  <cp:lastModifiedBy>Çakir, B. (Berkan)</cp:lastModifiedBy>
  <dcterms:created xsi:type="dcterms:W3CDTF">2024-01-17T00:28:43Z</dcterms:created>
  <dcterms:modified xsi:type="dcterms:W3CDTF">2024-06-17T01:52:32Z</dcterms:modified>
</cp:coreProperties>
</file>