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3\"/>
    </mc:Choice>
  </mc:AlternateContent>
  <bookViews>
    <workbookView xWindow="0" yWindow="0" windowWidth="27885" windowHeight="115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Q64" i="1"/>
  <c r="Q65" i="1"/>
  <c r="Q66" i="1"/>
  <c r="Q67" i="1"/>
  <c r="Q68" i="1"/>
  <c r="Q62" i="1"/>
  <c r="Q61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4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6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43" i="1"/>
  <c r="K32" i="1"/>
  <c r="K33" i="1"/>
  <c r="K34" i="1"/>
  <c r="K31" i="1"/>
  <c r="B32" i="1"/>
  <c r="B33" i="1"/>
  <c r="B34" i="1"/>
  <c r="B35" i="1"/>
  <c r="B36" i="1"/>
  <c r="B31" i="1"/>
</calcChain>
</file>

<file path=xl/sharedStrings.xml><?xml version="1.0" encoding="utf-8"?>
<sst xmlns="http://schemas.openxmlformats.org/spreadsheetml/2006/main" count="87" uniqueCount="54">
  <si>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</si>
  <si>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</si>
  <si>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</si>
  <si>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</si>
  <si>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</si>
  <si>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</si>
  <si>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</si>
  <si>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</si>
  <si>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</si>
  <si>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</si>
  <si>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</si>
  <si>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</si>
  <si>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</si>
  <si>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</si>
  <si>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</si>
  <si>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</si>
  <si>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</si>
  <si>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</si>
  <si>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</si>
  <si>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</si>
  <si>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</si>
  <si>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</si>
  <si>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</si>
  <si>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</si>
  <si>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</si>
  <si>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</si>
  <si>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</si>
  <si>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</si>
  <si>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</si>
  <si>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</si>
  <si>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</si>
  <si>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</si>
  <si>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</si>
  <si>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</si>
  <si>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</si>
  <si>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</si>
  <si>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</si>
  <si>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</si>
  <si>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</si>
  <si>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</si>
  <si>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</si>
  <si>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</si>
  <si>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</si>
  <si>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</si>
  <si>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</si>
  <si>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</si>
  <si>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</si>
  <si>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</si>
  <si>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</si>
  <si>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</si>
  <si>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date_nom</t>
  </si>
  <si>
    <t>Fonction</t>
  </si>
  <si>
    <t>responsable</t>
  </si>
  <si>
    <t>président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</si>
</sst>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_€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3"/>
    </xf>
    <xf numFmtId="0" fontId="1" fillId="2" borderId="1" xfId="0" applyFont="1" applyFill="1" applyBorder="1" applyAlignment="1">
      <alignment horizontal="left" vertical="center" wrapText="1" inden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88"/>
  <sheetViews>
    <sheetView tabSelected="1" topLeftCell="B40" workbookViewId="0">
      <selection activeCell="P69" sqref="P43:X69"/>
    </sheetView>
  </sheetViews>
  <sheetFormatPr baseColWidth="10" defaultRowHeight="15" x14ac:dyDescent="0.25"/>
  <cols>
    <col min="1" max="21" width="11.42578125" style="1"/>
  </cols>
  <sheetData>
    <row r="5" spans="2:21" x14ac:dyDescent="0.25">
      <c r="G5" s="2"/>
      <c r="H5" s="2"/>
      <c r="I5" s="2"/>
      <c r="J5" s="2"/>
      <c r="K5" s="2"/>
      <c r="L5" s="2"/>
      <c r="M5" s="2"/>
      <c r="N5" s="2"/>
      <c r="O5" s="2"/>
      <c r="S5" s="3" t="s">
        <v>10</v>
      </c>
      <c r="T5" s="6" t="s">
        <v>50</v>
      </c>
      <c r="U5" s="13" t="s">
        <v>51</v>
      </c>
    </row>
    <row r="6" spans="2:21" x14ac:dyDescent="0.25">
      <c r="B6" s="3" t="s">
        <v>0</v>
      </c>
      <c r="C6" s="12" t="s">
        <v>1</v>
      </c>
      <c r="D6" s="13" t="s">
        <v>2</v>
      </c>
      <c r="G6" s="3" t="s">
        <v>10</v>
      </c>
      <c r="H6" s="4" t="s">
        <v>11</v>
      </c>
      <c r="I6" s="5" t="s">
        <v>12</v>
      </c>
      <c r="J6" s="3" t="s">
        <v>13</v>
      </c>
      <c r="K6" s="6" t="s">
        <v>14</v>
      </c>
      <c r="L6" s="6" t="s">
        <v>15</v>
      </c>
      <c r="M6" s="7" t="s">
        <v>16</v>
      </c>
      <c r="N6" s="3" t="s">
        <v>0</v>
      </c>
      <c r="O6" s="2"/>
      <c r="S6" s="8">
        <v>1</v>
      </c>
      <c r="T6" s="10">
        <v>34626</v>
      </c>
      <c r="U6" s="9" t="s">
        <v>24</v>
      </c>
    </row>
    <row r="7" spans="2:21" x14ac:dyDescent="0.25">
      <c r="B7" s="8">
        <v>10</v>
      </c>
      <c r="C7" s="9" t="s">
        <v>3</v>
      </c>
      <c r="D7" s="9" t="s">
        <v>4</v>
      </c>
      <c r="G7" s="8">
        <v>1</v>
      </c>
      <c r="H7" s="9" t="s">
        <v>17</v>
      </c>
      <c r="I7" s="9" t="s">
        <v>18</v>
      </c>
      <c r="J7" s="8">
        <v>8</v>
      </c>
      <c r="K7" s="10">
        <v>34626</v>
      </c>
      <c r="L7" s="14">
        <v>1715</v>
      </c>
      <c r="M7" s="15">
        <v>200</v>
      </c>
      <c r="N7" s="8">
        <v>30</v>
      </c>
      <c r="O7" s="2"/>
      <c r="S7" s="8">
        <v>1</v>
      </c>
      <c r="T7" s="10">
        <v>35417</v>
      </c>
      <c r="U7" s="9" t="s">
        <v>18</v>
      </c>
    </row>
    <row r="8" spans="2:21" x14ac:dyDescent="0.25">
      <c r="B8" s="8">
        <v>20</v>
      </c>
      <c r="C8" s="9" t="s">
        <v>5</v>
      </c>
      <c r="D8" s="9" t="s">
        <v>6</v>
      </c>
      <c r="G8" s="8">
        <v>2</v>
      </c>
      <c r="H8" s="9" t="s">
        <v>19</v>
      </c>
      <c r="I8" s="9" t="s">
        <v>20</v>
      </c>
      <c r="J8" s="8">
        <v>6</v>
      </c>
      <c r="K8" s="10">
        <v>32947</v>
      </c>
      <c r="L8" s="14">
        <v>2200</v>
      </c>
      <c r="M8" s="15">
        <v>1000</v>
      </c>
      <c r="N8" s="8">
        <v>20</v>
      </c>
      <c r="O8" s="2"/>
      <c r="S8" s="8">
        <v>2</v>
      </c>
      <c r="T8" s="10">
        <v>32947</v>
      </c>
      <c r="U8" s="9" t="s">
        <v>52</v>
      </c>
    </row>
    <row r="9" spans="2:21" x14ac:dyDescent="0.25">
      <c r="B9" s="8">
        <v>30</v>
      </c>
      <c r="C9" s="9" t="s">
        <v>7</v>
      </c>
      <c r="D9" s="9" t="s">
        <v>8</v>
      </c>
      <c r="G9" s="8">
        <v>3</v>
      </c>
      <c r="H9" s="9" t="s">
        <v>21</v>
      </c>
      <c r="I9" s="9" t="s">
        <v>22</v>
      </c>
      <c r="J9" s="8">
        <v>2</v>
      </c>
      <c r="K9" s="10">
        <v>35173</v>
      </c>
      <c r="L9" s="14">
        <v>3250</v>
      </c>
      <c r="M9" s="15">
        <v>0</v>
      </c>
      <c r="N9" s="8">
        <v>10</v>
      </c>
      <c r="O9" s="2"/>
      <c r="S9" s="8">
        <v>2</v>
      </c>
      <c r="T9" s="10">
        <v>34625</v>
      </c>
      <c r="U9" s="9" t="s">
        <v>27</v>
      </c>
    </row>
    <row r="10" spans="2:21" ht="25.5" x14ac:dyDescent="0.25">
      <c r="B10" s="8">
        <v>40</v>
      </c>
      <c r="C10" s="9" t="s">
        <v>9</v>
      </c>
      <c r="D10" s="9" t="s">
        <v>6</v>
      </c>
      <c r="G10" s="8">
        <v>4</v>
      </c>
      <c r="H10" s="9" t="s">
        <v>23</v>
      </c>
      <c r="I10" s="9" t="s">
        <v>24</v>
      </c>
      <c r="J10" s="8">
        <v>5</v>
      </c>
      <c r="K10" s="10">
        <v>34683</v>
      </c>
      <c r="L10" s="14">
        <v>1150</v>
      </c>
      <c r="M10" s="15">
        <v>200</v>
      </c>
      <c r="N10" s="8">
        <v>30</v>
      </c>
      <c r="O10" s="2"/>
      <c r="S10" s="8">
        <v>3</v>
      </c>
      <c r="T10" s="10">
        <v>35173</v>
      </c>
      <c r="U10" s="9" t="s">
        <v>24</v>
      </c>
    </row>
    <row r="11" spans="2:21" x14ac:dyDescent="0.25">
      <c r="G11" s="8">
        <v>5</v>
      </c>
      <c r="H11" s="9" t="s">
        <v>25</v>
      </c>
      <c r="I11" s="9" t="s">
        <v>24</v>
      </c>
      <c r="J11" s="8">
        <v>11</v>
      </c>
      <c r="K11" s="10">
        <v>34196</v>
      </c>
      <c r="L11" s="14">
        <v>2530</v>
      </c>
      <c r="M11" s="15">
        <v>500</v>
      </c>
      <c r="N11" s="8">
        <v>30</v>
      </c>
      <c r="O11" s="2"/>
      <c r="S11" s="8">
        <v>3</v>
      </c>
      <c r="T11" s="10">
        <v>35964</v>
      </c>
      <c r="U11" s="9" t="s">
        <v>52</v>
      </c>
    </row>
    <row r="12" spans="2:21" x14ac:dyDescent="0.25">
      <c r="G12" s="8">
        <v>6</v>
      </c>
      <c r="H12" s="9" t="s">
        <v>26</v>
      </c>
      <c r="I12" s="9" t="s">
        <v>27</v>
      </c>
      <c r="J12" s="8">
        <v>15</v>
      </c>
      <c r="K12" s="10">
        <v>37449</v>
      </c>
      <c r="L12" s="14">
        <v>3550</v>
      </c>
      <c r="M12" s="15">
        <v>850</v>
      </c>
      <c r="N12" s="8">
        <v>40</v>
      </c>
      <c r="O12" s="2"/>
      <c r="S12" s="8">
        <v>4</v>
      </c>
      <c r="T12" s="10">
        <v>34683</v>
      </c>
      <c r="U12" s="9" t="s">
        <v>24</v>
      </c>
    </row>
    <row r="13" spans="2:21" x14ac:dyDescent="0.25">
      <c r="G13" s="8">
        <v>7</v>
      </c>
      <c r="H13" s="9" t="s">
        <v>28</v>
      </c>
      <c r="I13" s="9" t="s">
        <v>29</v>
      </c>
      <c r="J13" s="8">
        <v>3</v>
      </c>
      <c r="K13" s="10">
        <v>36285</v>
      </c>
      <c r="L13" s="14">
        <v>1075</v>
      </c>
      <c r="M13" s="15">
        <v>50</v>
      </c>
      <c r="N13" s="8">
        <v>10</v>
      </c>
      <c r="O13" s="2"/>
      <c r="S13" s="8">
        <v>5</v>
      </c>
      <c r="T13" s="10">
        <v>34196</v>
      </c>
      <c r="U13" s="9" t="s">
        <v>24</v>
      </c>
    </row>
    <row r="14" spans="2:21" x14ac:dyDescent="0.25">
      <c r="G14" s="8">
        <v>8</v>
      </c>
      <c r="H14" s="9" t="s">
        <v>30</v>
      </c>
      <c r="I14" s="9" t="s">
        <v>27</v>
      </c>
      <c r="J14" s="8">
        <v>2</v>
      </c>
      <c r="K14" s="10">
        <v>34885</v>
      </c>
      <c r="L14" s="14">
        <v>2450</v>
      </c>
      <c r="M14" s="15">
        <v>800</v>
      </c>
      <c r="N14" s="8">
        <v>10</v>
      </c>
      <c r="O14" s="2"/>
      <c r="S14" s="8">
        <v>6</v>
      </c>
      <c r="T14" s="10">
        <v>37449</v>
      </c>
      <c r="U14" s="9" t="s">
        <v>27</v>
      </c>
    </row>
    <row r="15" spans="2:21" ht="25.5" x14ac:dyDescent="0.25">
      <c r="G15" s="8">
        <v>9</v>
      </c>
      <c r="H15" s="9" t="s">
        <v>31</v>
      </c>
      <c r="I15" s="9" t="s">
        <v>32</v>
      </c>
      <c r="J15" s="8">
        <v>8</v>
      </c>
      <c r="K15" s="10">
        <v>34127</v>
      </c>
      <c r="L15" s="14">
        <v>2200</v>
      </c>
      <c r="M15" s="16"/>
      <c r="N15" s="8">
        <v>20</v>
      </c>
      <c r="O15" s="2"/>
      <c r="S15" s="8">
        <v>7</v>
      </c>
      <c r="T15" s="10">
        <v>36285</v>
      </c>
      <c r="U15" s="9" t="s">
        <v>29</v>
      </c>
    </row>
    <row r="16" spans="2:21" x14ac:dyDescent="0.25">
      <c r="G16" s="8">
        <v>10</v>
      </c>
      <c r="H16" s="9" t="s">
        <v>33</v>
      </c>
      <c r="I16" s="9" t="s">
        <v>34</v>
      </c>
      <c r="J16" s="8">
        <v>9</v>
      </c>
      <c r="K16" s="10">
        <v>35356</v>
      </c>
      <c r="L16" s="14">
        <v>1000</v>
      </c>
      <c r="M16" s="15">
        <v>250</v>
      </c>
      <c r="N16" s="8">
        <v>10</v>
      </c>
      <c r="O16" s="2"/>
      <c r="S16" s="8">
        <v>8</v>
      </c>
      <c r="T16" s="10">
        <v>34885</v>
      </c>
      <c r="U16" s="9" t="s">
        <v>24</v>
      </c>
    </row>
    <row r="17" spans="2:21" x14ac:dyDescent="0.25">
      <c r="G17" s="8">
        <v>11</v>
      </c>
      <c r="H17" s="9" t="s">
        <v>35</v>
      </c>
      <c r="I17" s="9" t="s">
        <v>36</v>
      </c>
      <c r="J17" s="8">
        <v>2</v>
      </c>
      <c r="K17" s="10">
        <v>33790</v>
      </c>
      <c r="L17" s="14">
        <v>2702.5</v>
      </c>
      <c r="M17" s="15">
        <v>625</v>
      </c>
      <c r="N17" s="8">
        <v>30</v>
      </c>
      <c r="O17" s="2"/>
      <c r="S17" s="8">
        <v>8</v>
      </c>
      <c r="T17" s="10">
        <v>35535</v>
      </c>
      <c r="U17" s="9" t="s">
        <v>52</v>
      </c>
    </row>
    <row r="18" spans="2:21" x14ac:dyDescent="0.25">
      <c r="G18" s="8">
        <v>12</v>
      </c>
      <c r="H18" s="9" t="s">
        <v>37</v>
      </c>
      <c r="I18" s="9" t="s">
        <v>29</v>
      </c>
      <c r="J18" s="8">
        <v>8</v>
      </c>
      <c r="K18" s="10">
        <v>37517</v>
      </c>
      <c r="L18" s="14">
        <v>858</v>
      </c>
      <c r="M18" s="15">
        <v>125</v>
      </c>
      <c r="N18" s="8">
        <v>20</v>
      </c>
      <c r="O18" s="2"/>
      <c r="S18" s="8">
        <v>8</v>
      </c>
      <c r="T18" s="10">
        <v>36451</v>
      </c>
      <c r="U18" s="9" t="s">
        <v>27</v>
      </c>
    </row>
    <row r="19" spans="2:21" x14ac:dyDescent="0.25">
      <c r="G19" s="8">
        <v>13</v>
      </c>
      <c r="H19" s="9" t="s">
        <v>38</v>
      </c>
      <c r="I19" s="9" t="s">
        <v>34</v>
      </c>
      <c r="J19" s="8">
        <v>8</v>
      </c>
      <c r="K19" s="10">
        <v>37119</v>
      </c>
      <c r="L19" s="14">
        <v>1025</v>
      </c>
      <c r="M19" s="15">
        <v>1150</v>
      </c>
      <c r="N19" s="8">
        <v>10</v>
      </c>
      <c r="O19" s="2"/>
      <c r="S19" s="8">
        <v>10</v>
      </c>
      <c r="T19" s="10">
        <v>35356</v>
      </c>
      <c r="U19" s="9" t="s">
        <v>34</v>
      </c>
    </row>
    <row r="20" spans="2:21" x14ac:dyDescent="0.25">
      <c r="B20" s="3" t="s">
        <v>47</v>
      </c>
      <c r="C20" s="13" t="s">
        <v>48</v>
      </c>
      <c r="D20" s="6" t="s">
        <v>49</v>
      </c>
      <c r="G20" s="8">
        <v>14</v>
      </c>
      <c r="H20" s="9" t="s">
        <v>39</v>
      </c>
      <c r="I20" s="9" t="s">
        <v>40</v>
      </c>
      <c r="J20" s="8">
        <v>3</v>
      </c>
      <c r="K20" s="10">
        <v>33649</v>
      </c>
      <c r="L20" s="14">
        <v>1225</v>
      </c>
      <c r="M20" s="16"/>
      <c r="N20" s="8">
        <v>20</v>
      </c>
      <c r="O20" s="2"/>
      <c r="S20" s="8">
        <v>11</v>
      </c>
      <c r="T20" s="10">
        <v>33790</v>
      </c>
      <c r="U20" s="9" t="s">
        <v>24</v>
      </c>
    </row>
    <row r="21" spans="2:21" x14ac:dyDescent="0.25">
      <c r="B21" s="8">
        <v>1</v>
      </c>
      <c r="C21" s="15">
        <v>0</v>
      </c>
      <c r="D21" s="14">
        <v>1000</v>
      </c>
      <c r="G21" s="8">
        <v>15</v>
      </c>
      <c r="H21" s="9" t="s">
        <v>41</v>
      </c>
      <c r="I21" s="9" t="s">
        <v>42</v>
      </c>
      <c r="J21" s="11"/>
      <c r="K21" s="10">
        <v>31052</v>
      </c>
      <c r="L21" s="14">
        <v>4275</v>
      </c>
      <c r="M21" s="15">
        <v>2000</v>
      </c>
      <c r="N21" s="8">
        <v>40</v>
      </c>
      <c r="O21" s="2"/>
      <c r="S21" s="8">
        <v>11</v>
      </c>
      <c r="T21" s="10">
        <v>34895</v>
      </c>
      <c r="U21" s="9" t="s">
        <v>52</v>
      </c>
    </row>
    <row r="22" spans="2:21" x14ac:dyDescent="0.25">
      <c r="B22" s="8">
        <v>2</v>
      </c>
      <c r="C22" s="15">
        <v>1000.01</v>
      </c>
      <c r="D22" s="14">
        <v>2000</v>
      </c>
      <c r="G22" s="8">
        <v>16</v>
      </c>
      <c r="H22" s="9" t="s">
        <v>43</v>
      </c>
      <c r="I22" s="9" t="s">
        <v>44</v>
      </c>
      <c r="J22" s="8">
        <v>2</v>
      </c>
      <c r="K22" s="10">
        <v>37077</v>
      </c>
      <c r="L22" s="14">
        <v>875</v>
      </c>
      <c r="M22" s="16"/>
      <c r="N22" s="8">
        <v>10</v>
      </c>
      <c r="O22" s="2"/>
      <c r="S22" s="8">
        <v>11</v>
      </c>
      <c r="T22" s="10">
        <v>36299</v>
      </c>
      <c r="U22" s="9" t="s">
        <v>36</v>
      </c>
    </row>
    <row r="23" spans="2:21" x14ac:dyDescent="0.25">
      <c r="B23" s="8">
        <v>3</v>
      </c>
      <c r="C23" s="15">
        <v>2000.01</v>
      </c>
      <c r="D23" s="14">
        <v>3000</v>
      </c>
      <c r="G23" s="8">
        <v>17</v>
      </c>
      <c r="H23" s="9" t="s">
        <v>45</v>
      </c>
      <c r="I23" s="9" t="s">
        <v>44</v>
      </c>
      <c r="J23" s="8">
        <v>2</v>
      </c>
      <c r="K23" s="10">
        <v>33089</v>
      </c>
      <c r="L23" s="14">
        <v>1200</v>
      </c>
      <c r="M23" s="15">
        <v>250</v>
      </c>
      <c r="N23" s="8">
        <v>10</v>
      </c>
      <c r="O23" s="2"/>
      <c r="S23" s="8">
        <v>12</v>
      </c>
      <c r="T23" s="10">
        <v>37517</v>
      </c>
      <c r="U23" s="9" t="s">
        <v>29</v>
      </c>
    </row>
    <row r="24" spans="2:21" x14ac:dyDescent="0.25">
      <c r="B24" s="8">
        <v>4</v>
      </c>
      <c r="C24" s="15">
        <v>3000.01</v>
      </c>
      <c r="D24" s="14">
        <v>4000</v>
      </c>
      <c r="G24" s="8">
        <v>18</v>
      </c>
      <c r="H24" s="9" t="s">
        <v>46</v>
      </c>
      <c r="I24" s="9" t="s">
        <v>29</v>
      </c>
      <c r="J24" s="8">
        <v>3</v>
      </c>
      <c r="K24" s="10">
        <v>36131</v>
      </c>
      <c r="L24" s="14">
        <v>1025</v>
      </c>
      <c r="M24" s="15">
        <v>55</v>
      </c>
      <c r="N24" s="8">
        <v>30</v>
      </c>
      <c r="O24" s="2"/>
      <c r="S24" s="8">
        <v>13</v>
      </c>
      <c r="T24" s="10">
        <v>37119</v>
      </c>
      <c r="U24" s="9" t="s">
        <v>29</v>
      </c>
    </row>
    <row r="25" spans="2:21" x14ac:dyDescent="0.25">
      <c r="B25" s="8">
        <v>5</v>
      </c>
      <c r="C25" s="15">
        <v>4000.01</v>
      </c>
      <c r="D25" s="14">
        <v>5000</v>
      </c>
      <c r="S25" s="8">
        <v>13</v>
      </c>
      <c r="T25" s="10">
        <v>37819</v>
      </c>
      <c r="U25" s="9" t="s">
        <v>34</v>
      </c>
    </row>
    <row r="26" spans="2:21" x14ac:dyDescent="0.25">
      <c r="B26" s="8">
        <v>6</v>
      </c>
      <c r="C26" s="15">
        <v>5000.01</v>
      </c>
      <c r="D26" s="14">
        <v>6000</v>
      </c>
      <c r="S26" s="8">
        <v>14</v>
      </c>
      <c r="T26" s="10">
        <v>33605</v>
      </c>
      <c r="U26" s="9" t="s">
        <v>40</v>
      </c>
    </row>
    <row r="27" spans="2:21" x14ac:dyDescent="0.25">
      <c r="S27" s="8">
        <v>15</v>
      </c>
      <c r="T27" s="10">
        <v>31052</v>
      </c>
      <c r="U27" s="9" t="s">
        <v>27</v>
      </c>
    </row>
    <row r="28" spans="2:21" x14ac:dyDescent="0.25">
      <c r="S28" s="8">
        <v>15</v>
      </c>
      <c r="T28" s="10">
        <v>34977</v>
      </c>
      <c r="U28" s="9" t="s">
        <v>53</v>
      </c>
    </row>
    <row r="29" spans="2:21" x14ac:dyDescent="0.25">
      <c r="S29" s="8">
        <v>16</v>
      </c>
      <c r="T29" s="10">
        <v>37077</v>
      </c>
      <c r="U29" s="9" t="s">
        <v>29</v>
      </c>
    </row>
    <row r="30" spans="2:21" x14ac:dyDescent="0.25">
      <c r="S30" s="8">
        <v>17</v>
      </c>
      <c r="T30" s="10">
        <v>33089</v>
      </c>
      <c r="U30" s="9" t="s">
        <v>29</v>
      </c>
    </row>
    <row r="31" spans="2:21" x14ac:dyDescent="0.25">
      <c r="B31" s="1" t="str">
        <f>"INSERT INTO GRADE (nograde, salmin, salmax) VALUES ("&amp;B21&amp;", """&amp;C21&amp;""","""&amp;D21&amp;""")"</f>
        <v>INSERT INTO GRADE (nograde, salmin, salmax) VALUES (1, "0","1000")</v>
      </c>
      <c r="K31" s="1" t="str">
        <f>"INSERT INTO DEPARTEMENT ( nodep, nomdep, ville) VALUES ("&amp;B7&amp;", """&amp;C7&amp;""", """&amp;D7&amp;""")"</f>
        <v>INSERT INTO DEPARTEMENT ( nodep, nomdep, ville) VALUES (10, "Formation", "Aix")</v>
      </c>
      <c r="S31" s="8">
        <v>18</v>
      </c>
      <c r="T31" s="10">
        <v>36131</v>
      </c>
      <c r="U31" s="9" t="s">
        <v>29</v>
      </c>
    </row>
    <row r="32" spans="2:21" x14ac:dyDescent="0.25">
      <c r="B32" s="1" t="str">
        <f t="shared" ref="B32:B38" si="0">"INSERT INTO GRADE (nograde, salmin, salmax) VALUES ("&amp;B22&amp;", """&amp;C22&amp;""","""&amp;D22&amp;""")"</f>
        <v>INSERT INTO GRADE (nograde, salmin, salmax) VALUES (2, "1000,01","2000")</v>
      </c>
      <c r="K32" s="1" t="str">
        <f t="shared" ref="K32:K34" si="1">"INSERT INTO DEPARTEMENT ( nodep, nomdep, ville) VALUES ("&amp;B8&amp;", """&amp;C8&amp;""", """&amp;D8&amp;""")"</f>
        <v>INSERT INTO DEPARTEMENT ( nodep, nomdep, ville) VALUES (20, "Ingénierie", "Paris")</v>
      </c>
    </row>
    <row r="33" spans="1:17" x14ac:dyDescent="0.25">
      <c r="B33" s="1" t="str">
        <f t="shared" si="0"/>
        <v>INSERT INTO GRADE (nograde, salmin, salmax) VALUES (3, "2000,01","3000")</v>
      </c>
      <c r="K33" s="1" t="str">
        <f t="shared" si="1"/>
        <v>INSERT INTO DEPARTEMENT ( nodep, nomdep, ville) VALUES (30, "Industrie", "Bordeaux")</v>
      </c>
    </row>
    <row r="34" spans="1:17" x14ac:dyDescent="0.25">
      <c r="B34" s="1" t="str">
        <f t="shared" si="0"/>
        <v>INSERT INTO GRADE (nograde, salmin, salmax) VALUES (4, "3000,01","4000")</v>
      </c>
      <c r="K34" s="1" t="str">
        <f t="shared" si="1"/>
        <v>INSERT INTO DEPARTEMENT ( nodep, nomdep, ville) VALUES (40, "Direction générale", "Paris")</v>
      </c>
    </row>
    <row r="35" spans="1:17" x14ac:dyDescent="0.25">
      <c r="B35" s="1" t="str">
        <f t="shared" si="0"/>
        <v>INSERT INTO GRADE (nograde, salmin, salmax) VALUES (5, "4000,01","5000")</v>
      </c>
    </row>
    <row r="36" spans="1:17" x14ac:dyDescent="0.25">
      <c r="B36" s="1" t="str">
        <f t="shared" si="0"/>
        <v>INSERT INTO GRADE (nograde, salmin, salmax) VALUES (6, "5000,01","6000")</v>
      </c>
    </row>
    <row r="43" spans="1:17" x14ac:dyDescent="0.25">
      <c r="A43" s="1" t="str">
        <f>"INSERT INTO EMPLOYE (noemp, nomemp, fonction, noresp, datemb, sala, comm, nodep) VALUES ("&amp;G7&amp;","""&amp;H7&amp;""","""&amp;I7&amp;""","&amp;J7&amp;","""&amp;N43&amp;""", "&amp;L7&amp;", "&amp;M7&amp;", "&amp;N7&amp;");"</f>
        <v>INSERT INTO EMPLOYE (noemp, nomemp, fonction, noresp, datemb, sala, comm, nodep) VALUES (1,"Costanza","psychologue",8,"1994-10-19", 1715, 200, 30);</v>
      </c>
      <c r="N43" s="1" t="str">
        <f xml:space="preserve"> TEXT(K7,"AAAA-MM-JJ")</f>
        <v>1994-10-19</v>
      </c>
      <c r="Q43" s="1" t="str">
        <f>"INSERT INTO HISTOFONCTION (noemp, date_nom, Fonction) VALUES ("&amp;S6&amp;","""&amp;I63&amp;""", "&amp;U6&amp;");"</f>
        <v>INSERT INTO HISTOFONCTION (noemp, date_nom, Fonction) VALUES (1,"1994-10-19", vendeur);</v>
      </c>
    </row>
    <row r="44" spans="1:17" x14ac:dyDescent="0.25">
      <c r="A44" s="1" t="str">
        <f t="shared" ref="A44:A66" si="2">"INSERT INTO EMPLOYE (noemp, nomemp, fonction, noresp, datemb, sala, comm, nodep) VALUES ("&amp;G8&amp;","""&amp;H8&amp;""","""&amp;I8&amp;""","&amp;J8&amp;","""&amp;N44&amp;""", "&amp;L8&amp;", "&amp;M8&amp;", "&amp;N8&amp;");"</f>
        <v>INSERT INTO EMPLOYE (noemp, nomemp, fonction, noresp, datemb, sala, comm, nodep) VALUES (2,"Mioche","Directeur",6,"1990-03-15", 2200, 1000, 20);</v>
      </c>
      <c r="N44" s="1" t="str">
        <f t="shared" ref="N44:N61" si="3" xml:space="preserve"> TEXT(K8,"AAAA-MM-JJ")</f>
        <v>1990-03-15</v>
      </c>
      <c r="Q44" s="1" t="str">
        <f t="shared" ref="Q44:Q60" si="4">"INSERT INTO HISTOFONCTION (noemp, date_nom, Fonction) VALUES ("&amp;S7&amp;","""&amp;I64&amp;""", "&amp;U7&amp;");"</f>
        <v>INSERT INTO HISTOFONCTION (noemp, date_nom, Fonction) VALUES (1,"1996-12-18", psychologue);</v>
      </c>
    </row>
    <row r="45" spans="1:17" x14ac:dyDescent="0.25">
      <c r="A45" s="1" t="str">
        <f t="shared" si="2"/>
        <v>INSERT INTO EMPLOYE (noemp, nomemp, fonction, noresp, datemb, sala, comm, nodep) VALUES (3,"Durand","Responsable",2,"1996-04-18", 3250, 0, 10);</v>
      </c>
      <c r="N45" s="1" t="str">
        <f t="shared" si="3"/>
        <v>1996-04-18</v>
      </c>
      <c r="Q45" s="1" t="str">
        <f t="shared" si="4"/>
        <v>INSERT INTO HISTOFONCTION (noemp, date_nom, Fonction) VALUES (2,"1990-03-15", responsable);</v>
      </c>
    </row>
    <row r="46" spans="1:17" x14ac:dyDescent="0.25">
      <c r="A46" s="1" t="str">
        <f t="shared" si="2"/>
        <v>INSERT INTO EMPLOYE (noemp, nomemp, fonction, noresp, datemb, sala, comm, nodep) VALUES (4,"Xiong","vendeur",5,"1994-12-15", 1150, 200, 30);</v>
      </c>
      <c r="N46" s="1" t="str">
        <f t="shared" si="3"/>
        <v>1994-12-15</v>
      </c>
      <c r="Q46" s="1" t="str">
        <f t="shared" si="4"/>
        <v>INSERT INTO HISTOFONCTION (noemp, date_nom, Fonction) VALUES (2,"1994-10-18", directeur);</v>
      </c>
    </row>
    <row r="47" spans="1:17" x14ac:dyDescent="0.25">
      <c r="A47" s="1" t="str">
        <f t="shared" si="2"/>
        <v>INSERT INTO EMPLOYE (noemp, nomemp, fonction, noresp, datemb, sala, comm, nodep) VALUES (5,"Manoukian","vendeur",11,"1993-08-15", 2530, 500, 30);</v>
      </c>
      <c r="N47" s="1" t="str">
        <f t="shared" si="3"/>
        <v>1993-08-15</v>
      </c>
      <c r="Q47" s="1" t="str">
        <f t="shared" si="4"/>
        <v>INSERT INTO HISTOFONCTION (noemp, date_nom, Fonction) VALUES (3,"1996-04-18", vendeur);</v>
      </c>
    </row>
    <row r="48" spans="1:17" x14ac:dyDescent="0.25">
      <c r="A48" s="1" t="str">
        <f t="shared" si="2"/>
        <v>INSERT INTO EMPLOYE (noemp, nomemp, fonction, noresp, datemb, sala, comm, nodep) VALUES (6,"Bourdais","directeur",15,"2002-07-12", 3550, 850, 40);</v>
      </c>
      <c r="N48" s="1" t="str">
        <f t="shared" si="3"/>
        <v>2002-07-12</v>
      </c>
      <c r="Q48" s="1" t="str">
        <f t="shared" si="4"/>
        <v>INSERT INTO HISTOFONCTION (noemp, date_nom, Fonction) VALUES (3,"1998-06-18", responsable);</v>
      </c>
    </row>
    <row r="49" spans="1:17" x14ac:dyDescent="0.25">
      <c r="A49" s="1" t="str">
        <f t="shared" si="2"/>
        <v>INSERT INTO EMPLOYE (noemp, nomemp, fonction, noresp, datemb, sala, comm, nodep) VALUES (7,"Moreno","ouvrier",3,"1999-05-05", 1075, 50, 10);</v>
      </c>
      <c r="N49" s="1" t="str">
        <f t="shared" si="3"/>
        <v>1999-05-05</v>
      </c>
      <c r="Q49" s="1" t="str">
        <f t="shared" si="4"/>
        <v>INSERT INTO HISTOFONCTION (noemp, date_nom, Fonction) VALUES (4,"1994-12-15", vendeur);</v>
      </c>
    </row>
    <row r="50" spans="1:17" x14ac:dyDescent="0.25">
      <c r="A50" s="1" t="str">
        <f t="shared" si="2"/>
        <v>INSERT INTO EMPLOYE (noemp, nomemp, fonction, noresp, datemb, sala, comm, nodep) VALUES (8,"Perou","directeur",2,"1995-07-05", 2450, 800, 10);</v>
      </c>
      <c r="N50" s="1" t="str">
        <f t="shared" si="3"/>
        <v>1995-07-05</v>
      </c>
      <c r="Q50" s="1" t="str">
        <f t="shared" si="4"/>
        <v>INSERT INTO HISTOFONCTION (noemp, date_nom, Fonction) VALUES (5,"1993-08-15", vendeur);</v>
      </c>
    </row>
    <row r="51" spans="1:17" x14ac:dyDescent="0.25">
      <c r="A51" s="1" t="str">
        <f t="shared" si="2"/>
        <v>INSERT INTO EMPLOYE (noemp, nomemp, fonction, noresp, datemb, sala, comm, nodep) VALUES (9,"Bibaut","chef de service",8,"1993-06-07", 2200, , 20);</v>
      </c>
      <c r="N51" s="1" t="str">
        <f t="shared" si="3"/>
        <v>1993-06-07</v>
      </c>
      <c r="Q51" s="1" t="str">
        <f t="shared" si="4"/>
        <v>INSERT INTO HISTOFONCTION (noemp, date_nom, Fonction) VALUES (6,"2002-07-12", directeur);</v>
      </c>
    </row>
    <row r="52" spans="1:17" x14ac:dyDescent="0.25">
      <c r="A52" s="1" t="str">
        <f t="shared" si="2"/>
        <v>INSERT INTO EMPLOYE (noemp, nomemp, fonction, noresp, datemb, sala, comm, nodep) VALUES (10,"Manian","assistant",9,"1996-10-18", 1000, 250, 10);</v>
      </c>
      <c r="N52" s="1" t="str">
        <f t="shared" si="3"/>
        <v>1996-10-18</v>
      </c>
      <c r="Q52" s="1" t="str">
        <f t="shared" si="4"/>
        <v>INSERT INTO HISTOFONCTION (noemp, date_nom, Fonction) VALUES (7,"1999-05-05", ouvrier);</v>
      </c>
    </row>
    <row r="53" spans="1:17" x14ac:dyDescent="0.25">
      <c r="A53" s="1" t="str">
        <f t="shared" si="2"/>
        <v>INSERT INTO EMPLOYE (noemp, nomemp, fonction, noresp, datemb, sala, comm, nodep) VALUES (11,"Colin","analyste",2,"1992-07-05", 2702,5, 625, 30);</v>
      </c>
      <c r="N53" s="1" t="str">
        <f t="shared" si="3"/>
        <v>1992-07-05</v>
      </c>
      <c r="Q53" s="1" t="str">
        <f t="shared" si="4"/>
        <v>INSERT INTO HISTOFONCTION (noemp, date_nom, Fonction) VALUES (8,"1995-07-05", vendeur);</v>
      </c>
    </row>
    <row r="54" spans="1:17" x14ac:dyDescent="0.25">
      <c r="A54" s="1" t="str">
        <f t="shared" si="2"/>
        <v>INSERT INTO EMPLOYE (noemp, nomemp, fonction, noresp, datemb, sala, comm, nodep) VALUES (12,"Coulon","ouvrier",8,"2002-09-18", 858, 125, 20);</v>
      </c>
      <c r="N54" s="1" t="str">
        <f t="shared" si="3"/>
        <v>2002-09-18</v>
      </c>
      <c r="Q54" s="1" t="str">
        <f t="shared" si="4"/>
        <v>INSERT INTO HISTOFONCTION (noemp, date_nom, Fonction) VALUES (8,"1997-04-15", responsable);</v>
      </c>
    </row>
    <row r="55" spans="1:17" x14ac:dyDescent="0.25">
      <c r="A55" s="1" t="str">
        <f t="shared" si="2"/>
        <v>INSERT INTO EMPLOYE (noemp, nomemp, fonction, noresp, datemb, sala, comm, nodep) VALUES (13,"Roméo","assistant",8,"2001-08-16", 1025, 1150, 10);</v>
      </c>
      <c r="N55" s="1" t="str">
        <f t="shared" si="3"/>
        <v>2001-08-16</v>
      </c>
      <c r="Q55" s="1" t="str">
        <f t="shared" si="4"/>
        <v>INSERT INTO HISTOFONCTION (noemp, date_nom, Fonction) VALUES (8,"1999-10-18", directeur);</v>
      </c>
    </row>
    <row r="56" spans="1:17" x14ac:dyDescent="0.25">
      <c r="A56" s="1" t="str">
        <f t="shared" si="2"/>
        <v>INSERT INTO EMPLOYE (noemp, nomemp, fonction, noresp, datemb, sala, comm, nodep) VALUES (14,"Solal","secrétaire",3,"1992-02-15", 1225, , 20);</v>
      </c>
      <c r="N56" s="1" t="str">
        <f t="shared" si="3"/>
        <v>1992-02-15</v>
      </c>
      <c r="Q56" s="1" t="str">
        <f t="shared" si="4"/>
        <v>INSERT INTO HISTOFONCTION (noemp, date_nom, Fonction) VALUES (10,"1996-10-18", assistant);</v>
      </c>
    </row>
    <row r="57" spans="1:17" x14ac:dyDescent="0.25">
      <c r="A57" s="1" t="str">
        <f t="shared" si="2"/>
        <v>INSERT INTO EMPLOYE (noemp, nomemp, fonction, noresp, datemb, sala, comm, nodep) VALUES (15,"Bailly","Président",,"1985-01-05", 4275, 2000, 40);</v>
      </c>
      <c r="N57" s="1" t="str">
        <f t="shared" si="3"/>
        <v>1985-01-05</v>
      </c>
      <c r="Q57" s="1" t="str">
        <f t="shared" si="4"/>
        <v>INSERT INTO HISTOFONCTION (noemp, date_nom, Fonction) VALUES (11,"1992-07-05", vendeur);</v>
      </c>
    </row>
    <row r="58" spans="1:17" x14ac:dyDescent="0.25">
      <c r="A58" s="1" t="str">
        <f t="shared" si="2"/>
        <v>INSERT INTO EMPLOYE (noemp, nomemp, fonction, noresp, datemb, sala, comm, nodep) VALUES (16,"Jazarin","Ouvrier",2,"2001-07-05", 875, , 10);</v>
      </c>
      <c r="N58" s="1" t="str">
        <f t="shared" si="3"/>
        <v>2001-07-05</v>
      </c>
      <c r="Q58" s="1" t="str">
        <f t="shared" si="4"/>
        <v>INSERT INTO HISTOFONCTION (noemp, date_nom, Fonction) VALUES (11,"1995-07-15", responsable);</v>
      </c>
    </row>
    <row r="59" spans="1:17" x14ac:dyDescent="0.25">
      <c r="A59" s="1" t="str">
        <f t="shared" si="2"/>
        <v>INSERT INTO EMPLOYE (noemp, nomemp, fonction, noresp, datemb, sala, comm, nodep) VALUES (17,"Font","Ouvrier",2,"1990-08-04", 1200, 250, 10);</v>
      </c>
      <c r="N59" s="1" t="str">
        <f t="shared" si="3"/>
        <v>1990-08-04</v>
      </c>
      <c r="Q59" s="1" t="str">
        <f t="shared" si="4"/>
        <v>INSERT INTO HISTOFONCTION (noemp, date_nom, Fonction) VALUES (11,"1999-05-19", analyste);</v>
      </c>
    </row>
    <row r="60" spans="1:17" x14ac:dyDescent="0.25">
      <c r="A60" s="1" t="str">
        <f t="shared" si="2"/>
        <v>INSERT INTO EMPLOYE (noemp, nomemp, fonction, noresp, datemb, sala, comm, nodep) VALUES (18,"Servel","ouvrier",3,"1998-12-02", 1025, 55, 30);</v>
      </c>
      <c r="N60" s="1" t="str">
        <f t="shared" si="3"/>
        <v>1998-12-02</v>
      </c>
      <c r="Q60" s="1" t="str">
        <f t="shared" si="4"/>
        <v>INSERT INTO HISTOFONCTION (noemp, date_nom, Fonction) VALUES (12,"2002-09-18", ouvrier);</v>
      </c>
    </row>
    <row r="61" spans="1:17" x14ac:dyDescent="0.25">
      <c r="Q61" s="1" t="str">
        <f>"INSERT INTO HISTOFONCTION (noemp, date_nom, Fonction) VALUES ("&amp;S24&amp;","""&amp;I81&amp;""", "&amp;U24&amp;");"</f>
        <v>INSERT INTO HISTOFONCTION (noemp, date_nom, Fonction) VALUES (13,"2001-08-16", ouvrier);</v>
      </c>
    </row>
    <row r="62" spans="1:17" x14ac:dyDescent="0.25">
      <c r="Q62" s="1" t="str">
        <f>"INSERT INTO HISTOFONCTION (noemp, date_nom, Fonction) VALUES ("&amp;S25&amp;","""&amp;I82&amp;""", "&amp;U25&amp;");"</f>
        <v>INSERT INTO HISTOFONCTION (noemp, date_nom, Fonction) VALUES (13,"2003-07-17", assistant);</v>
      </c>
    </row>
    <row r="63" spans="1:17" x14ac:dyDescent="0.25">
      <c r="I63" s="1" t="str">
        <f>TEXT(T6,"AAAA-MM-JJ")</f>
        <v>1994-10-19</v>
      </c>
      <c r="Q63" s="1" t="str">
        <f>"INSERT INTO HISTOFONCTION (noemp, date_nom, Fonction) VALUES ("&amp;S26&amp;","""&amp;I83&amp;""", "&amp;U26&amp;");"</f>
        <v>INSERT INTO HISTOFONCTION (noemp, date_nom, Fonction) VALUES (14,"1992-01-02", secrétaire);</v>
      </c>
    </row>
    <row r="64" spans="1:17" x14ac:dyDescent="0.25">
      <c r="I64" s="1" t="str">
        <f t="shared" ref="I64:I123" si="5">TEXT(T7,"AAAA-MM-JJ")</f>
        <v>1996-12-18</v>
      </c>
      <c r="Q64" s="1" t="str">
        <f t="shared" ref="Q64:Q77" si="6">"INSERT INTO HISTOFONCTION (noemp, date_nom, Fonction) VALUES ("&amp;S27&amp;","""&amp;I84&amp;""", "&amp;U27&amp;");"</f>
        <v>INSERT INTO HISTOFONCTION (noemp, date_nom, Fonction) VALUES (15,"1985-01-05", directeur);</v>
      </c>
    </row>
    <row r="65" spans="9:17" x14ac:dyDescent="0.25">
      <c r="I65" s="1" t="str">
        <f t="shared" si="5"/>
        <v>1990-03-15</v>
      </c>
      <c r="Q65" s="1" t="str">
        <f t="shared" si="6"/>
        <v>INSERT INTO HISTOFONCTION (noemp, date_nom, Fonction) VALUES (15,"1995-10-05", président);</v>
      </c>
    </row>
    <row r="66" spans="9:17" x14ac:dyDescent="0.25">
      <c r="I66" s="1" t="str">
        <f t="shared" si="5"/>
        <v>1994-10-18</v>
      </c>
      <c r="Q66" s="1" t="str">
        <f t="shared" si="6"/>
        <v>INSERT INTO HISTOFONCTION (noemp, date_nom, Fonction) VALUES (16,"2001-07-05", ouvrier);</v>
      </c>
    </row>
    <row r="67" spans="9:17" x14ac:dyDescent="0.25">
      <c r="I67" s="1" t="str">
        <f t="shared" si="5"/>
        <v>1996-04-18</v>
      </c>
      <c r="Q67" s="1" t="str">
        <f t="shared" si="6"/>
        <v>INSERT INTO HISTOFONCTION (noemp, date_nom, Fonction) VALUES (17,"1990-08-04", ouvrier);</v>
      </c>
    </row>
    <row r="68" spans="9:17" x14ac:dyDescent="0.25">
      <c r="I68" s="1" t="str">
        <f t="shared" si="5"/>
        <v>1998-06-18</v>
      </c>
      <c r="Q68" s="1" t="str">
        <f t="shared" si="6"/>
        <v>INSERT INTO HISTOFONCTION (noemp, date_nom, Fonction) VALUES (18,"1998-12-02", ouvrier);</v>
      </c>
    </row>
    <row r="69" spans="9:17" x14ac:dyDescent="0.25">
      <c r="I69" s="1" t="str">
        <f t="shared" si="5"/>
        <v>1994-12-15</v>
      </c>
    </row>
    <row r="70" spans="9:17" x14ac:dyDescent="0.25">
      <c r="I70" s="1" t="str">
        <f t="shared" si="5"/>
        <v>1993-08-15</v>
      </c>
    </row>
    <row r="71" spans="9:17" x14ac:dyDescent="0.25">
      <c r="I71" s="1" t="str">
        <f t="shared" si="5"/>
        <v>2002-07-12</v>
      </c>
    </row>
    <row r="72" spans="9:17" x14ac:dyDescent="0.25">
      <c r="I72" s="1" t="str">
        <f t="shared" si="5"/>
        <v>1999-05-05</v>
      </c>
    </row>
    <row r="73" spans="9:17" x14ac:dyDescent="0.25">
      <c r="I73" s="1" t="str">
        <f t="shared" si="5"/>
        <v>1995-07-05</v>
      </c>
    </row>
    <row r="74" spans="9:17" x14ac:dyDescent="0.25">
      <c r="I74" s="1" t="str">
        <f t="shared" si="5"/>
        <v>1997-04-15</v>
      </c>
    </row>
    <row r="75" spans="9:17" x14ac:dyDescent="0.25">
      <c r="I75" s="1" t="str">
        <f t="shared" si="5"/>
        <v>1999-10-18</v>
      </c>
    </row>
    <row r="76" spans="9:17" x14ac:dyDescent="0.25">
      <c r="I76" s="1" t="str">
        <f t="shared" si="5"/>
        <v>1996-10-18</v>
      </c>
    </row>
    <row r="77" spans="9:17" x14ac:dyDescent="0.25">
      <c r="I77" s="1" t="str">
        <f t="shared" si="5"/>
        <v>1992-07-05</v>
      </c>
    </row>
    <row r="78" spans="9:17" x14ac:dyDescent="0.25">
      <c r="I78" s="1" t="str">
        <f t="shared" si="5"/>
        <v>1995-07-15</v>
      </c>
    </row>
    <row r="79" spans="9:17" x14ac:dyDescent="0.25">
      <c r="I79" s="1" t="str">
        <f t="shared" si="5"/>
        <v>1999-05-19</v>
      </c>
    </row>
    <row r="80" spans="9:17" x14ac:dyDescent="0.25">
      <c r="I80" s="1" t="str">
        <f t="shared" si="5"/>
        <v>2002-09-18</v>
      </c>
    </row>
    <row r="81" spans="9:9" x14ac:dyDescent="0.25">
      <c r="I81" s="1" t="str">
        <f t="shared" si="5"/>
        <v>2001-08-16</v>
      </c>
    </row>
    <row r="82" spans="9:9" x14ac:dyDescent="0.25">
      <c r="I82" s="1" t="str">
        <f t="shared" si="5"/>
        <v>2003-07-17</v>
      </c>
    </row>
    <row r="83" spans="9:9" x14ac:dyDescent="0.25">
      <c r="I83" s="1" t="str">
        <f t="shared" si="5"/>
        <v>1992-01-02</v>
      </c>
    </row>
    <row r="84" spans="9:9" x14ac:dyDescent="0.25">
      <c r="I84" s="1" t="str">
        <f t="shared" si="5"/>
        <v>1985-01-05</v>
      </c>
    </row>
    <row r="85" spans="9:9" x14ac:dyDescent="0.25">
      <c r="I85" s="1" t="str">
        <f t="shared" si="5"/>
        <v>1995-10-05</v>
      </c>
    </row>
    <row r="86" spans="9:9" x14ac:dyDescent="0.25">
      <c r="I86" s="1" t="str">
        <f t="shared" si="5"/>
        <v>2001-07-05</v>
      </c>
    </row>
    <row r="87" spans="9:9" x14ac:dyDescent="0.25">
      <c r="I87" s="1" t="str">
        <f t="shared" si="5"/>
        <v>1990-08-04</v>
      </c>
    </row>
    <row r="88" spans="9:9" x14ac:dyDescent="0.25">
      <c r="I88" s="1" t="str">
        <f t="shared" si="5"/>
        <v>1998-12-02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59011-07-11</dc:creator>
  <cp:lastModifiedBy>59011-07-03</cp:lastModifiedBy>
  <dcterms:created xsi:type="dcterms:W3CDTF">2021-10-20T14:52:19Z</dcterms:created>
  <dcterms:modified xsi:type="dcterms:W3CDTF">2021-10-20T18:16:47Z</dcterms:modified>
</cp:coreProperties>
</file>