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32" i="1"/>
  <c r="E132" i="1" s="1"/>
  <c r="C100" i="1" l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99" i="1"/>
  <c r="F99" i="1" s="1"/>
</calcChain>
</file>

<file path=xl/sharedStrings.xml><?xml version="1.0" encoding="utf-8"?>
<sst xmlns="http://schemas.openxmlformats.org/spreadsheetml/2006/main" count="35" uniqueCount="28">
  <si>
    <t>单片机ADC20次平均</t>
    <phoneticPr fontId="1" type="noConversion"/>
  </si>
  <si>
    <t>序号</t>
    <phoneticPr fontId="1" type="noConversion"/>
  </si>
  <si>
    <t>万用表ADC（精准）</t>
    <phoneticPr fontId="1" type="noConversion"/>
  </si>
  <si>
    <t>单片机20次平均ADC/万用表ADC</t>
    <phoneticPr fontId="1" type="noConversion"/>
  </si>
  <si>
    <t>平均值为(0.97+0.9637)/2=0.9668</t>
    <phoneticPr fontId="1" type="noConversion"/>
  </si>
  <si>
    <t>误差大舍去</t>
    <phoneticPr fontId="1" type="noConversion"/>
  </si>
  <si>
    <t>倍数</t>
    <phoneticPr fontId="1" type="noConversion"/>
  </si>
  <si>
    <t>dB</t>
    <phoneticPr fontId="1" type="noConversion"/>
  </si>
  <si>
    <t>通道1电压/v</t>
    <phoneticPr fontId="1" type="noConversion"/>
  </si>
  <si>
    <t>通道2电压/v</t>
    <phoneticPr fontId="1" type="noConversion"/>
  </si>
  <si>
    <t>相位</t>
    <phoneticPr fontId="1" type="noConversion"/>
  </si>
  <si>
    <t>万用表测自制</t>
    <phoneticPr fontId="1" type="noConversion"/>
  </si>
  <si>
    <t>万用表测购买</t>
    <phoneticPr fontId="1" type="noConversion"/>
  </si>
  <si>
    <t>舍去0.139</t>
    <phoneticPr fontId="1" type="noConversion"/>
  </si>
  <si>
    <t>舍去0.139</t>
    <phoneticPr fontId="1" type="noConversion"/>
  </si>
  <si>
    <t>补充一下板子是哪个，定时器参数，这些都有影响！！</t>
    <phoneticPr fontId="1" type="noConversion"/>
  </si>
  <si>
    <t>万用表测量值</t>
    <phoneticPr fontId="1" type="noConversion"/>
  </si>
  <si>
    <t>通道2电压/mv</t>
    <phoneticPr fontId="1" type="noConversion"/>
  </si>
  <si>
    <t>万用表测量值(基准100mv)</t>
    <phoneticPr fontId="1" type="noConversion"/>
  </si>
  <si>
    <t>万用表测量值（基准200mv）</t>
    <phoneticPr fontId="1" type="noConversion"/>
  </si>
  <si>
    <t>20k/1v/phase/万用表/计算与实际拟合</t>
    <phoneticPr fontId="1" type="noConversion"/>
  </si>
  <si>
    <t>20k/1v/phase/万用表/AD8302拟合</t>
    <phoneticPr fontId="1" type="noConversion"/>
  </si>
  <si>
    <t>舍去0.022</t>
    <phoneticPr fontId="1" type="noConversion"/>
  </si>
  <si>
    <t>舍去1.926</t>
    <phoneticPr fontId="1" type="noConversion"/>
  </si>
  <si>
    <t>20k/200mv/phase/万用表/AD8302拟合</t>
    <phoneticPr fontId="1" type="noConversion"/>
  </si>
  <si>
    <t>万用表测购买</t>
    <phoneticPr fontId="1" type="noConversion"/>
  </si>
  <si>
    <t>20k/幅度/万用表测/购买</t>
    <phoneticPr fontId="1" type="noConversion"/>
  </si>
  <si>
    <r>
      <t>20k/MAG/单片机ADC/万用表测/购买/</t>
    </r>
    <r>
      <rPr>
        <b/>
        <sz val="11"/>
        <color theme="1"/>
        <rFont val="等线"/>
        <family val="3"/>
        <charset val="134"/>
        <scheme val="minor"/>
      </rPr>
      <t>已舍去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</si>
</sst>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AD8302</a:t>
            </a:r>
            <a:r>
              <a:rPr lang="zh-CN" altLang="en-US"/>
              <a:t>在</a:t>
            </a:r>
            <a:r>
              <a:rPr lang="en-US" altLang="zh-CN"/>
              <a:t>20K</a:t>
            </a:r>
            <a:r>
              <a:rPr lang="zh-CN" altLang="en-US"/>
              <a:t>幅度</a:t>
            </a:r>
            <a:r>
              <a:rPr lang="en-US" altLang="zh-CN"/>
              <a:t>1V</a:t>
            </a:r>
            <a:r>
              <a:rPr lang="zh-CN" altLang="en-US"/>
              <a:t>的相位输出电压（万用表测自制）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99455820234856E-3"/>
                  <c:y val="-0.27496830440054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Sheet1!$B$27:$B$45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Sheet1!$C$27:$C$45</c:f>
              <c:numCache>
                <c:formatCode>General</c:formatCode>
                <c:ptCount val="19"/>
                <c:pt idx="0">
                  <c:v>1.863</c:v>
                </c:pt>
                <c:pt idx="1">
                  <c:v>1.8069999999999999</c:v>
                </c:pt>
                <c:pt idx="2">
                  <c:v>1.7010000000000001</c:v>
                </c:pt>
                <c:pt idx="3">
                  <c:v>1.5940000000000001</c:v>
                </c:pt>
                <c:pt idx="4">
                  <c:v>1.4870000000000001</c:v>
                </c:pt>
                <c:pt idx="5">
                  <c:v>1.38</c:v>
                </c:pt>
                <c:pt idx="6">
                  <c:v>1.2729999999999999</c:v>
                </c:pt>
                <c:pt idx="7">
                  <c:v>1.165</c:v>
                </c:pt>
                <c:pt idx="8">
                  <c:v>1.0569999999999999</c:v>
                </c:pt>
                <c:pt idx="9">
                  <c:v>0.94899999999999995</c:v>
                </c:pt>
                <c:pt idx="10">
                  <c:v>0.84199999999999997</c:v>
                </c:pt>
                <c:pt idx="11">
                  <c:v>0.73399999999999999</c:v>
                </c:pt>
                <c:pt idx="12">
                  <c:v>0.627</c:v>
                </c:pt>
                <c:pt idx="13">
                  <c:v>0.52</c:v>
                </c:pt>
                <c:pt idx="14">
                  <c:v>0.41299999999999998</c:v>
                </c:pt>
                <c:pt idx="15">
                  <c:v>0.30599999999999999</c:v>
                </c:pt>
                <c:pt idx="16">
                  <c:v>0.2</c:v>
                </c:pt>
                <c:pt idx="17">
                  <c:v>9.5000000000000001E-2</c:v>
                </c:pt>
                <c:pt idx="1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01E-8AD7-1D0759B5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72768"/>
        <c:axId val="1445874848"/>
      </c:scatterChart>
      <c:valAx>
        <c:axId val="14458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74848"/>
        <c:crosses val="autoZero"/>
        <c:crossBetween val="midCat"/>
      </c:valAx>
      <c:valAx>
        <c:axId val="144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AD8302</a:t>
            </a:r>
            <a:r>
              <a:rPr lang="zh-CN" altLang="en-US"/>
              <a:t>在</a:t>
            </a:r>
            <a:r>
              <a:rPr lang="en-US" altLang="zh-CN"/>
              <a:t>200mv</a:t>
            </a:r>
            <a:r>
              <a:rPr lang="zh-CN" altLang="en-US"/>
              <a:t>的相位拟合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67629046369201E-2"/>
                  <c:y val="-0.1957487605715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Sheet1!$B$50:$B$66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Sheet1!$C$50:$C$66</c:f>
              <c:numCache>
                <c:formatCode>General</c:formatCode>
                <c:ptCount val="17"/>
                <c:pt idx="0">
                  <c:v>1.7929999999999999</c:v>
                </c:pt>
                <c:pt idx="1">
                  <c:v>1.6859999999999999</c:v>
                </c:pt>
                <c:pt idx="2">
                  <c:v>1.5780000000000001</c:v>
                </c:pt>
                <c:pt idx="3">
                  <c:v>1.4730000000000001</c:v>
                </c:pt>
                <c:pt idx="4">
                  <c:v>1.3640000000000001</c:v>
                </c:pt>
                <c:pt idx="5">
                  <c:v>1.2549999999999999</c:v>
                </c:pt>
                <c:pt idx="6">
                  <c:v>1.1459999999999999</c:v>
                </c:pt>
                <c:pt idx="7">
                  <c:v>1.036</c:v>
                </c:pt>
                <c:pt idx="8">
                  <c:v>0.92700000000000005</c:v>
                </c:pt>
                <c:pt idx="9">
                  <c:v>0.81699999999999995</c:v>
                </c:pt>
                <c:pt idx="10">
                  <c:v>0.70699999999999996</c:v>
                </c:pt>
                <c:pt idx="11">
                  <c:v>0.59799999999999998</c:v>
                </c:pt>
                <c:pt idx="12">
                  <c:v>0.48899999999999999</c:v>
                </c:pt>
                <c:pt idx="13">
                  <c:v>0.38100000000000001</c:v>
                </c:pt>
                <c:pt idx="14">
                  <c:v>0.27200000000000002</c:v>
                </c:pt>
                <c:pt idx="15">
                  <c:v>0.16500000000000001</c:v>
                </c:pt>
                <c:pt idx="16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B-4CE1-9ED9-C8095852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10752"/>
        <c:axId val="1402505760"/>
      </c:scatterChart>
      <c:valAx>
        <c:axId val="14025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05760"/>
        <c:crosses val="autoZero"/>
        <c:crossBetween val="midCat"/>
      </c:valAx>
      <c:valAx>
        <c:axId val="14025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电压（万用表测）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万用表</a:t>
            </a:r>
            <a:r>
              <a:rPr lang="en-US" altLang="zh-CN"/>
              <a:t>ADC/</a:t>
            </a:r>
            <a:r>
              <a:rPr lang="zh-CN" altLang="en-US"/>
              <a:t>单片机</a:t>
            </a:r>
            <a:r>
              <a:rPr lang="en-US" altLang="zh-CN"/>
              <a:t>20</a:t>
            </a:r>
            <a:r>
              <a:rPr lang="zh-CN" altLang="en-US"/>
              <a:t>次平均</a:t>
            </a:r>
            <a:r>
              <a:rPr lang="en-US" altLang="zh-CN"/>
              <a:t>ADC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03674540682414"/>
                  <c:y val="1.9211292124353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0.32</c:v>
                </c:pt>
                <c:pt idx="1">
                  <c:v>0.749</c:v>
                </c:pt>
                <c:pt idx="2">
                  <c:v>0.91</c:v>
                </c:pt>
                <c:pt idx="3">
                  <c:v>1.39</c:v>
                </c:pt>
                <c:pt idx="4">
                  <c:v>1.71</c:v>
                </c:pt>
                <c:pt idx="5">
                  <c:v>1.86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0.96960000000000002</c:v>
                </c:pt>
                <c:pt idx="1">
                  <c:v>0.96640000000000004</c:v>
                </c:pt>
                <c:pt idx="2">
                  <c:v>0.96799999999999997</c:v>
                </c:pt>
                <c:pt idx="3">
                  <c:v>0.96519999999999995</c:v>
                </c:pt>
                <c:pt idx="4">
                  <c:v>0.96609999999999996</c:v>
                </c:pt>
                <c:pt idx="5">
                  <c:v>0.9637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B-4B10-B74E-E9391C567E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3838271"/>
        <c:axId val="1653847839"/>
      </c:scatterChart>
      <c:valAx>
        <c:axId val="165383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万用表</a:t>
                </a:r>
                <a:r>
                  <a:rPr lang="en-US" altLang="zh-CN"/>
                  <a:t>ADC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47839"/>
        <c:crosses val="autoZero"/>
        <c:crossBetween val="midCat"/>
      </c:valAx>
      <c:valAx>
        <c:axId val="16538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比例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自制板子计算相位与实际相位拟合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计算相位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43960576356526"/>
                  <c:y val="1.563629474960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Sheet1!$A$72:$A$89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Sheet1!$B$72:$B$89</c:f>
              <c:numCache>
                <c:formatCode>General</c:formatCode>
                <c:ptCount val="18"/>
                <c:pt idx="0">
                  <c:v>12.27</c:v>
                </c:pt>
                <c:pt idx="1">
                  <c:v>22.32</c:v>
                </c:pt>
                <c:pt idx="2">
                  <c:v>32.5</c:v>
                </c:pt>
                <c:pt idx="3">
                  <c:v>42.8</c:v>
                </c:pt>
                <c:pt idx="4">
                  <c:v>52.95</c:v>
                </c:pt>
                <c:pt idx="5">
                  <c:v>63.22</c:v>
                </c:pt>
                <c:pt idx="6">
                  <c:v>73.47</c:v>
                </c:pt>
                <c:pt idx="7">
                  <c:v>83.66</c:v>
                </c:pt>
                <c:pt idx="8">
                  <c:v>93.99</c:v>
                </c:pt>
                <c:pt idx="9">
                  <c:v>104.1</c:v>
                </c:pt>
                <c:pt idx="10">
                  <c:v>114.4</c:v>
                </c:pt>
                <c:pt idx="11">
                  <c:v>124.7</c:v>
                </c:pt>
                <c:pt idx="12">
                  <c:v>134.80000000000001</c:v>
                </c:pt>
                <c:pt idx="13">
                  <c:v>145.04</c:v>
                </c:pt>
                <c:pt idx="14">
                  <c:v>155.12</c:v>
                </c:pt>
                <c:pt idx="15">
                  <c:v>165.23</c:v>
                </c:pt>
                <c:pt idx="16">
                  <c:v>174.97</c:v>
                </c:pt>
                <c:pt idx="17">
                  <c:v>175.89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A-47B3-9E7A-C5EAE020EB6B}"/>
            </c:ext>
          </c:extLst>
        </c:ser>
        <c:ser>
          <c:idx val="1"/>
          <c:order val="1"/>
          <c:tx>
            <c:v>实际相位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Sheet1!$A$72:$A$89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Sheet1!$C$72:$C$89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A-47B3-9E7A-C5EAE020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44511"/>
        <c:axId val="1653841183"/>
      </c:scatterChart>
      <c:valAx>
        <c:axId val="16538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41183"/>
        <c:crosses val="autoZero"/>
        <c:crossBetween val="midCat"/>
      </c:valAx>
      <c:valAx>
        <c:axId val="1653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AD8302</a:t>
            </a:r>
            <a:r>
              <a:rPr lang="zh-CN" altLang="zh-CN" sz="1400" b="0" i="0" baseline="0">
                <a:effectLst/>
              </a:rPr>
              <a:t>在</a:t>
            </a:r>
            <a:r>
              <a:rPr lang="en-US" altLang="zh-CN" sz="1400" b="0" i="0" baseline="0">
                <a:effectLst/>
              </a:rPr>
              <a:t>20K</a:t>
            </a:r>
            <a:r>
              <a:rPr lang="zh-CN" altLang="zh-CN" sz="1400" b="0" i="0" baseline="0">
                <a:effectLst/>
              </a:rPr>
              <a:t>幅度</a:t>
            </a:r>
            <a:r>
              <a:rPr lang="en-US" altLang="zh-CN" sz="1400" b="0" i="0" baseline="0">
                <a:effectLst/>
              </a:rPr>
              <a:t>1V</a:t>
            </a:r>
            <a:r>
              <a:rPr lang="zh-CN" altLang="zh-CN" sz="1400" b="0" i="0" baseline="0">
                <a:effectLst/>
              </a:rPr>
              <a:t>的相位输出电压（万用表测</a:t>
            </a:r>
            <a:r>
              <a:rPr lang="zh-CN" altLang="en-US" sz="1400" b="0" i="0" baseline="0">
                <a:effectLst/>
              </a:rPr>
              <a:t>购买</a:t>
            </a:r>
            <a:r>
              <a:rPr lang="zh-CN" altLang="zh-CN" sz="1400" b="0" i="0" baseline="0">
                <a:effectLst/>
              </a:rPr>
              <a:t>）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8945756780403E-2"/>
                  <c:y val="-0.39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Sheet1!$B$27:$B$43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Sheet1!$D$27:$D$43</c:f>
              <c:numCache>
                <c:formatCode>General</c:formatCode>
                <c:ptCount val="17"/>
                <c:pt idx="0">
                  <c:v>1.952</c:v>
                </c:pt>
                <c:pt idx="1">
                  <c:v>1.8009999999999999</c:v>
                </c:pt>
                <c:pt idx="2">
                  <c:v>1.6930000000000001</c:v>
                </c:pt>
                <c:pt idx="3">
                  <c:v>1.585</c:v>
                </c:pt>
                <c:pt idx="4">
                  <c:v>1.4770000000000001</c:v>
                </c:pt>
                <c:pt idx="5">
                  <c:v>1.3680000000000001</c:v>
                </c:pt>
                <c:pt idx="6">
                  <c:v>1.2589999999999999</c:v>
                </c:pt>
                <c:pt idx="7">
                  <c:v>1.149</c:v>
                </c:pt>
                <c:pt idx="8">
                  <c:v>1.04</c:v>
                </c:pt>
                <c:pt idx="9">
                  <c:v>0.93</c:v>
                </c:pt>
                <c:pt idx="10">
                  <c:v>0.82099999999999995</c:v>
                </c:pt>
                <c:pt idx="11">
                  <c:v>0.71099999999999997</c:v>
                </c:pt>
                <c:pt idx="12">
                  <c:v>0.60199999999999998</c:v>
                </c:pt>
                <c:pt idx="13">
                  <c:v>0.49299999999999999</c:v>
                </c:pt>
                <c:pt idx="14">
                  <c:v>0.38400000000000001</c:v>
                </c:pt>
                <c:pt idx="15">
                  <c:v>0.27600000000000002</c:v>
                </c:pt>
                <c:pt idx="16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0-4BF9-AD95-F2124FDA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02703"/>
        <c:axId val="1757103535"/>
      </c:scatterChart>
      <c:valAx>
        <c:axId val="17571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03535"/>
        <c:crosses val="autoZero"/>
        <c:crossBetween val="midCat"/>
      </c:valAx>
      <c:valAx>
        <c:axId val="17571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0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baseline="0">
                <a:effectLst/>
              </a:rPr>
              <a:t>自制板子计算相位与实际相位拟合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45993492088152"/>
                  <c:y val="6.6288296119596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Sheet1!$C$72:$C$87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Sheet1!$D$72:$D$87</c:f>
              <c:numCache>
                <c:formatCode>General</c:formatCode>
                <c:ptCount val="16"/>
                <c:pt idx="0">
                  <c:v>11.3</c:v>
                </c:pt>
                <c:pt idx="1">
                  <c:v>20.89</c:v>
                </c:pt>
                <c:pt idx="2">
                  <c:v>30.48</c:v>
                </c:pt>
                <c:pt idx="3">
                  <c:v>39.880000000000003</c:v>
                </c:pt>
                <c:pt idx="4">
                  <c:v>49.45</c:v>
                </c:pt>
                <c:pt idx="5">
                  <c:v>59.22</c:v>
                </c:pt>
                <c:pt idx="6">
                  <c:v>69.08</c:v>
                </c:pt>
                <c:pt idx="7">
                  <c:v>78.73</c:v>
                </c:pt>
                <c:pt idx="8">
                  <c:v>88.55</c:v>
                </c:pt>
                <c:pt idx="9">
                  <c:v>98.22</c:v>
                </c:pt>
                <c:pt idx="10">
                  <c:v>108.03</c:v>
                </c:pt>
                <c:pt idx="11">
                  <c:v>117.88</c:v>
                </c:pt>
                <c:pt idx="12">
                  <c:v>127.48</c:v>
                </c:pt>
                <c:pt idx="13">
                  <c:v>137.25</c:v>
                </c:pt>
                <c:pt idx="14">
                  <c:v>146.88</c:v>
                </c:pt>
                <c:pt idx="15">
                  <c:v>156.44999999999999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0-4208-848E-72388096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39103"/>
        <c:axId val="1653850335"/>
      </c:scatterChart>
      <c:valAx>
        <c:axId val="16538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实际相位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50335"/>
        <c:crosses val="autoZero"/>
        <c:crossBetween val="midCat"/>
      </c:valAx>
      <c:valAx>
        <c:axId val="16538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计算相位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8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倍数和万用表测量值关系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161988268929059E-3"/>
                  <c:y val="0.23077635730416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Sheet1!$C$99:$C$119</c:f>
              <c:numCache>
                <c:formatCode>General</c:formatCode>
                <c:ptCount val="21"/>
                <c:pt idx="0">
                  <c:v>3.1622776601683795</c:v>
                </c:pt>
                <c:pt idx="1">
                  <c:v>2.8183829312644542</c:v>
                </c:pt>
                <c:pt idx="2">
                  <c:v>2.5118864315095806</c:v>
                </c:pt>
                <c:pt idx="3">
                  <c:v>2.2387211385683394</c:v>
                </c:pt>
                <c:pt idx="4">
                  <c:v>1.9952623149688797</c:v>
                </c:pt>
                <c:pt idx="5">
                  <c:v>1.778279410038923</c:v>
                </c:pt>
                <c:pt idx="6">
                  <c:v>1.5848931924611136</c:v>
                </c:pt>
                <c:pt idx="7">
                  <c:v>1.4125375446227544</c:v>
                </c:pt>
                <c:pt idx="8">
                  <c:v>1.2589254117941673</c:v>
                </c:pt>
                <c:pt idx="9">
                  <c:v>1.1220184543019636</c:v>
                </c:pt>
                <c:pt idx="10">
                  <c:v>1</c:v>
                </c:pt>
                <c:pt idx="11">
                  <c:v>0.89125093813374545</c:v>
                </c:pt>
                <c:pt idx="12">
                  <c:v>0.79432823472428149</c:v>
                </c:pt>
                <c:pt idx="13">
                  <c:v>0.70794578438413791</c:v>
                </c:pt>
                <c:pt idx="14">
                  <c:v>0.63095734448019325</c:v>
                </c:pt>
                <c:pt idx="15">
                  <c:v>0.56234132519034907</c:v>
                </c:pt>
                <c:pt idx="16">
                  <c:v>0.50118723362727224</c:v>
                </c:pt>
                <c:pt idx="17">
                  <c:v>0.44668359215096315</c:v>
                </c:pt>
                <c:pt idx="18">
                  <c:v>0.3981071705534972</c:v>
                </c:pt>
                <c:pt idx="19">
                  <c:v>0.35481338923357542</c:v>
                </c:pt>
                <c:pt idx="20">
                  <c:v>0.31622776601683794</c:v>
                </c:pt>
              </c:numCache>
            </c:numRef>
          </c:xVal>
          <c:yVal>
            <c:numRef>
              <c:f>Sheet1!$G$99:$G$119</c:f>
              <c:numCache>
                <c:formatCode>General</c:formatCode>
                <c:ptCount val="21"/>
                <c:pt idx="0">
                  <c:v>1.2350000000000001</c:v>
                </c:pt>
                <c:pt idx="1">
                  <c:v>1.204</c:v>
                </c:pt>
                <c:pt idx="2">
                  <c:v>1.1719999999999999</c:v>
                </c:pt>
                <c:pt idx="3">
                  <c:v>1.1399999999999999</c:v>
                </c:pt>
                <c:pt idx="4">
                  <c:v>1.1100000000000001</c:v>
                </c:pt>
                <c:pt idx="5">
                  <c:v>1.079</c:v>
                </c:pt>
                <c:pt idx="6">
                  <c:v>1.048</c:v>
                </c:pt>
                <c:pt idx="7">
                  <c:v>1.018</c:v>
                </c:pt>
                <c:pt idx="8">
                  <c:v>0.98799999999999999</c:v>
                </c:pt>
                <c:pt idx="9">
                  <c:v>0.96099999999999997</c:v>
                </c:pt>
                <c:pt idx="10">
                  <c:v>0.93500000000000005</c:v>
                </c:pt>
                <c:pt idx="11">
                  <c:v>0.91200000000000003</c:v>
                </c:pt>
                <c:pt idx="12">
                  <c:v>0.89100000000000001</c:v>
                </c:pt>
                <c:pt idx="13">
                  <c:v>0.873</c:v>
                </c:pt>
                <c:pt idx="14">
                  <c:v>0.85699999999999998</c:v>
                </c:pt>
                <c:pt idx="15">
                  <c:v>0.84299999999999997</c:v>
                </c:pt>
                <c:pt idx="16">
                  <c:v>0.83099999999999996</c:v>
                </c:pt>
                <c:pt idx="17">
                  <c:v>0.81899999999999995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6-4B71-95FB-956AA5FD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03951"/>
        <c:axId val="1757105199"/>
      </c:scatterChart>
      <c:valAx>
        <c:axId val="17571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倍数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05199"/>
        <c:crosses val="autoZero"/>
        <c:crossBetween val="midCat"/>
      </c:valAx>
      <c:valAx>
        <c:axId val="17571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万用表测量值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dB</a:t>
            </a:r>
            <a:r>
              <a:rPr lang="zh-CN" altLang="en-US"/>
              <a:t>和万用表测量值关系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691679122001182E-2"/>
                  <c:y val="0.19783181160907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Sheet1!$D$99:$D$119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Sheet1!$G$99:$G$119</c:f>
              <c:numCache>
                <c:formatCode>General</c:formatCode>
                <c:ptCount val="21"/>
                <c:pt idx="0">
                  <c:v>1.2350000000000001</c:v>
                </c:pt>
                <c:pt idx="1">
                  <c:v>1.204</c:v>
                </c:pt>
                <c:pt idx="2">
                  <c:v>1.1719999999999999</c:v>
                </c:pt>
                <c:pt idx="3">
                  <c:v>1.1399999999999999</c:v>
                </c:pt>
                <c:pt idx="4">
                  <c:v>1.1100000000000001</c:v>
                </c:pt>
                <c:pt idx="5">
                  <c:v>1.079</c:v>
                </c:pt>
                <c:pt idx="6">
                  <c:v>1.048</c:v>
                </c:pt>
                <c:pt idx="7">
                  <c:v>1.018</c:v>
                </c:pt>
                <c:pt idx="8">
                  <c:v>0.98799999999999999</c:v>
                </c:pt>
                <c:pt idx="9">
                  <c:v>0.96099999999999997</c:v>
                </c:pt>
                <c:pt idx="10">
                  <c:v>0.93500000000000005</c:v>
                </c:pt>
                <c:pt idx="11">
                  <c:v>0.91200000000000003</c:v>
                </c:pt>
                <c:pt idx="12">
                  <c:v>0.89100000000000001</c:v>
                </c:pt>
                <c:pt idx="13">
                  <c:v>0.873</c:v>
                </c:pt>
                <c:pt idx="14">
                  <c:v>0.85699999999999998</c:v>
                </c:pt>
                <c:pt idx="15">
                  <c:v>0.84299999999999997</c:v>
                </c:pt>
                <c:pt idx="16">
                  <c:v>0.83099999999999996</c:v>
                </c:pt>
                <c:pt idx="17">
                  <c:v>0.81899999999999995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B-4EDC-A68E-7CCE9228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01983"/>
        <c:axId val="1888610719"/>
      </c:scatterChart>
      <c:valAx>
        <c:axId val="18886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610719"/>
        <c:crosses val="autoZero"/>
        <c:crossBetween val="midCat"/>
      </c:valAx>
      <c:valAx>
        <c:axId val="18886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万用表测量值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6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万用表测量值</a:t>
            </a:r>
            <a:r>
              <a:rPr lang="en-US" altLang="zh-CN"/>
              <a:t>(</a:t>
            </a:r>
            <a:r>
              <a:rPr lang="zh-CN" altLang="en-US"/>
              <a:t>基准</a:t>
            </a:r>
            <a:r>
              <a:rPr lang="en-US" altLang="zh-CN"/>
              <a:t>100mv)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02420859198255E-2"/>
                  <c:y val="0.19222981931953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Sheet1!$D$132:$D$150</c:f>
              <c:numCache>
                <c:formatCode>General</c:formatCode>
                <c:ptCount val="19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</c:numCache>
            </c:numRef>
          </c:xVal>
          <c:yVal>
            <c:numRef>
              <c:f>Sheet1!$G$132:$G$155</c:f>
              <c:numCache>
                <c:formatCode>General</c:formatCode>
                <c:ptCount val="24"/>
                <c:pt idx="0">
                  <c:v>1.5129999999999999</c:v>
                </c:pt>
                <c:pt idx="1">
                  <c:v>1.482</c:v>
                </c:pt>
                <c:pt idx="2">
                  <c:v>1.4510000000000001</c:v>
                </c:pt>
                <c:pt idx="3">
                  <c:v>1.42</c:v>
                </c:pt>
                <c:pt idx="4">
                  <c:v>1.389</c:v>
                </c:pt>
                <c:pt idx="5">
                  <c:v>1.3580000000000001</c:v>
                </c:pt>
                <c:pt idx="6">
                  <c:v>1.327</c:v>
                </c:pt>
                <c:pt idx="7">
                  <c:v>1.2949999999999999</c:v>
                </c:pt>
                <c:pt idx="8">
                  <c:v>1.2629999999999999</c:v>
                </c:pt>
                <c:pt idx="9">
                  <c:v>1.2310000000000001</c:v>
                </c:pt>
                <c:pt idx="10">
                  <c:v>1.198</c:v>
                </c:pt>
                <c:pt idx="11">
                  <c:v>1.1639999999999999</c:v>
                </c:pt>
                <c:pt idx="12">
                  <c:v>1.129</c:v>
                </c:pt>
                <c:pt idx="13">
                  <c:v>1.0940000000000001</c:v>
                </c:pt>
                <c:pt idx="14">
                  <c:v>1.0589999999999999</c:v>
                </c:pt>
                <c:pt idx="15">
                  <c:v>1.0209999999999999</c:v>
                </c:pt>
                <c:pt idx="16">
                  <c:v>0.98</c:v>
                </c:pt>
                <c:pt idx="17">
                  <c:v>0.93899999999999995</c:v>
                </c:pt>
                <c:pt idx="18">
                  <c:v>0.89100000000000001</c:v>
                </c:pt>
                <c:pt idx="19">
                  <c:v>0.83799999999999997</c:v>
                </c:pt>
                <c:pt idx="20">
                  <c:v>0.77500000000000002</c:v>
                </c:pt>
                <c:pt idx="21">
                  <c:v>0.69899999999999995</c:v>
                </c:pt>
                <c:pt idx="22">
                  <c:v>0.60399999999999998</c:v>
                </c:pt>
                <c:pt idx="23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B-4347-9603-887D17C5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70735"/>
        <c:axId val="1608287375"/>
      </c:scatterChart>
      <c:valAx>
        <c:axId val="16082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287375"/>
        <c:crosses val="autoZero"/>
        <c:crossBetween val="midCat"/>
      </c:valAx>
      <c:valAx>
        <c:axId val="16082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2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万用表测量值</a:t>
            </a:r>
            <a:r>
              <a:rPr lang="en-US" altLang="zh-CN" sz="1400" b="0" i="0" u="none" strike="noStrike" baseline="0">
                <a:effectLst/>
              </a:rPr>
              <a:t>(</a:t>
            </a:r>
            <a:r>
              <a:rPr lang="zh-CN" altLang="zh-CN" sz="1400" b="0" i="0" u="none" strike="noStrike" baseline="0">
                <a:effectLst/>
              </a:rPr>
              <a:t>基准</a:t>
            </a:r>
            <a:r>
              <a:rPr lang="en-US" altLang="zh-CN" sz="1400" b="0" i="0" u="none" strike="noStrike" baseline="0">
                <a:effectLst/>
              </a:rPr>
              <a:t>200mv)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56933508311461"/>
                  <c:y val="0.1899766695829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Sheet1!$D$135:$D$155</c:f>
              <c:numCache>
                <c:formatCode>General</c:formatCode>
                <c:ptCount val="21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</c:numCache>
            </c:numRef>
          </c:xVal>
          <c:yVal>
            <c:numRef>
              <c:f>Sheet1!$H$135:$H$155</c:f>
              <c:numCache>
                <c:formatCode>General</c:formatCode>
                <c:ptCount val="21"/>
                <c:pt idx="0">
                  <c:v>1.3680000000000001</c:v>
                </c:pt>
                <c:pt idx="1">
                  <c:v>1.3420000000000001</c:v>
                </c:pt>
                <c:pt idx="2">
                  <c:v>1.3140000000000001</c:v>
                </c:pt>
                <c:pt idx="3">
                  <c:v>1.2849999999999999</c:v>
                </c:pt>
                <c:pt idx="4">
                  <c:v>1.2549999999999999</c:v>
                </c:pt>
                <c:pt idx="5">
                  <c:v>1.224</c:v>
                </c:pt>
                <c:pt idx="6">
                  <c:v>1.1930000000000001</c:v>
                </c:pt>
                <c:pt idx="7">
                  <c:v>1.1619999999999999</c:v>
                </c:pt>
                <c:pt idx="8">
                  <c:v>1.131</c:v>
                </c:pt>
                <c:pt idx="9">
                  <c:v>1.099</c:v>
                </c:pt>
                <c:pt idx="10">
                  <c:v>1.0680000000000001</c:v>
                </c:pt>
                <c:pt idx="11">
                  <c:v>1.036</c:v>
                </c:pt>
                <c:pt idx="12">
                  <c:v>1.004</c:v>
                </c:pt>
                <c:pt idx="13">
                  <c:v>0.97099999999999997</c:v>
                </c:pt>
                <c:pt idx="14">
                  <c:v>0.93700000000000006</c:v>
                </c:pt>
                <c:pt idx="15">
                  <c:v>0.90200000000000002</c:v>
                </c:pt>
                <c:pt idx="16">
                  <c:v>0.86699999999999999</c:v>
                </c:pt>
                <c:pt idx="17">
                  <c:v>0.83199999999999996</c:v>
                </c:pt>
                <c:pt idx="18">
                  <c:v>0.79400000000000004</c:v>
                </c:pt>
                <c:pt idx="19">
                  <c:v>0.755</c:v>
                </c:pt>
                <c:pt idx="20">
                  <c:v>0.71299999999999997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2-4B81-9938-0B3E9DDD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30432"/>
        <c:axId val="1471927936"/>
      </c:scatterChart>
      <c:valAx>
        <c:axId val="14719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927936"/>
        <c:crosses val="autoZero"/>
        <c:crossBetween val="midCat"/>
      </c:valAx>
      <c:valAx>
        <c:axId val="1471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9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449912</xdr:colOff>
      <xdr:row>26</xdr:row>
      <xdr:rowOff>67420</xdr:rowOff>
    </xdr:from>
    <xdr:to>
      <xdr:col>8</xdr:col>
      <xdr:colOff>503583</xdr:colOff>
      <xdr:row>45</xdr:row>
      <xdr:rowOff>99391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1120490</xdr:colOff>
      <xdr:row>0</xdr:row>
      <xdr:rowOff>151699</xdr:rowOff>
    </xdr:from>
    <xdr:to>
      <xdr:col>13</xdr:col>
      <xdr:colOff>528819</xdr:colOff>
      <xdr:row>18</xdr:row>
      <xdr:rowOff>39388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70</xdr:row>
      <xdr:rowOff>160020</xdr:rowOff>
    </xdr:from>
    <xdr:to>
      <xdr:col>8</xdr:col>
      <xdr:colOff>464820</xdr:colOff>
      <xdr:row>88</xdr:row>
      <xdr:rowOff>83820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99390</xdr:colOff>
      <xdr:row>28</xdr:row>
      <xdr:rowOff>3312</xdr:rowOff>
    </xdr:from>
    <xdr:to>
      <xdr:col>15</xdr:col>
      <xdr:colOff>548640</xdr:colOff>
      <xdr:row>45</xdr:row>
      <xdr:rowOff>137159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70</xdr:row>
      <xdr:rowOff>80010</xdr:rowOff>
    </xdr:from>
    <xdr:to>
      <xdr:col>15</xdr:col>
      <xdr:colOff>457200</xdr:colOff>
      <xdr:row>89</xdr:row>
      <xdr:rowOff>30480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101</xdr:row>
      <xdr:rowOff>26670</xdr:rowOff>
    </xdr:from>
    <xdr:to>
      <xdr:col>13</xdr:col>
      <xdr:colOff>365760</xdr:colOff>
      <xdr:row>116</xdr:row>
      <xdr:rowOff>140970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452231</xdr:colOff>
      <xdr:row>100</xdr:row>
      <xdr:rowOff>110821</xdr:rowOff>
    </xdr:from>
    <xdr:to>
      <xdr:col>18</xdr:col>
      <xdr:colOff>398891</xdr:colOff>
      <xdr:row>116</xdr:row>
      <xdr:rowOff>52843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271669</xdr:colOff>
      <xdr:row>130</xdr:row>
      <xdr:rowOff>72632</xdr:rowOff>
    </xdr:from>
    <xdr:to>
      <xdr:col>14</xdr:col>
      <xdr:colOff>2045676</xdr:colOff>
      <xdr:row>144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376517</xdr:colOff>
      <xdr:row>146</xdr:row>
      <xdr:rowOff>85165</xdr:rowOff>
    </xdr:from>
    <xdr:to>
      <xdr:col>14</xdr:col>
      <xdr:colOff>1900517</xdr:colOff>
      <xdr:row>161</xdr:row>
      <xdr:rowOff>138953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943708</xdr:colOff>
      <xdr:row>49</xdr:row>
      <xdr:rowOff>61546</xdr:rowOff>
    </xdr:from>
    <xdr:to>
      <xdr:col>7</xdr:col>
      <xdr:colOff>1084384</xdr:colOff>
      <xdr:row>64</xdr:row>
      <xdr:rowOff>167054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A55" zoomScale="115" zoomScaleNormal="115" workbookViewId="0">
      <selection activeCell="A99" sqref="A99"/>
    </sheetView>
  </sheetViews>
  <sheetFormatPr defaultRowHeight="13.8" x14ac:dyDescent="0.25"/>
  <cols>
    <col min="1" max="1" width="50.21875" customWidth="1"/>
    <col min="2" max="2" width="14.33203125" customWidth="1"/>
    <col min="3" max="3" width="27.88671875" customWidth="1"/>
    <col min="4" max="4" width="27.5546875" customWidth="1"/>
    <col min="5" max="5" width="19.77734375" customWidth="1"/>
    <col min="6" max="6" width="16.6640625" customWidth="1"/>
    <col min="7" max="7" width="28.21875" customWidth="1"/>
    <col min="8" max="8" width="27.109375" customWidth="1"/>
    <col min="15" max="15" width="31.88671875" customWidth="1"/>
  </cols>
  <sheetData>
    <row r="1" spans="1:15" x14ac:dyDescent="0.25">
      <c r="A1" t="s">
        <v>0</v>
      </c>
      <c r="B1" t="s">
        <v>2</v>
      </c>
      <c r="D1" t="s">
        <v>1</v>
      </c>
      <c r="E1" t="s">
        <v>3</v>
      </c>
    </row>
    <row r="2" spans="1:15" x14ac:dyDescent="0.25">
      <c r="A2">
        <v>5.3429999999999998E-2</v>
      </c>
      <c r="B2">
        <v>0.05</v>
      </c>
      <c r="D2" t="s">
        <v>5</v>
      </c>
      <c r="E2">
        <v>0.93</v>
      </c>
      <c r="O2" t="s">
        <v>4</v>
      </c>
    </row>
    <row r="3" spans="1:15" x14ac:dyDescent="0.25">
      <c r="A3">
        <v>0.33</v>
      </c>
      <c r="B3">
        <v>0.32</v>
      </c>
      <c r="D3">
        <v>1</v>
      </c>
      <c r="E3">
        <v>0.96960000000000002</v>
      </c>
    </row>
    <row r="4" spans="1:15" x14ac:dyDescent="0.25">
      <c r="A4">
        <v>0.77500000000000002</v>
      </c>
      <c r="B4">
        <v>0.749</v>
      </c>
      <c r="D4">
        <v>2</v>
      </c>
      <c r="E4">
        <v>0.96640000000000004</v>
      </c>
    </row>
    <row r="5" spans="1:15" x14ac:dyDescent="0.25">
      <c r="A5">
        <v>0.94</v>
      </c>
      <c r="B5">
        <v>0.91</v>
      </c>
      <c r="D5">
        <v>3</v>
      </c>
      <c r="E5">
        <v>0.96799999999999997</v>
      </c>
    </row>
    <row r="6" spans="1:15" x14ac:dyDescent="0.25">
      <c r="A6">
        <v>1.44</v>
      </c>
      <c r="B6">
        <v>1.39</v>
      </c>
      <c r="D6">
        <v>4</v>
      </c>
      <c r="E6">
        <v>0.96519999999999995</v>
      </c>
    </row>
    <row r="7" spans="1:15" x14ac:dyDescent="0.25">
      <c r="A7">
        <v>1.77</v>
      </c>
      <c r="B7">
        <v>1.71</v>
      </c>
      <c r="D7">
        <v>5</v>
      </c>
      <c r="E7">
        <v>0.96609999999999996</v>
      </c>
    </row>
    <row r="8" spans="1:15" x14ac:dyDescent="0.25">
      <c r="A8">
        <v>1.93</v>
      </c>
      <c r="B8">
        <v>1.86</v>
      </c>
      <c r="D8">
        <v>6</v>
      </c>
      <c r="E8">
        <v>0.9637</v>
      </c>
    </row>
    <row r="12" spans="1:15" x14ac:dyDescent="0.25">
      <c r="A12" s="1" t="s">
        <v>15</v>
      </c>
    </row>
    <row r="26" spans="1:4" x14ac:dyDescent="0.25">
      <c r="A26" t="s">
        <v>21</v>
      </c>
      <c r="B26" t="s">
        <v>10</v>
      </c>
      <c r="C26" t="s">
        <v>11</v>
      </c>
      <c r="D26" t="s">
        <v>12</v>
      </c>
    </row>
    <row r="27" spans="1:4" x14ac:dyDescent="0.25">
      <c r="B27">
        <v>0</v>
      </c>
      <c r="C27">
        <v>1.863</v>
      </c>
      <c r="D27">
        <v>1.952</v>
      </c>
    </row>
    <row r="28" spans="1:4" x14ac:dyDescent="0.25">
      <c r="B28">
        <v>10</v>
      </c>
      <c r="C28">
        <v>1.8069999999999999</v>
      </c>
      <c r="D28">
        <v>1.8009999999999999</v>
      </c>
    </row>
    <row r="29" spans="1:4" x14ac:dyDescent="0.25">
      <c r="B29">
        <v>20</v>
      </c>
      <c r="C29">
        <v>1.7010000000000001</v>
      </c>
      <c r="D29">
        <v>1.6930000000000001</v>
      </c>
    </row>
    <row r="30" spans="1:4" x14ac:dyDescent="0.25">
      <c r="B30">
        <v>30</v>
      </c>
      <c r="C30">
        <v>1.5940000000000001</v>
      </c>
      <c r="D30">
        <v>1.585</v>
      </c>
    </row>
    <row r="31" spans="1:4" x14ac:dyDescent="0.25">
      <c r="B31">
        <v>40</v>
      </c>
      <c r="C31">
        <v>1.4870000000000001</v>
      </c>
      <c r="D31">
        <v>1.4770000000000001</v>
      </c>
    </row>
    <row r="32" spans="1:4" x14ac:dyDescent="0.25">
      <c r="B32">
        <v>50</v>
      </c>
      <c r="C32">
        <v>1.38</v>
      </c>
      <c r="D32">
        <v>1.3680000000000001</v>
      </c>
    </row>
    <row r="33" spans="1:4" x14ac:dyDescent="0.25">
      <c r="B33">
        <v>60</v>
      </c>
      <c r="C33">
        <v>1.2729999999999999</v>
      </c>
      <c r="D33">
        <v>1.2589999999999999</v>
      </c>
    </row>
    <row r="34" spans="1:4" x14ac:dyDescent="0.25">
      <c r="B34">
        <v>70</v>
      </c>
      <c r="C34">
        <v>1.165</v>
      </c>
      <c r="D34">
        <v>1.149</v>
      </c>
    </row>
    <row r="35" spans="1:4" x14ac:dyDescent="0.25">
      <c r="B35">
        <v>80</v>
      </c>
      <c r="C35">
        <v>1.0569999999999999</v>
      </c>
      <c r="D35">
        <v>1.04</v>
      </c>
    </row>
    <row r="36" spans="1:4" x14ac:dyDescent="0.25">
      <c r="B36">
        <v>90</v>
      </c>
      <c r="C36">
        <v>0.94899999999999995</v>
      </c>
      <c r="D36">
        <v>0.93</v>
      </c>
    </row>
    <row r="37" spans="1:4" x14ac:dyDescent="0.25">
      <c r="B37">
        <v>100</v>
      </c>
      <c r="C37">
        <v>0.84199999999999997</v>
      </c>
      <c r="D37">
        <v>0.82099999999999995</v>
      </c>
    </row>
    <row r="38" spans="1:4" x14ac:dyDescent="0.25">
      <c r="B38">
        <v>110</v>
      </c>
      <c r="C38">
        <v>0.73399999999999999</v>
      </c>
      <c r="D38">
        <v>0.71099999999999997</v>
      </c>
    </row>
    <row r="39" spans="1:4" x14ac:dyDescent="0.25">
      <c r="B39">
        <v>120</v>
      </c>
      <c r="C39">
        <v>0.627</v>
      </c>
      <c r="D39">
        <v>0.60199999999999998</v>
      </c>
    </row>
    <row r="40" spans="1:4" x14ac:dyDescent="0.25">
      <c r="B40">
        <v>130</v>
      </c>
      <c r="C40">
        <v>0.52</v>
      </c>
      <c r="D40">
        <v>0.49299999999999999</v>
      </c>
    </row>
    <row r="41" spans="1:4" x14ac:dyDescent="0.25">
      <c r="B41">
        <v>140</v>
      </c>
      <c r="C41">
        <v>0.41299999999999998</v>
      </c>
      <c r="D41">
        <v>0.38400000000000001</v>
      </c>
    </row>
    <row r="42" spans="1:4" x14ac:dyDescent="0.25">
      <c r="B42">
        <v>150</v>
      </c>
      <c r="C42">
        <v>0.30599999999999999</v>
      </c>
      <c r="D42">
        <v>0.27600000000000002</v>
      </c>
    </row>
    <row r="43" spans="1:4" x14ac:dyDescent="0.25">
      <c r="B43">
        <v>160</v>
      </c>
      <c r="C43">
        <v>0.2</v>
      </c>
      <c r="D43">
        <v>0.16900000000000001</v>
      </c>
    </row>
    <row r="44" spans="1:4" x14ac:dyDescent="0.25">
      <c r="B44">
        <v>170</v>
      </c>
      <c r="C44">
        <v>9.5000000000000001E-2</v>
      </c>
      <c r="D44" t="s">
        <v>13</v>
      </c>
    </row>
    <row r="45" spans="1:4" x14ac:dyDescent="0.25">
      <c r="B45">
        <v>180</v>
      </c>
      <c r="C45">
        <v>0.05</v>
      </c>
      <c r="D45" t="s">
        <v>14</v>
      </c>
    </row>
    <row r="48" spans="1:4" x14ac:dyDescent="0.25">
      <c r="A48" t="s">
        <v>24</v>
      </c>
      <c r="B48" t="s">
        <v>10</v>
      </c>
      <c r="C48" t="s">
        <v>12</v>
      </c>
      <c r="D48" t="s">
        <v>25</v>
      </c>
    </row>
    <row r="49" spans="2:3" x14ac:dyDescent="0.25">
      <c r="B49">
        <v>0</v>
      </c>
      <c r="C49" t="s">
        <v>23</v>
      </c>
    </row>
    <row r="50" spans="2:3" x14ac:dyDescent="0.25">
      <c r="B50">
        <v>10</v>
      </c>
      <c r="C50">
        <v>1.7929999999999999</v>
      </c>
    </row>
    <row r="51" spans="2:3" x14ac:dyDescent="0.25">
      <c r="B51">
        <v>20</v>
      </c>
      <c r="C51">
        <v>1.6859999999999999</v>
      </c>
    </row>
    <row r="52" spans="2:3" x14ac:dyDescent="0.25">
      <c r="B52">
        <v>30</v>
      </c>
      <c r="C52">
        <v>1.5780000000000001</v>
      </c>
    </row>
    <row r="53" spans="2:3" x14ac:dyDescent="0.25">
      <c r="B53">
        <v>40</v>
      </c>
      <c r="C53">
        <v>1.4730000000000001</v>
      </c>
    </row>
    <row r="54" spans="2:3" x14ac:dyDescent="0.25">
      <c r="B54">
        <v>50</v>
      </c>
      <c r="C54">
        <v>1.3640000000000001</v>
      </c>
    </row>
    <row r="55" spans="2:3" x14ac:dyDescent="0.25">
      <c r="B55">
        <v>60</v>
      </c>
      <c r="C55">
        <v>1.2549999999999999</v>
      </c>
    </row>
    <row r="56" spans="2:3" x14ac:dyDescent="0.25">
      <c r="B56">
        <v>70</v>
      </c>
      <c r="C56">
        <v>1.1459999999999999</v>
      </c>
    </row>
    <row r="57" spans="2:3" x14ac:dyDescent="0.25">
      <c r="B57">
        <v>80</v>
      </c>
      <c r="C57">
        <v>1.036</v>
      </c>
    </row>
    <row r="58" spans="2:3" x14ac:dyDescent="0.25">
      <c r="B58">
        <v>90</v>
      </c>
      <c r="C58">
        <v>0.92700000000000005</v>
      </c>
    </row>
    <row r="59" spans="2:3" x14ac:dyDescent="0.25">
      <c r="B59">
        <v>100</v>
      </c>
      <c r="C59">
        <v>0.81699999999999995</v>
      </c>
    </row>
    <row r="60" spans="2:3" x14ac:dyDescent="0.25">
      <c r="B60">
        <v>110</v>
      </c>
      <c r="C60">
        <v>0.70699999999999996</v>
      </c>
    </row>
    <row r="61" spans="2:3" x14ac:dyDescent="0.25">
      <c r="B61">
        <v>120</v>
      </c>
      <c r="C61">
        <v>0.59799999999999998</v>
      </c>
    </row>
    <row r="62" spans="2:3" x14ac:dyDescent="0.25">
      <c r="B62">
        <v>130</v>
      </c>
      <c r="C62">
        <v>0.48899999999999999</v>
      </c>
    </row>
    <row r="63" spans="2:3" x14ac:dyDescent="0.25">
      <c r="B63">
        <v>140</v>
      </c>
      <c r="C63">
        <v>0.38100000000000001</v>
      </c>
    </row>
    <row r="64" spans="2:3" x14ac:dyDescent="0.25">
      <c r="B64">
        <v>150</v>
      </c>
      <c r="C64">
        <v>0.27200000000000002</v>
      </c>
    </row>
    <row r="65" spans="1:4" x14ac:dyDescent="0.25">
      <c r="B65">
        <v>160</v>
      </c>
      <c r="C65">
        <v>0.16500000000000001</v>
      </c>
    </row>
    <row r="66" spans="1:4" x14ac:dyDescent="0.25">
      <c r="B66">
        <v>170</v>
      </c>
      <c r="C66">
        <v>6.2E-2</v>
      </c>
    </row>
    <row r="67" spans="1:4" x14ac:dyDescent="0.25">
      <c r="B67">
        <v>180</v>
      </c>
      <c r="C67" t="s">
        <v>22</v>
      </c>
    </row>
    <row r="70" spans="1:4" x14ac:dyDescent="0.25">
      <c r="A70" t="s">
        <v>20</v>
      </c>
    </row>
    <row r="72" spans="1:4" x14ac:dyDescent="0.25">
      <c r="A72">
        <v>1</v>
      </c>
      <c r="B72">
        <v>12.27</v>
      </c>
      <c r="C72">
        <v>10</v>
      </c>
      <c r="D72">
        <v>11.3</v>
      </c>
    </row>
    <row r="73" spans="1:4" x14ac:dyDescent="0.25">
      <c r="A73">
        <v>2</v>
      </c>
      <c r="B73">
        <v>22.32</v>
      </c>
      <c r="C73">
        <v>20</v>
      </c>
      <c r="D73">
        <v>20.89</v>
      </c>
    </row>
    <row r="74" spans="1:4" x14ac:dyDescent="0.25">
      <c r="A74">
        <v>3</v>
      </c>
      <c r="B74">
        <v>32.5</v>
      </c>
      <c r="C74">
        <v>30</v>
      </c>
      <c r="D74">
        <v>30.48</v>
      </c>
    </row>
    <row r="75" spans="1:4" x14ac:dyDescent="0.25">
      <c r="A75">
        <v>4</v>
      </c>
      <c r="B75">
        <v>42.8</v>
      </c>
      <c r="C75">
        <v>40</v>
      </c>
      <c r="D75">
        <v>39.880000000000003</v>
      </c>
    </row>
    <row r="76" spans="1:4" x14ac:dyDescent="0.25">
      <c r="A76">
        <v>5</v>
      </c>
      <c r="B76">
        <v>52.95</v>
      </c>
      <c r="C76">
        <v>50</v>
      </c>
      <c r="D76">
        <v>49.45</v>
      </c>
    </row>
    <row r="77" spans="1:4" x14ac:dyDescent="0.25">
      <c r="A77">
        <v>6</v>
      </c>
      <c r="B77">
        <v>63.22</v>
      </c>
      <c r="C77">
        <v>60</v>
      </c>
      <c r="D77">
        <v>59.22</v>
      </c>
    </row>
    <row r="78" spans="1:4" x14ac:dyDescent="0.25">
      <c r="A78">
        <v>7</v>
      </c>
      <c r="B78">
        <v>73.47</v>
      </c>
      <c r="C78">
        <v>70</v>
      </c>
      <c r="D78">
        <v>69.08</v>
      </c>
    </row>
    <row r="79" spans="1:4" x14ac:dyDescent="0.25">
      <c r="A79">
        <v>8</v>
      </c>
      <c r="B79">
        <v>83.66</v>
      </c>
      <c r="C79">
        <v>80</v>
      </c>
      <c r="D79">
        <v>78.73</v>
      </c>
    </row>
    <row r="80" spans="1:4" x14ac:dyDescent="0.25">
      <c r="A80">
        <v>9</v>
      </c>
      <c r="B80">
        <v>93.99</v>
      </c>
      <c r="C80">
        <v>90</v>
      </c>
      <c r="D80">
        <v>88.55</v>
      </c>
    </row>
    <row r="81" spans="1:4" x14ac:dyDescent="0.25">
      <c r="A81">
        <v>10</v>
      </c>
      <c r="B81">
        <v>104.1</v>
      </c>
      <c r="C81">
        <v>100</v>
      </c>
      <c r="D81">
        <v>98.22</v>
      </c>
    </row>
    <row r="82" spans="1:4" x14ac:dyDescent="0.25">
      <c r="A82">
        <v>11</v>
      </c>
      <c r="B82">
        <v>114.4</v>
      </c>
      <c r="C82">
        <v>110</v>
      </c>
      <c r="D82">
        <v>108.03</v>
      </c>
    </row>
    <row r="83" spans="1:4" x14ac:dyDescent="0.25">
      <c r="A83">
        <v>12</v>
      </c>
      <c r="B83">
        <v>124.7</v>
      </c>
      <c r="C83">
        <v>120</v>
      </c>
      <c r="D83">
        <v>117.88</v>
      </c>
    </row>
    <row r="84" spans="1:4" x14ac:dyDescent="0.25">
      <c r="A84">
        <v>13</v>
      </c>
      <c r="B84">
        <v>134.80000000000001</v>
      </c>
      <c r="C84">
        <v>130</v>
      </c>
      <c r="D84">
        <v>127.48</v>
      </c>
    </row>
    <row r="85" spans="1:4" x14ac:dyDescent="0.25">
      <c r="A85">
        <v>14</v>
      </c>
      <c r="B85">
        <v>145.04</v>
      </c>
      <c r="C85">
        <v>140</v>
      </c>
      <c r="D85">
        <v>137.25</v>
      </c>
    </row>
    <row r="86" spans="1:4" x14ac:dyDescent="0.25">
      <c r="A86">
        <v>15</v>
      </c>
      <c r="B86">
        <v>155.12</v>
      </c>
      <c r="C86">
        <v>150</v>
      </c>
      <c r="D86">
        <v>146.88</v>
      </c>
    </row>
    <row r="87" spans="1:4" x14ac:dyDescent="0.25">
      <c r="A87">
        <v>16</v>
      </c>
      <c r="B87">
        <v>165.23</v>
      </c>
      <c r="C87">
        <v>160</v>
      </c>
      <c r="D87">
        <v>156.44999999999999</v>
      </c>
    </row>
    <row r="88" spans="1:4" x14ac:dyDescent="0.25">
      <c r="A88">
        <v>17</v>
      </c>
      <c r="B88">
        <v>174.97</v>
      </c>
      <c r="C88">
        <v>170</v>
      </c>
    </row>
    <row r="89" spans="1:4" x14ac:dyDescent="0.25">
      <c r="A89">
        <v>18</v>
      </c>
      <c r="B89">
        <v>175.89</v>
      </c>
      <c r="C89">
        <v>180</v>
      </c>
    </row>
    <row r="98" spans="1:7" x14ac:dyDescent="0.25">
      <c r="A98" t="s">
        <v>27</v>
      </c>
      <c r="B98" t="s">
        <v>1</v>
      </c>
      <c r="C98" t="s">
        <v>6</v>
      </c>
      <c r="D98" t="s">
        <v>7</v>
      </c>
      <c r="E98" t="s">
        <v>8</v>
      </c>
      <c r="F98" t="s">
        <v>9</v>
      </c>
      <c r="G98" t="s">
        <v>16</v>
      </c>
    </row>
    <row r="99" spans="1:7" x14ac:dyDescent="0.25">
      <c r="B99">
        <v>1</v>
      </c>
      <c r="C99">
        <f>10^(D99/20)</f>
        <v>3.1622776601683795</v>
      </c>
      <c r="D99">
        <v>10</v>
      </c>
      <c r="E99">
        <v>1</v>
      </c>
      <c r="F99">
        <f>1/C99</f>
        <v>0.31622776601683794</v>
      </c>
      <c r="G99">
        <v>1.2350000000000001</v>
      </c>
    </row>
    <row r="100" spans="1:7" x14ac:dyDescent="0.25">
      <c r="B100">
        <v>2</v>
      </c>
      <c r="C100">
        <f t="shared" ref="C100:C119" si="0">10^(D100/20)</f>
        <v>2.8183829312644542</v>
      </c>
      <c r="D100">
        <v>9</v>
      </c>
      <c r="E100">
        <v>1</v>
      </c>
      <c r="F100">
        <f t="shared" ref="F100:F119" si="1">1/C100</f>
        <v>0.35481338923357542</v>
      </c>
      <c r="G100">
        <v>1.204</v>
      </c>
    </row>
    <row r="101" spans="1:7" x14ac:dyDescent="0.25">
      <c r="B101">
        <v>3</v>
      </c>
      <c r="C101">
        <f t="shared" si="0"/>
        <v>2.5118864315095806</v>
      </c>
      <c r="D101">
        <v>8</v>
      </c>
      <c r="E101">
        <v>1</v>
      </c>
      <c r="F101">
        <f t="shared" si="1"/>
        <v>0.3981071705534972</v>
      </c>
      <c r="G101">
        <v>1.1719999999999999</v>
      </c>
    </row>
    <row r="102" spans="1:7" x14ac:dyDescent="0.25">
      <c r="B102">
        <v>4</v>
      </c>
      <c r="C102">
        <f t="shared" si="0"/>
        <v>2.2387211385683394</v>
      </c>
      <c r="D102">
        <v>7</v>
      </c>
      <c r="E102">
        <v>1</v>
      </c>
      <c r="F102">
        <f t="shared" si="1"/>
        <v>0.44668359215096315</v>
      </c>
      <c r="G102">
        <v>1.1399999999999999</v>
      </c>
    </row>
    <row r="103" spans="1:7" x14ac:dyDescent="0.25">
      <c r="B103">
        <v>5</v>
      </c>
      <c r="C103">
        <f t="shared" si="0"/>
        <v>1.9952623149688797</v>
      </c>
      <c r="D103">
        <v>6</v>
      </c>
      <c r="E103">
        <v>1</v>
      </c>
      <c r="F103">
        <f t="shared" si="1"/>
        <v>0.50118723362727224</v>
      </c>
      <c r="G103">
        <v>1.1100000000000001</v>
      </c>
    </row>
    <row r="104" spans="1:7" x14ac:dyDescent="0.25">
      <c r="B104">
        <v>6</v>
      </c>
      <c r="C104">
        <f t="shared" si="0"/>
        <v>1.778279410038923</v>
      </c>
      <c r="D104">
        <v>5</v>
      </c>
      <c r="E104">
        <v>1</v>
      </c>
      <c r="F104">
        <f t="shared" si="1"/>
        <v>0.56234132519034907</v>
      </c>
      <c r="G104">
        <v>1.079</v>
      </c>
    </row>
    <row r="105" spans="1:7" x14ac:dyDescent="0.25">
      <c r="B105">
        <v>7</v>
      </c>
      <c r="C105">
        <f t="shared" si="0"/>
        <v>1.5848931924611136</v>
      </c>
      <c r="D105">
        <v>4</v>
      </c>
      <c r="E105">
        <v>1</v>
      </c>
      <c r="F105">
        <f t="shared" si="1"/>
        <v>0.63095734448019325</v>
      </c>
      <c r="G105">
        <v>1.048</v>
      </c>
    </row>
    <row r="106" spans="1:7" x14ac:dyDescent="0.25">
      <c r="B106">
        <v>8</v>
      </c>
      <c r="C106">
        <f t="shared" si="0"/>
        <v>1.4125375446227544</v>
      </c>
      <c r="D106">
        <v>3</v>
      </c>
      <c r="E106">
        <v>1</v>
      </c>
      <c r="F106">
        <f t="shared" si="1"/>
        <v>0.70794578438413791</v>
      </c>
      <c r="G106">
        <v>1.018</v>
      </c>
    </row>
    <row r="107" spans="1:7" x14ac:dyDescent="0.25">
      <c r="B107">
        <v>9</v>
      </c>
      <c r="C107">
        <f t="shared" si="0"/>
        <v>1.2589254117941673</v>
      </c>
      <c r="D107">
        <v>2</v>
      </c>
      <c r="E107">
        <v>1</v>
      </c>
      <c r="F107">
        <f>1/C107</f>
        <v>0.79432823472428149</v>
      </c>
      <c r="G107">
        <v>0.98799999999999999</v>
      </c>
    </row>
    <row r="108" spans="1:7" x14ac:dyDescent="0.25">
      <c r="B108">
        <v>10</v>
      </c>
      <c r="C108">
        <f t="shared" si="0"/>
        <v>1.1220184543019636</v>
      </c>
      <c r="D108">
        <v>1</v>
      </c>
      <c r="E108">
        <v>1</v>
      </c>
      <c r="F108">
        <f t="shared" si="1"/>
        <v>0.89125093813374545</v>
      </c>
      <c r="G108">
        <v>0.96099999999999997</v>
      </c>
    </row>
    <row r="109" spans="1:7" x14ac:dyDescent="0.25">
      <c r="B109">
        <v>11</v>
      </c>
      <c r="C109">
        <f t="shared" si="0"/>
        <v>1</v>
      </c>
      <c r="D109">
        <v>0</v>
      </c>
      <c r="E109">
        <v>1</v>
      </c>
      <c r="F109">
        <f t="shared" si="1"/>
        <v>1</v>
      </c>
      <c r="G109">
        <v>0.93500000000000005</v>
      </c>
    </row>
    <row r="110" spans="1:7" x14ac:dyDescent="0.25">
      <c r="B110">
        <v>12</v>
      </c>
      <c r="C110">
        <f t="shared" si="0"/>
        <v>0.89125093813374545</v>
      </c>
      <c r="D110">
        <v>-1</v>
      </c>
      <c r="E110">
        <v>1</v>
      </c>
      <c r="F110">
        <f t="shared" si="1"/>
        <v>1.1220184543019636</v>
      </c>
      <c r="G110">
        <v>0.91200000000000003</v>
      </c>
    </row>
    <row r="111" spans="1:7" x14ac:dyDescent="0.25">
      <c r="B111">
        <v>13</v>
      </c>
      <c r="C111">
        <f t="shared" si="0"/>
        <v>0.79432823472428149</v>
      </c>
      <c r="D111">
        <v>-2</v>
      </c>
      <c r="E111">
        <v>1</v>
      </c>
      <c r="F111">
        <f t="shared" si="1"/>
        <v>1.2589254117941673</v>
      </c>
      <c r="G111">
        <v>0.89100000000000001</v>
      </c>
    </row>
    <row r="112" spans="1:7" x14ac:dyDescent="0.25">
      <c r="B112">
        <v>14</v>
      </c>
      <c r="C112">
        <f t="shared" si="0"/>
        <v>0.70794578438413791</v>
      </c>
      <c r="D112">
        <v>-3</v>
      </c>
      <c r="E112">
        <v>1</v>
      </c>
      <c r="F112">
        <f t="shared" si="1"/>
        <v>1.4125375446227544</v>
      </c>
      <c r="G112">
        <v>0.873</v>
      </c>
    </row>
    <row r="113" spans="2:7" x14ac:dyDescent="0.25">
      <c r="B113">
        <v>15</v>
      </c>
      <c r="C113">
        <f t="shared" si="0"/>
        <v>0.63095734448019325</v>
      </c>
      <c r="D113">
        <v>-4</v>
      </c>
      <c r="E113">
        <v>1</v>
      </c>
      <c r="F113">
        <f t="shared" si="1"/>
        <v>1.5848931924611134</v>
      </c>
      <c r="G113">
        <v>0.85699999999999998</v>
      </c>
    </row>
    <row r="114" spans="2:7" x14ac:dyDescent="0.25">
      <c r="B114">
        <v>16</v>
      </c>
      <c r="C114">
        <f t="shared" si="0"/>
        <v>0.56234132519034907</v>
      </c>
      <c r="D114">
        <v>-5</v>
      </c>
      <c r="E114">
        <v>1</v>
      </c>
      <c r="F114">
        <f t="shared" si="1"/>
        <v>1.7782794100389228</v>
      </c>
      <c r="G114">
        <v>0.84299999999999997</v>
      </c>
    </row>
    <row r="115" spans="2:7" x14ac:dyDescent="0.25">
      <c r="B115">
        <v>17</v>
      </c>
      <c r="C115">
        <f t="shared" si="0"/>
        <v>0.50118723362727224</v>
      </c>
      <c r="D115">
        <v>-6</v>
      </c>
      <c r="E115">
        <v>1</v>
      </c>
      <c r="F115">
        <f t="shared" si="1"/>
        <v>1.9952623149688797</v>
      </c>
      <c r="G115">
        <v>0.83099999999999996</v>
      </c>
    </row>
    <row r="116" spans="2:7" x14ac:dyDescent="0.25">
      <c r="B116">
        <v>18</v>
      </c>
      <c r="C116">
        <f t="shared" si="0"/>
        <v>0.44668359215096315</v>
      </c>
      <c r="D116">
        <v>-7</v>
      </c>
      <c r="E116">
        <v>1</v>
      </c>
      <c r="F116">
        <f t="shared" si="1"/>
        <v>2.2387211385683394</v>
      </c>
      <c r="G116">
        <v>0.81899999999999995</v>
      </c>
    </row>
    <row r="117" spans="2:7" x14ac:dyDescent="0.25">
      <c r="B117">
        <v>19</v>
      </c>
      <c r="C117">
        <f t="shared" si="0"/>
        <v>0.3981071705534972</v>
      </c>
      <c r="D117">
        <v>-8</v>
      </c>
      <c r="E117">
        <v>1</v>
      </c>
      <c r="F117">
        <f t="shared" si="1"/>
        <v>2.5118864315095806</v>
      </c>
      <c r="G117">
        <v>0.81</v>
      </c>
    </row>
    <row r="118" spans="2:7" x14ac:dyDescent="0.25">
      <c r="B118">
        <v>20</v>
      </c>
      <c r="C118">
        <f t="shared" si="0"/>
        <v>0.35481338923357542</v>
      </c>
      <c r="D118">
        <v>-9</v>
      </c>
      <c r="E118">
        <v>1</v>
      </c>
      <c r="F118">
        <f t="shared" si="1"/>
        <v>2.8183829312644542</v>
      </c>
      <c r="G118">
        <v>0.80200000000000005</v>
      </c>
    </row>
    <row r="119" spans="2:7" x14ac:dyDescent="0.25">
      <c r="B119">
        <v>21</v>
      </c>
      <c r="C119">
        <f t="shared" si="0"/>
        <v>0.31622776601683794</v>
      </c>
      <c r="D119">
        <v>-10</v>
      </c>
      <c r="E119">
        <v>1</v>
      </c>
      <c r="F119">
        <f t="shared" si="1"/>
        <v>3.1622776601683791</v>
      </c>
      <c r="G119">
        <v>0.79600000000000004</v>
      </c>
    </row>
    <row r="131" spans="1:8" x14ac:dyDescent="0.25">
      <c r="A131" t="s">
        <v>26</v>
      </c>
      <c r="B131" t="s">
        <v>1</v>
      </c>
      <c r="C131" t="s">
        <v>6</v>
      </c>
      <c r="D131" t="s">
        <v>7</v>
      </c>
      <c r="E131" t="s">
        <v>8</v>
      </c>
      <c r="F131" t="s">
        <v>17</v>
      </c>
      <c r="G131" t="s">
        <v>18</v>
      </c>
      <c r="H131" t="s">
        <v>19</v>
      </c>
    </row>
    <row r="132" spans="1:8" x14ac:dyDescent="0.25">
      <c r="B132">
        <v>1</v>
      </c>
      <c r="C132">
        <f>10^(D132/20)</f>
        <v>7.0794578438413795</v>
      </c>
      <c r="D132">
        <v>17</v>
      </c>
      <c r="E132">
        <f>F132*C132</f>
        <v>1415.8915687682759</v>
      </c>
      <c r="F132">
        <v>200</v>
      </c>
      <c r="G132">
        <v>1.5129999999999999</v>
      </c>
    </row>
    <row r="133" spans="1:8" x14ac:dyDescent="0.25">
      <c r="B133">
        <v>2</v>
      </c>
      <c r="C133">
        <f t="shared" ref="C133:C166" si="2">10^(D133/20)</f>
        <v>6.3095734448019343</v>
      </c>
      <c r="D133">
        <v>16</v>
      </c>
      <c r="E133">
        <f t="shared" ref="E133:E166" si="3">F133*C133</f>
        <v>1261.9146889603869</v>
      </c>
      <c r="F133">
        <v>200</v>
      </c>
      <c r="G133">
        <v>1.482</v>
      </c>
    </row>
    <row r="134" spans="1:8" x14ac:dyDescent="0.25">
      <c r="B134">
        <v>3</v>
      </c>
      <c r="C134">
        <f t="shared" si="2"/>
        <v>5.6234132519034921</v>
      </c>
      <c r="D134">
        <v>15</v>
      </c>
      <c r="E134">
        <f t="shared" si="3"/>
        <v>1124.6826503806983</v>
      </c>
      <c r="F134">
        <v>200</v>
      </c>
      <c r="G134">
        <v>1.4510000000000001</v>
      </c>
    </row>
    <row r="135" spans="1:8" x14ac:dyDescent="0.25">
      <c r="B135">
        <v>4</v>
      </c>
      <c r="C135">
        <f t="shared" si="2"/>
        <v>5.0118723362727229</v>
      </c>
      <c r="D135">
        <v>14</v>
      </c>
      <c r="E135">
        <f t="shared" si="3"/>
        <v>1002.3744672545446</v>
      </c>
      <c r="F135">
        <v>200</v>
      </c>
      <c r="G135">
        <v>1.42</v>
      </c>
      <c r="H135">
        <v>1.3680000000000001</v>
      </c>
    </row>
    <row r="136" spans="1:8" x14ac:dyDescent="0.25">
      <c r="B136">
        <v>5</v>
      </c>
      <c r="C136">
        <f t="shared" si="2"/>
        <v>4.4668359215096318</v>
      </c>
      <c r="D136">
        <v>13</v>
      </c>
      <c r="E136">
        <f t="shared" si="3"/>
        <v>893.36718430192639</v>
      </c>
      <c r="F136">
        <v>200</v>
      </c>
      <c r="G136">
        <v>1.389</v>
      </c>
      <c r="H136">
        <v>1.3420000000000001</v>
      </c>
    </row>
    <row r="137" spans="1:8" x14ac:dyDescent="0.25">
      <c r="B137">
        <v>6</v>
      </c>
      <c r="C137">
        <f t="shared" si="2"/>
        <v>3.9810717055349727</v>
      </c>
      <c r="D137">
        <v>12</v>
      </c>
      <c r="E137">
        <f t="shared" si="3"/>
        <v>796.21434110699454</v>
      </c>
      <c r="F137">
        <v>200</v>
      </c>
      <c r="G137">
        <v>1.3580000000000001</v>
      </c>
      <c r="H137">
        <v>1.3140000000000001</v>
      </c>
    </row>
    <row r="138" spans="1:8" x14ac:dyDescent="0.25">
      <c r="B138">
        <v>7</v>
      </c>
      <c r="C138">
        <f t="shared" si="2"/>
        <v>3.5481338923357555</v>
      </c>
      <c r="D138">
        <v>11</v>
      </c>
      <c r="E138">
        <f t="shared" si="3"/>
        <v>709.6267784671511</v>
      </c>
      <c r="F138">
        <v>200</v>
      </c>
      <c r="G138">
        <v>1.327</v>
      </c>
      <c r="H138">
        <v>1.2849999999999999</v>
      </c>
    </row>
    <row r="139" spans="1:8" x14ac:dyDescent="0.25">
      <c r="B139">
        <v>8</v>
      </c>
      <c r="C139">
        <f t="shared" si="2"/>
        <v>3.1622776601683795</v>
      </c>
      <c r="D139">
        <v>10</v>
      </c>
      <c r="E139">
        <f t="shared" si="3"/>
        <v>632.45553203367592</v>
      </c>
      <c r="F139">
        <v>200</v>
      </c>
      <c r="G139">
        <v>1.2949999999999999</v>
      </c>
      <c r="H139">
        <v>1.2549999999999999</v>
      </c>
    </row>
    <row r="140" spans="1:8" x14ac:dyDescent="0.25">
      <c r="B140">
        <v>9</v>
      </c>
      <c r="C140">
        <f t="shared" si="2"/>
        <v>2.8183829312644542</v>
      </c>
      <c r="D140">
        <v>9</v>
      </c>
      <c r="E140">
        <f t="shared" si="3"/>
        <v>563.67658625289084</v>
      </c>
      <c r="F140">
        <v>200</v>
      </c>
      <c r="G140">
        <v>1.2629999999999999</v>
      </c>
      <c r="H140">
        <v>1.224</v>
      </c>
    </row>
    <row r="141" spans="1:8" x14ac:dyDescent="0.25">
      <c r="B141">
        <v>10</v>
      </c>
      <c r="C141">
        <f t="shared" si="2"/>
        <v>2.5118864315095806</v>
      </c>
      <c r="D141">
        <v>8</v>
      </c>
      <c r="E141">
        <f t="shared" si="3"/>
        <v>502.37728630191612</v>
      </c>
      <c r="F141">
        <v>200</v>
      </c>
      <c r="G141">
        <v>1.2310000000000001</v>
      </c>
      <c r="H141">
        <v>1.1930000000000001</v>
      </c>
    </row>
    <row r="142" spans="1:8" x14ac:dyDescent="0.25">
      <c r="B142">
        <v>11</v>
      </c>
      <c r="C142">
        <f t="shared" si="2"/>
        <v>2.2387211385683394</v>
      </c>
      <c r="D142">
        <v>7</v>
      </c>
      <c r="E142">
        <f t="shared" si="3"/>
        <v>447.7442277136679</v>
      </c>
      <c r="F142">
        <v>200</v>
      </c>
      <c r="G142">
        <v>1.198</v>
      </c>
      <c r="H142">
        <v>1.1619999999999999</v>
      </c>
    </row>
    <row r="143" spans="1:8" x14ac:dyDescent="0.25">
      <c r="B143">
        <v>12</v>
      </c>
      <c r="C143">
        <f t="shared" si="2"/>
        <v>1.9952623149688797</v>
      </c>
      <c r="D143">
        <v>6</v>
      </c>
      <c r="E143">
        <f t="shared" si="3"/>
        <v>399.05246299377598</v>
      </c>
      <c r="F143">
        <v>200</v>
      </c>
      <c r="G143">
        <v>1.1639999999999999</v>
      </c>
      <c r="H143">
        <v>1.131</v>
      </c>
    </row>
    <row r="144" spans="1:8" x14ac:dyDescent="0.25">
      <c r="B144">
        <v>13</v>
      </c>
      <c r="C144">
        <f t="shared" si="2"/>
        <v>1.778279410038923</v>
      </c>
      <c r="D144">
        <v>5</v>
      </c>
      <c r="E144">
        <f t="shared" si="3"/>
        <v>355.65588200778461</v>
      </c>
      <c r="F144">
        <v>200</v>
      </c>
      <c r="G144">
        <v>1.129</v>
      </c>
      <c r="H144">
        <v>1.099</v>
      </c>
    </row>
    <row r="145" spans="2:8" x14ac:dyDescent="0.25">
      <c r="B145">
        <v>14</v>
      </c>
      <c r="C145">
        <f t="shared" si="2"/>
        <v>1.5848931924611136</v>
      </c>
      <c r="D145">
        <v>4</v>
      </c>
      <c r="E145">
        <f t="shared" si="3"/>
        <v>316.97863849222273</v>
      </c>
      <c r="F145">
        <v>200</v>
      </c>
      <c r="G145">
        <v>1.0940000000000001</v>
      </c>
      <c r="H145">
        <v>1.0680000000000001</v>
      </c>
    </row>
    <row r="146" spans="2:8" x14ac:dyDescent="0.25">
      <c r="B146">
        <v>15</v>
      </c>
      <c r="C146">
        <f t="shared" si="2"/>
        <v>1.4125375446227544</v>
      </c>
      <c r="D146">
        <v>3</v>
      </c>
      <c r="E146">
        <f t="shared" si="3"/>
        <v>282.50750892455085</v>
      </c>
      <c r="F146">
        <v>200</v>
      </c>
      <c r="G146">
        <v>1.0589999999999999</v>
      </c>
      <c r="H146">
        <v>1.036</v>
      </c>
    </row>
    <row r="147" spans="2:8" x14ac:dyDescent="0.25">
      <c r="B147">
        <v>16</v>
      </c>
      <c r="C147">
        <f t="shared" si="2"/>
        <v>1.2589254117941673</v>
      </c>
      <c r="D147">
        <v>2</v>
      </c>
      <c r="E147">
        <f t="shared" si="3"/>
        <v>251.78508235883345</v>
      </c>
      <c r="F147">
        <v>200</v>
      </c>
      <c r="G147">
        <v>1.0209999999999999</v>
      </c>
      <c r="H147">
        <v>1.004</v>
      </c>
    </row>
    <row r="148" spans="2:8" x14ac:dyDescent="0.25">
      <c r="B148">
        <v>17</v>
      </c>
      <c r="C148">
        <f t="shared" si="2"/>
        <v>1.1220184543019636</v>
      </c>
      <c r="D148">
        <v>1</v>
      </c>
      <c r="E148">
        <f t="shared" si="3"/>
        <v>224.40369086039271</v>
      </c>
      <c r="F148">
        <v>200</v>
      </c>
      <c r="G148">
        <v>0.98</v>
      </c>
      <c r="H148">
        <v>0.97099999999999997</v>
      </c>
    </row>
    <row r="149" spans="2:8" x14ac:dyDescent="0.25">
      <c r="B149">
        <v>18</v>
      </c>
      <c r="C149">
        <f t="shared" si="2"/>
        <v>1</v>
      </c>
      <c r="D149">
        <v>0</v>
      </c>
      <c r="E149">
        <f t="shared" si="3"/>
        <v>200</v>
      </c>
      <c r="F149">
        <v>200</v>
      </c>
      <c r="G149">
        <v>0.93899999999999995</v>
      </c>
      <c r="H149">
        <v>0.93700000000000006</v>
      </c>
    </row>
    <row r="150" spans="2:8" x14ac:dyDescent="0.25">
      <c r="B150">
        <v>19</v>
      </c>
      <c r="C150">
        <f t="shared" si="2"/>
        <v>0.89125093813374545</v>
      </c>
      <c r="D150">
        <v>-1</v>
      </c>
      <c r="E150">
        <f t="shared" si="3"/>
        <v>178.2501876267491</v>
      </c>
      <c r="F150">
        <v>200</v>
      </c>
      <c r="G150">
        <v>0.89100000000000001</v>
      </c>
      <c r="H150">
        <v>0.90200000000000002</v>
      </c>
    </row>
    <row r="151" spans="2:8" x14ac:dyDescent="0.25">
      <c r="B151">
        <v>20</v>
      </c>
      <c r="C151">
        <f t="shared" si="2"/>
        <v>0.79432823472428149</v>
      </c>
      <c r="D151">
        <v>-2</v>
      </c>
      <c r="E151">
        <f t="shared" si="3"/>
        <v>158.86564694485631</v>
      </c>
      <c r="F151">
        <v>200</v>
      </c>
      <c r="G151">
        <v>0.83799999999999997</v>
      </c>
      <c r="H151">
        <v>0.86699999999999999</v>
      </c>
    </row>
    <row r="152" spans="2:8" x14ac:dyDescent="0.25">
      <c r="B152">
        <v>21</v>
      </c>
      <c r="C152">
        <f t="shared" si="2"/>
        <v>0.70794578438413791</v>
      </c>
      <c r="D152">
        <v>-3</v>
      </c>
      <c r="E152">
        <f t="shared" si="3"/>
        <v>141.58915687682759</v>
      </c>
      <c r="F152">
        <v>200</v>
      </c>
      <c r="G152">
        <v>0.77500000000000002</v>
      </c>
      <c r="H152">
        <v>0.83199999999999996</v>
      </c>
    </row>
    <row r="153" spans="2:8" x14ac:dyDescent="0.25">
      <c r="B153">
        <v>22</v>
      </c>
      <c r="C153">
        <f t="shared" si="2"/>
        <v>0.63095734448019325</v>
      </c>
      <c r="D153">
        <v>-4</v>
      </c>
      <c r="E153">
        <f t="shared" si="3"/>
        <v>126.19146889603866</v>
      </c>
      <c r="F153">
        <v>200</v>
      </c>
      <c r="G153">
        <v>0.69899999999999995</v>
      </c>
      <c r="H153">
        <v>0.79400000000000004</v>
      </c>
    </row>
    <row r="154" spans="2:8" x14ac:dyDescent="0.25">
      <c r="B154">
        <v>23</v>
      </c>
      <c r="C154">
        <f t="shared" si="2"/>
        <v>0.56234132519034907</v>
      </c>
      <c r="D154">
        <v>-5</v>
      </c>
      <c r="E154">
        <f t="shared" si="3"/>
        <v>112.46826503806982</v>
      </c>
      <c r="F154">
        <v>200</v>
      </c>
      <c r="G154">
        <v>0.60399999999999998</v>
      </c>
      <c r="H154">
        <v>0.755</v>
      </c>
    </row>
    <row r="155" spans="2:8" x14ac:dyDescent="0.25">
      <c r="B155">
        <v>24</v>
      </c>
      <c r="C155">
        <f t="shared" si="2"/>
        <v>0.50118723362727224</v>
      </c>
      <c r="D155">
        <v>-6</v>
      </c>
      <c r="E155">
        <f t="shared" si="3"/>
        <v>100.23744672545445</v>
      </c>
      <c r="F155">
        <v>200</v>
      </c>
      <c r="G155">
        <v>0.496</v>
      </c>
      <c r="H155">
        <v>0.71299999999999997</v>
      </c>
    </row>
    <row r="156" spans="2:8" x14ac:dyDescent="0.25">
      <c r="B156">
        <v>25</v>
      </c>
      <c r="C156">
        <f t="shared" si="2"/>
        <v>0.44668359215096315</v>
      </c>
      <c r="D156">
        <v>-7</v>
      </c>
      <c r="E156">
        <f t="shared" si="3"/>
        <v>89.336718430192633</v>
      </c>
      <c r="F156">
        <v>200</v>
      </c>
    </row>
    <row r="157" spans="2:8" x14ac:dyDescent="0.25">
      <c r="B157">
        <v>26</v>
      </c>
      <c r="C157">
        <f t="shared" si="2"/>
        <v>0.3981071705534972</v>
      </c>
      <c r="D157">
        <v>-8</v>
      </c>
      <c r="E157">
        <f t="shared" si="3"/>
        <v>79.62143411069944</v>
      </c>
      <c r="F157">
        <v>200</v>
      </c>
    </row>
    <row r="158" spans="2:8" x14ac:dyDescent="0.25">
      <c r="B158">
        <v>27</v>
      </c>
      <c r="C158">
        <f t="shared" si="2"/>
        <v>0.35481338923357542</v>
      </c>
      <c r="D158">
        <v>-9</v>
      </c>
      <c r="E158">
        <f t="shared" si="3"/>
        <v>70.962677846715081</v>
      </c>
      <c r="F158">
        <v>200</v>
      </c>
    </row>
    <row r="159" spans="2:8" x14ac:dyDescent="0.25">
      <c r="B159">
        <v>28</v>
      </c>
      <c r="C159">
        <f t="shared" si="2"/>
        <v>0.31622776601683794</v>
      </c>
      <c r="D159">
        <v>-10</v>
      </c>
      <c r="E159">
        <f t="shared" si="3"/>
        <v>63.245553203367585</v>
      </c>
      <c r="F159">
        <v>200</v>
      </c>
    </row>
    <row r="160" spans="2:8" x14ac:dyDescent="0.25">
      <c r="B160">
        <v>29</v>
      </c>
      <c r="C160">
        <f t="shared" si="2"/>
        <v>0.28183829312644532</v>
      </c>
      <c r="D160">
        <v>-11</v>
      </c>
      <c r="E160">
        <f t="shared" si="3"/>
        <v>56.36765862528906</v>
      </c>
      <c r="F160">
        <v>200</v>
      </c>
    </row>
    <row r="161" spans="2:6" x14ac:dyDescent="0.25">
      <c r="B161">
        <v>30</v>
      </c>
      <c r="C161">
        <f t="shared" si="2"/>
        <v>0.25118864315095801</v>
      </c>
      <c r="D161">
        <v>-12</v>
      </c>
      <c r="E161">
        <f t="shared" si="3"/>
        <v>50.237728630191604</v>
      </c>
      <c r="F161">
        <v>200</v>
      </c>
    </row>
    <row r="162" spans="2:6" x14ac:dyDescent="0.25">
      <c r="B162">
        <v>31</v>
      </c>
      <c r="C162">
        <f t="shared" si="2"/>
        <v>0.22387211385683392</v>
      </c>
      <c r="D162">
        <v>-13</v>
      </c>
      <c r="E162">
        <f t="shared" si="3"/>
        <v>44.774422771366787</v>
      </c>
      <c r="F162">
        <v>200</v>
      </c>
    </row>
    <row r="163" spans="2:6" x14ac:dyDescent="0.25">
      <c r="B163">
        <v>32</v>
      </c>
      <c r="C163">
        <f t="shared" si="2"/>
        <v>0.19952623149688795</v>
      </c>
      <c r="D163">
        <v>-14</v>
      </c>
      <c r="E163">
        <f t="shared" si="3"/>
        <v>39.905246299377588</v>
      </c>
      <c r="F163">
        <v>200</v>
      </c>
    </row>
    <row r="164" spans="2:6" x14ac:dyDescent="0.25">
      <c r="B164">
        <v>33</v>
      </c>
      <c r="C164">
        <f t="shared" si="2"/>
        <v>0.17782794100389224</v>
      </c>
      <c r="D164">
        <v>-15</v>
      </c>
      <c r="E164">
        <f t="shared" si="3"/>
        <v>35.56558820077845</v>
      </c>
      <c r="F164">
        <v>200</v>
      </c>
    </row>
    <row r="165" spans="2:6" x14ac:dyDescent="0.25">
      <c r="B165">
        <v>34</v>
      </c>
      <c r="C165">
        <f t="shared" si="2"/>
        <v>0.15848931924611132</v>
      </c>
      <c r="D165">
        <v>-16</v>
      </c>
      <c r="E165">
        <f t="shared" si="3"/>
        <v>31.697863849222262</v>
      </c>
      <c r="F165">
        <v>200</v>
      </c>
    </row>
    <row r="166" spans="2:6" x14ac:dyDescent="0.25">
      <c r="B166">
        <v>35</v>
      </c>
      <c r="C166">
        <f t="shared" si="2"/>
        <v>0.14125375446227542</v>
      </c>
      <c r="D166">
        <v>-17</v>
      </c>
      <c r="E166">
        <f t="shared" si="3"/>
        <v>28.250750892455084</v>
      </c>
      <c r="F166">
        <v>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2024-07-05T10:45:51Z</dcterms:modified>
</cp:coreProperties>
</file>