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@abhishek.sonio0029@gmail.com Hi Abhishek, I am wondering whether we monitored FE of H2 as well. It will be great if I can plot FEs of CO and H2 together for answering the Reviewer 2's question.
_Assigned to abhishek.sonio0029@gmail.com_
	-Siwei Ma</t>
      </text>
    </comment>
  </commentList>
</comments>
</file>

<file path=xl/sharedStrings.xml><?xml version="1.0" encoding="utf-8"?>
<sst xmlns="http://schemas.openxmlformats.org/spreadsheetml/2006/main" count="172" uniqueCount="105">
  <si>
    <t>Type</t>
  </si>
  <si>
    <t>Expmt #</t>
  </si>
  <si>
    <t>Expmt Label</t>
  </si>
  <si>
    <t>Input Current density (mA cm-2)</t>
  </si>
  <si>
    <t>Total Current (measured)[mA cm-2]</t>
  </si>
  <si>
    <t>Current density (measured) [mA cm-2]</t>
  </si>
  <si>
    <t>Bicarbonate flow</t>
  </si>
  <si>
    <t>KOH flow (mL min-1)</t>
  </si>
  <si>
    <t>Bicarb temp (mL min-1)</t>
  </si>
  <si>
    <t>KOH conc (M)</t>
  </si>
  <si>
    <t>KOH volume (mL)</t>
  </si>
  <si>
    <t>Bicarb conc (M)</t>
  </si>
  <si>
    <t>Bicarb Volume (mL)</t>
  </si>
  <si>
    <t>FECO (%)</t>
  </si>
  <si>
    <t>FEH2 (%)</t>
  </si>
  <si>
    <t>CO2 util (%)</t>
  </si>
  <si>
    <t>Reactor yield (mA cm-2)</t>
  </si>
  <si>
    <t>Voltage (measured)[V]</t>
  </si>
  <si>
    <t>CO partial current density (mA cm-2)</t>
  </si>
  <si>
    <t>Energy Efficiency (%)</t>
  </si>
  <si>
    <t>Initialization</t>
  </si>
  <si>
    <t>20240328_144031_campaign1</t>
  </si>
  <si>
    <t>20240328_140927_campaign1</t>
  </si>
  <si>
    <t>20240327_160653_campaign1</t>
  </si>
  <si>
    <t>20240328_155548_campaign1</t>
  </si>
  <si>
    <t>20240327_163257_campaign1</t>
  </si>
  <si>
    <t>20240328_131205_campaign1</t>
  </si>
  <si>
    <t>20240403_122417_campaign1</t>
  </si>
  <si>
    <t>20240403_125446_campaign1</t>
  </si>
  <si>
    <t>Initialization_1</t>
  </si>
  <si>
    <t>20240403_132321_campaign1</t>
  </si>
  <si>
    <t>20240328_150454_campaign1</t>
  </si>
  <si>
    <t>20240328_133853_campaign1</t>
  </si>
  <si>
    <t>20240327_151950_campaign1</t>
  </si>
  <si>
    <t>Initialization_Repeat_2</t>
  </si>
  <si>
    <t>20240403_135640_campaign1</t>
  </si>
  <si>
    <t>Initialization_Repeat_3</t>
  </si>
  <si>
    <t>20240403_162338_campaign1</t>
  </si>
  <si>
    <t>RY_Optimization</t>
  </si>
  <si>
    <t>20240403_173013_campaign1</t>
  </si>
  <si>
    <t>20240404_132314_campaign1</t>
  </si>
  <si>
    <t>20240404_140839_campaign1</t>
  </si>
  <si>
    <t>20240404_175045_campaign1</t>
  </si>
  <si>
    <t>20240405_113305_campaign1</t>
  </si>
  <si>
    <t>20240405_123102_campaign1</t>
  </si>
  <si>
    <t>20240405_164223_campaign1</t>
  </si>
  <si>
    <t>20240405_173826_campaign1</t>
  </si>
  <si>
    <t>20240406_144050_campaign1</t>
  </si>
  <si>
    <t>20240406_153251_campaign1</t>
  </si>
  <si>
    <t>RY_Space_filling</t>
  </si>
  <si>
    <t>20240406_162947_campaign1</t>
  </si>
  <si>
    <t>20240406_171159_campaign1</t>
  </si>
  <si>
    <t>20240406_174744_campaign1</t>
  </si>
  <si>
    <t>20240406_182431_campaign1</t>
  </si>
  <si>
    <t>20240406_185650_campaign1</t>
  </si>
  <si>
    <t>20240406_193152_campaign1</t>
  </si>
  <si>
    <t>20240408_142417_campaign1</t>
  </si>
  <si>
    <t>20240408_112118_campaign1</t>
  </si>
  <si>
    <t>20240409_142125_campaign1</t>
  </si>
  <si>
    <t>20240409_152113_campaign1</t>
  </si>
  <si>
    <t>20240409_160138_campaign1</t>
  </si>
  <si>
    <t>20240409_164247_campaign1</t>
  </si>
  <si>
    <t>20240409_175418_campaign1</t>
  </si>
  <si>
    <t>20240412_151316_campaign1</t>
  </si>
  <si>
    <t>20240415_112336_campaign1</t>
  </si>
  <si>
    <t>20240415_150846_campaign1</t>
  </si>
  <si>
    <t>RY_Human in the loop</t>
  </si>
  <si>
    <t>20240412_154931_campaign1</t>
  </si>
  <si>
    <t>20240412_133622_campaign1</t>
  </si>
  <si>
    <t>20240412_140648_campaign1</t>
  </si>
  <si>
    <t>20240415_143743_campaign1</t>
  </si>
  <si>
    <t>20240415_154156_campaign1</t>
  </si>
  <si>
    <t>20240415_201836_campaign1</t>
  </si>
  <si>
    <t>20240416_135640_campaign1</t>
  </si>
  <si>
    <t>20240416_145352_campaign1</t>
  </si>
  <si>
    <t>20240416_155349_campaign1</t>
  </si>
  <si>
    <t>20240416_165442_campaign1</t>
  </si>
  <si>
    <t>20240416_173334_campaign1</t>
  </si>
  <si>
    <t>20240416_181556_campaign1</t>
  </si>
  <si>
    <t>20240416_185944_campaign1</t>
  </si>
  <si>
    <t>20240416_194546_campaign1</t>
  </si>
  <si>
    <t>20240416_202442_campaign1</t>
  </si>
  <si>
    <t>J_CO_Optimization</t>
  </si>
  <si>
    <t>20240429_113110_campaign2</t>
  </si>
  <si>
    <t>20240508_171131_campaign2</t>
  </si>
  <si>
    <t>20240514_161658_campaign2</t>
  </si>
  <si>
    <t>20240514_205923_campaign2</t>
  </si>
  <si>
    <t>20240514_213935_campaign2</t>
  </si>
  <si>
    <t>20240515_132909_campaign2</t>
  </si>
  <si>
    <t>20240515_143434_campaign2</t>
  </si>
  <si>
    <t>20240515_152440_campaign2</t>
  </si>
  <si>
    <t>20240515_162213_campaign2</t>
  </si>
  <si>
    <t>20240515_170216_campaign2</t>
  </si>
  <si>
    <t>20240516_175919_campaign2</t>
  </si>
  <si>
    <t>J_CO_Optimization_Pruning</t>
  </si>
  <si>
    <t>20240516_200204_campaign2</t>
  </si>
  <si>
    <t>20240516_211825_campaign2</t>
  </si>
  <si>
    <t>20240516_220152_campaign2</t>
  </si>
  <si>
    <t>20240516_224428_campaign2</t>
  </si>
  <si>
    <t>20240517_125716_campaign2</t>
  </si>
  <si>
    <t>20240517_140827_campaign2</t>
  </si>
  <si>
    <t>20240517_145445_campaign2</t>
  </si>
  <si>
    <t>20240517_175937_campaign2</t>
  </si>
  <si>
    <t>20240517_195323_campaign2</t>
  </si>
  <si>
    <t>20240517_210213_campaign2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</si>
</sst>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  <col customWidth="1" min="2" max="2" width="8.38"/>
    <col customWidth="1" min="3" max="3" width="27.0"/>
    <col customWidth="1" min="4" max="4" width="19.88"/>
    <col customWidth="1" min="5" max="5" width="22.75"/>
    <col customWidth="1" min="6" max="6" width="17.0"/>
    <col customWidth="1" min="7" max="7" width="16.38"/>
    <col customWidth="1" min="18" max="18" width="17.13"/>
    <col customWidth="1" min="19" max="19" width="26.25"/>
    <col customWidth="1" min="20" max="20" width="1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2" t="s">
        <v>20</v>
      </c>
      <c r="B2" s="2">
        <v>1.0</v>
      </c>
      <c r="C2" s="2" t="s">
        <v>21</v>
      </c>
      <c r="D2" s="2">
        <v>277.27</v>
      </c>
      <c r="E2" s="2">
        <v>1.10908</v>
      </c>
      <c r="F2" s="2">
        <v>277.27</v>
      </c>
      <c r="G2" s="2">
        <v>180.61</v>
      </c>
      <c r="H2" s="2">
        <v>29.03</v>
      </c>
      <c r="I2" s="2">
        <v>26.11</v>
      </c>
      <c r="J2" s="2">
        <v>1.36</v>
      </c>
      <c r="K2" s="2">
        <v>13.6</v>
      </c>
      <c r="L2" s="2">
        <v>1.46</v>
      </c>
      <c r="M2" s="2">
        <v>97.33333333</v>
      </c>
      <c r="N2" s="2">
        <v>20.6</v>
      </c>
      <c r="O2" s="3">
        <v>78.2</v>
      </c>
      <c r="P2" s="2">
        <v>28.5</v>
      </c>
      <c r="Q2" s="2">
        <v>16.2785217</v>
      </c>
      <c r="R2" s="2">
        <v>5.33</v>
      </c>
      <c r="S2" s="2">
        <v>57.11762</v>
      </c>
      <c r="T2" s="4">
        <f t="shared" ref="T2:T77" si="1">(1.34/R2)*N2</f>
        <v>5.178986867</v>
      </c>
    </row>
    <row r="3">
      <c r="A3" s="2" t="s">
        <v>20</v>
      </c>
      <c r="B3" s="2">
        <v>2.0</v>
      </c>
      <c r="C3" s="2" t="s">
        <v>22</v>
      </c>
      <c r="D3" s="2">
        <v>201.52</v>
      </c>
      <c r="E3" s="2">
        <v>0.81</v>
      </c>
      <c r="F3" s="2">
        <v>202.5</v>
      </c>
      <c r="G3" s="2">
        <v>122.42</v>
      </c>
      <c r="H3" s="2">
        <v>7.94</v>
      </c>
      <c r="I3" s="2">
        <v>30.56</v>
      </c>
      <c r="J3" s="2">
        <v>1.87</v>
      </c>
      <c r="K3" s="2">
        <v>18.7</v>
      </c>
      <c r="L3" s="2">
        <v>1.26</v>
      </c>
      <c r="M3" s="2">
        <v>84.0</v>
      </c>
      <c r="N3" s="2">
        <v>30.4</v>
      </c>
      <c r="O3" s="3">
        <v>69.0</v>
      </c>
      <c r="P3" s="2">
        <v>29.3</v>
      </c>
      <c r="Q3" s="2">
        <v>18.03708</v>
      </c>
      <c r="R3" s="2">
        <v>4.68</v>
      </c>
      <c r="S3" s="2">
        <v>61.56</v>
      </c>
      <c r="T3" s="4">
        <f t="shared" si="1"/>
        <v>8.704273504</v>
      </c>
    </row>
    <row r="4">
      <c r="A4" s="2" t="s">
        <v>20</v>
      </c>
      <c r="B4" s="2">
        <v>3.0</v>
      </c>
      <c r="C4" s="2" t="s">
        <v>23</v>
      </c>
      <c r="D4" s="2">
        <v>50.0</v>
      </c>
      <c r="E4" s="2">
        <v>0.2</v>
      </c>
      <c r="F4" s="2">
        <v>50.0</v>
      </c>
      <c r="G4" s="2">
        <v>120.81</v>
      </c>
      <c r="H4" s="2">
        <v>9.64</v>
      </c>
      <c r="I4" s="2">
        <v>43.33</v>
      </c>
      <c r="J4" s="2">
        <v>0.05</v>
      </c>
      <c r="K4" s="2">
        <v>0.5</v>
      </c>
      <c r="L4" s="2">
        <v>1.89</v>
      </c>
      <c r="M4" s="2">
        <v>126.0</v>
      </c>
      <c r="N4" s="2">
        <v>54.2</v>
      </c>
      <c r="O4" s="3">
        <v>50.0</v>
      </c>
      <c r="P4" s="2">
        <v>12.2</v>
      </c>
      <c r="Q4" s="2">
        <v>3.3062</v>
      </c>
      <c r="R4" s="2">
        <v>3.41</v>
      </c>
      <c r="S4" s="2">
        <v>27.1</v>
      </c>
      <c r="T4" s="4">
        <f t="shared" si="1"/>
        <v>21.29853372</v>
      </c>
    </row>
    <row r="5">
      <c r="A5" s="2" t="s">
        <v>20</v>
      </c>
      <c r="B5" s="2">
        <v>4.0</v>
      </c>
      <c r="C5" s="2" t="s">
        <v>24</v>
      </c>
      <c r="D5" s="2">
        <v>53.03</v>
      </c>
      <c r="E5" s="2">
        <v>0.21</v>
      </c>
      <c r="F5" s="2">
        <v>52.5</v>
      </c>
      <c r="G5" s="2">
        <v>190.3</v>
      </c>
      <c r="H5" s="2">
        <v>17.15</v>
      </c>
      <c r="I5" s="2">
        <v>47.78</v>
      </c>
      <c r="J5" s="2">
        <v>0.35</v>
      </c>
      <c r="K5" s="2">
        <v>3.5</v>
      </c>
      <c r="L5" s="2">
        <v>1.94</v>
      </c>
      <c r="M5" s="2">
        <v>129.3333333</v>
      </c>
      <c r="N5" s="2">
        <v>48.5</v>
      </c>
      <c r="O5" s="3">
        <v>51.5</v>
      </c>
      <c r="P5" s="2">
        <v>9.8</v>
      </c>
      <c r="Q5" s="2">
        <v>2.495325</v>
      </c>
      <c r="R5" s="2">
        <v>3.42</v>
      </c>
      <c r="S5" s="2">
        <v>25.4625</v>
      </c>
      <c r="T5" s="4">
        <f t="shared" si="1"/>
        <v>19.00292398</v>
      </c>
    </row>
    <row r="6">
      <c r="A6" s="2" t="s">
        <v>20</v>
      </c>
      <c r="B6" s="2">
        <v>5.0</v>
      </c>
      <c r="C6" s="2" t="s">
        <v>25</v>
      </c>
      <c r="D6" s="2">
        <v>177.27</v>
      </c>
      <c r="E6" s="2">
        <v>0.71</v>
      </c>
      <c r="F6" s="2">
        <v>177.5</v>
      </c>
      <c r="G6" s="2">
        <v>91.72</v>
      </c>
      <c r="H6" s="2">
        <v>19.82</v>
      </c>
      <c r="I6" s="2">
        <v>49.44</v>
      </c>
      <c r="J6" s="2">
        <v>2.02</v>
      </c>
      <c r="K6" s="2">
        <v>20.2</v>
      </c>
      <c r="L6" s="2">
        <v>2.27</v>
      </c>
      <c r="M6" s="2">
        <v>151.3333333</v>
      </c>
      <c r="N6" s="2">
        <v>40.9</v>
      </c>
      <c r="O6" s="3">
        <v>58.87</v>
      </c>
      <c r="P6" s="2">
        <v>21.5</v>
      </c>
      <c r="Q6" s="2">
        <v>15.6084625</v>
      </c>
      <c r="R6" s="2">
        <v>4.54</v>
      </c>
      <c r="S6" s="2">
        <v>72.5975</v>
      </c>
      <c r="T6" s="4">
        <f t="shared" si="1"/>
        <v>12.07180617</v>
      </c>
    </row>
    <row r="7">
      <c r="A7" s="2" t="s">
        <v>20</v>
      </c>
      <c r="B7" s="2">
        <v>6.0</v>
      </c>
      <c r="C7" s="2" t="s">
        <v>26</v>
      </c>
      <c r="D7" s="2">
        <v>256.06</v>
      </c>
      <c r="E7" s="2">
        <v>1.02</v>
      </c>
      <c r="F7" s="2">
        <v>255.0</v>
      </c>
      <c r="G7" s="2">
        <v>136.97</v>
      </c>
      <c r="H7" s="2">
        <v>20.55</v>
      </c>
      <c r="I7" s="2">
        <v>50.0</v>
      </c>
      <c r="J7" s="2">
        <v>2.49</v>
      </c>
      <c r="K7" s="2">
        <v>24.9</v>
      </c>
      <c r="L7" s="2">
        <v>0.65</v>
      </c>
      <c r="M7" s="2">
        <v>43.33333333</v>
      </c>
      <c r="N7" s="2">
        <v>30.1</v>
      </c>
      <c r="O7" s="3">
        <v>68.8</v>
      </c>
      <c r="P7" s="2">
        <v>40.2</v>
      </c>
      <c r="Q7" s="2">
        <v>30.85551</v>
      </c>
      <c r="R7" s="2">
        <v>5.12</v>
      </c>
      <c r="S7" s="2">
        <v>76.755</v>
      </c>
      <c r="T7" s="4">
        <f t="shared" si="1"/>
        <v>7.877734375</v>
      </c>
    </row>
    <row r="8">
      <c r="A8" s="2" t="s">
        <v>20</v>
      </c>
      <c r="B8" s="2">
        <v>7.0</v>
      </c>
      <c r="C8" s="2" t="s">
        <v>27</v>
      </c>
      <c r="D8" s="2">
        <v>234.85</v>
      </c>
      <c r="E8" s="2">
        <v>0.94</v>
      </c>
      <c r="F8" s="2">
        <v>235.0</v>
      </c>
      <c r="G8" s="2">
        <v>82.02</v>
      </c>
      <c r="H8" s="2">
        <v>27.09</v>
      </c>
      <c r="I8" s="2">
        <v>58.89</v>
      </c>
      <c r="J8" s="2">
        <v>0.97</v>
      </c>
      <c r="K8" s="2">
        <v>9.7</v>
      </c>
      <c r="L8" s="2">
        <v>0.58</v>
      </c>
      <c r="M8" s="2">
        <v>38.66666667</v>
      </c>
      <c r="N8" s="2">
        <v>24.2</v>
      </c>
      <c r="O8" s="3">
        <v>75.0</v>
      </c>
      <c r="P8" s="2">
        <v>55.7</v>
      </c>
      <c r="Q8" s="2">
        <v>31.67659</v>
      </c>
      <c r="R8" s="2">
        <v>4.83</v>
      </c>
      <c r="S8" s="2">
        <v>56.87</v>
      </c>
      <c r="T8" s="4">
        <f t="shared" si="1"/>
        <v>6.713871636</v>
      </c>
    </row>
    <row r="9">
      <c r="A9" s="2" t="s">
        <v>20</v>
      </c>
      <c r="B9" s="2">
        <v>8.0</v>
      </c>
      <c r="C9" s="2" t="s">
        <v>28</v>
      </c>
      <c r="D9" s="2">
        <v>301.52</v>
      </c>
      <c r="E9" s="2">
        <v>1.21</v>
      </c>
      <c r="F9" s="2">
        <v>302.5</v>
      </c>
      <c r="G9" s="2">
        <v>138.59</v>
      </c>
      <c r="H9" s="2">
        <v>21.76</v>
      </c>
      <c r="I9" s="2">
        <v>62.22</v>
      </c>
      <c r="J9" s="2">
        <v>2.52</v>
      </c>
      <c r="K9" s="2">
        <v>25.2</v>
      </c>
      <c r="L9" s="2">
        <v>2.07</v>
      </c>
      <c r="M9" s="2">
        <v>138.0</v>
      </c>
      <c r="N9" s="2">
        <v>30.5</v>
      </c>
      <c r="O9" s="3">
        <v>65.0</v>
      </c>
      <c r="P9" s="2">
        <v>18.8</v>
      </c>
      <c r="Q9" s="2">
        <v>17.34535</v>
      </c>
      <c r="R9" s="2">
        <v>5.28</v>
      </c>
      <c r="S9" s="2">
        <v>92.2625</v>
      </c>
      <c r="T9" s="4">
        <f t="shared" si="1"/>
        <v>7.740530303</v>
      </c>
    </row>
    <row r="10">
      <c r="A10" s="2" t="s">
        <v>29</v>
      </c>
      <c r="B10" s="2">
        <v>9.0</v>
      </c>
      <c r="C10" s="2" t="s">
        <v>30</v>
      </c>
      <c r="D10" s="2">
        <v>343.94</v>
      </c>
      <c r="E10" s="2">
        <v>1.38</v>
      </c>
      <c r="F10" s="2">
        <v>345.0</v>
      </c>
      <c r="G10" s="2">
        <v>46.46</v>
      </c>
      <c r="H10" s="2">
        <v>12.06</v>
      </c>
      <c r="I10" s="2">
        <v>62.78</v>
      </c>
      <c r="J10" s="2">
        <v>1.27</v>
      </c>
      <c r="K10" s="2">
        <v>12.7</v>
      </c>
      <c r="L10" s="2">
        <v>1.79</v>
      </c>
      <c r="M10" s="2">
        <v>119.3333333</v>
      </c>
      <c r="N10" s="2">
        <v>22.7</v>
      </c>
      <c r="O10" s="3">
        <v>72.4</v>
      </c>
      <c r="P10" s="2">
        <v>23.1</v>
      </c>
      <c r="Q10" s="2">
        <v>18.090765</v>
      </c>
      <c r="R10" s="2">
        <v>5.6</v>
      </c>
      <c r="S10" s="2">
        <v>78.315</v>
      </c>
      <c r="T10" s="4">
        <f t="shared" si="1"/>
        <v>5.431785714</v>
      </c>
    </row>
    <row r="11">
      <c r="A11" s="2" t="s">
        <v>20</v>
      </c>
      <c r="B11" s="2">
        <v>10.0</v>
      </c>
      <c r="C11" s="2" t="s">
        <v>31</v>
      </c>
      <c r="D11" s="2">
        <v>86.36</v>
      </c>
      <c r="E11" s="2">
        <v>0.35</v>
      </c>
      <c r="F11" s="2">
        <v>87.5</v>
      </c>
      <c r="G11" s="2">
        <v>85.25</v>
      </c>
      <c r="H11" s="2">
        <v>23.94</v>
      </c>
      <c r="I11" s="2">
        <v>64.44</v>
      </c>
      <c r="J11" s="2">
        <v>0.68</v>
      </c>
      <c r="K11" s="2">
        <v>6.8</v>
      </c>
      <c r="L11" s="2">
        <v>1.08</v>
      </c>
      <c r="M11" s="2">
        <v>72.0</v>
      </c>
      <c r="N11" s="2">
        <v>47.2</v>
      </c>
      <c r="O11" s="3">
        <v>52.0</v>
      </c>
      <c r="P11" s="2">
        <v>19.8</v>
      </c>
      <c r="Q11" s="2">
        <v>8.1774</v>
      </c>
      <c r="R11" s="2">
        <v>3.45</v>
      </c>
      <c r="S11" s="2">
        <v>41.3</v>
      </c>
      <c r="T11" s="4">
        <f t="shared" si="1"/>
        <v>18.33275362</v>
      </c>
    </row>
    <row r="12">
      <c r="A12" s="2" t="s">
        <v>20</v>
      </c>
      <c r="B12" s="2">
        <v>11.0</v>
      </c>
      <c r="C12" s="2" t="s">
        <v>32</v>
      </c>
      <c r="D12" s="2">
        <v>304.55</v>
      </c>
      <c r="E12" s="2">
        <v>1.22</v>
      </c>
      <c r="F12" s="2">
        <v>305.0</v>
      </c>
      <c r="G12" s="2">
        <v>51.31</v>
      </c>
      <c r="H12" s="2">
        <v>13.03</v>
      </c>
      <c r="I12" s="2">
        <v>66.67</v>
      </c>
      <c r="J12" s="2">
        <v>2.88</v>
      </c>
      <c r="K12" s="2">
        <v>28.8</v>
      </c>
      <c r="L12" s="2">
        <v>2.49</v>
      </c>
      <c r="M12" s="2">
        <v>166.0</v>
      </c>
      <c r="N12" s="2">
        <v>26.7</v>
      </c>
      <c r="O12" s="3">
        <v>72.0</v>
      </c>
      <c r="P12" s="2">
        <v>15.2</v>
      </c>
      <c r="Q12" s="2">
        <v>12.37812</v>
      </c>
      <c r="R12" s="2">
        <v>5.82</v>
      </c>
      <c r="S12" s="2">
        <v>81.435</v>
      </c>
      <c r="T12" s="4">
        <f t="shared" si="1"/>
        <v>6.14742268</v>
      </c>
    </row>
    <row r="13">
      <c r="A13" s="2" t="s">
        <v>20</v>
      </c>
      <c r="B13" s="2">
        <v>12.0</v>
      </c>
      <c r="C13" s="2" t="s">
        <v>33</v>
      </c>
      <c r="D13" s="2">
        <v>274.24</v>
      </c>
      <c r="E13" s="2">
        <v>1.1</v>
      </c>
      <c r="F13" s="2">
        <v>275.0</v>
      </c>
      <c r="G13" s="2">
        <v>75.56</v>
      </c>
      <c r="H13" s="2">
        <v>15.94</v>
      </c>
      <c r="I13" s="2">
        <v>71.11</v>
      </c>
      <c r="J13" s="2">
        <v>0.74</v>
      </c>
      <c r="K13" s="2">
        <v>7.4</v>
      </c>
      <c r="L13" s="2">
        <v>2.6</v>
      </c>
      <c r="M13" s="2">
        <v>173.3333333</v>
      </c>
      <c r="N13" s="2">
        <v>31.4</v>
      </c>
      <c r="O13" s="3">
        <v>68.1</v>
      </c>
      <c r="P13" s="2">
        <v>14.7</v>
      </c>
      <c r="Q13" s="2">
        <v>12.69345</v>
      </c>
      <c r="R13" s="2">
        <v>5.2</v>
      </c>
      <c r="S13" s="2">
        <v>86.35</v>
      </c>
      <c r="T13" s="4">
        <f t="shared" si="1"/>
        <v>8.091538462</v>
      </c>
    </row>
    <row r="14">
      <c r="A14" s="2" t="s">
        <v>34</v>
      </c>
      <c r="B14" s="2">
        <v>9.0</v>
      </c>
      <c r="C14" s="2" t="s">
        <v>35</v>
      </c>
      <c r="D14" s="2">
        <v>343.94</v>
      </c>
      <c r="E14" s="2">
        <v>1.38</v>
      </c>
      <c r="F14" s="2">
        <v>345.0</v>
      </c>
      <c r="G14" s="2">
        <v>46.46</v>
      </c>
      <c r="H14" s="2">
        <v>12.06</v>
      </c>
      <c r="I14" s="2">
        <v>62.78</v>
      </c>
      <c r="J14" s="2">
        <v>1.27</v>
      </c>
      <c r="K14" s="2">
        <v>12.7</v>
      </c>
      <c r="L14" s="2">
        <v>1.79</v>
      </c>
      <c r="M14" s="2">
        <v>119.3333333</v>
      </c>
      <c r="N14" s="2">
        <v>19.1</v>
      </c>
      <c r="O14" s="3">
        <v>75.0</v>
      </c>
      <c r="P14" s="2">
        <v>20.2</v>
      </c>
      <c r="Q14" s="2">
        <v>13.31079</v>
      </c>
      <c r="R14" s="2">
        <v>5.56</v>
      </c>
      <c r="S14" s="2">
        <f>N14*F14/100</f>
        <v>65.895</v>
      </c>
      <c r="T14" s="4">
        <f t="shared" si="1"/>
        <v>4.60323741</v>
      </c>
    </row>
    <row r="15">
      <c r="A15" s="2" t="s">
        <v>36</v>
      </c>
      <c r="B15" s="2">
        <v>9.0</v>
      </c>
      <c r="C15" s="2" t="s">
        <v>37</v>
      </c>
      <c r="D15" s="2">
        <v>343.94</v>
      </c>
      <c r="E15" s="2">
        <v>1.38</v>
      </c>
      <c r="F15" s="2">
        <v>345.0</v>
      </c>
      <c r="G15" s="2">
        <v>46.46</v>
      </c>
      <c r="H15" s="2">
        <v>12.06</v>
      </c>
      <c r="I15" s="2">
        <v>62.78</v>
      </c>
      <c r="J15" s="2">
        <v>1.27</v>
      </c>
      <c r="K15" s="2">
        <v>12.7</v>
      </c>
      <c r="L15" s="2">
        <v>1.79</v>
      </c>
      <c r="M15" s="2">
        <v>119.3333333</v>
      </c>
      <c r="N15" s="2">
        <v>19.1</v>
      </c>
      <c r="O15" s="3">
        <v>75.2</v>
      </c>
      <c r="P15" s="2">
        <v>21.6</v>
      </c>
      <c r="Q15" s="2">
        <v>14.23332</v>
      </c>
      <c r="R15" s="2">
        <v>5.78</v>
      </c>
      <c r="S15" s="2">
        <v>65.895</v>
      </c>
      <c r="T15" s="4">
        <f t="shared" si="1"/>
        <v>4.428027682</v>
      </c>
    </row>
    <row r="16">
      <c r="A16" s="2" t="s">
        <v>38</v>
      </c>
      <c r="B16" s="2">
        <v>13.0</v>
      </c>
      <c r="C16" s="2" t="s">
        <v>39</v>
      </c>
      <c r="D16" s="2">
        <v>248.69</v>
      </c>
      <c r="E16" s="2">
        <v>0.99476</v>
      </c>
      <c r="F16" s="2">
        <v>248.69</v>
      </c>
      <c r="G16" s="2">
        <v>106.04</v>
      </c>
      <c r="H16" s="2">
        <v>23.95</v>
      </c>
      <c r="I16" s="2">
        <v>54.87</v>
      </c>
      <c r="J16" s="2">
        <v>1.69</v>
      </c>
      <c r="K16" s="2">
        <v>16.9</v>
      </c>
      <c r="L16" s="2">
        <v>0.59</v>
      </c>
      <c r="M16" s="2">
        <v>39.33333333</v>
      </c>
      <c r="N16" s="2">
        <v>26.6</v>
      </c>
      <c r="O16" s="3">
        <v>72.1</v>
      </c>
      <c r="P16" s="2">
        <v>50.6</v>
      </c>
      <c r="Q16" s="2">
        <v>33.47267924</v>
      </c>
      <c r="R16" s="2">
        <v>4.91</v>
      </c>
      <c r="S16" s="2">
        <v>66.15154</v>
      </c>
      <c r="T16" s="4">
        <f t="shared" si="1"/>
        <v>7.259470468</v>
      </c>
    </row>
    <row r="17">
      <c r="A17" s="2" t="s">
        <v>38</v>
      </c>
      <c r="B17" s="2">
        <v>14.0</v>
      </c>
      <c r="C17" s="2" t="s">
        <v>40</v>
      </c>
      <c r="D17" s="2">
        <v>245.02</v>
      </c>
      <c r="E17" s="2">
        <v>0.98008</v>
      </c>
      <c r="F17" s="2">
        <v>245.02</v>
      </c>
      <c r="G17" s="2">
        <v>113.8</v>
      </c>
      <c r="H17" s="2">
        <v>27.14</v>
      </c>
      <c r="I17" s="2">
        <v>57.45</v>
      </c>
      <c r="J17" s="2">
        <v>1.96</v>
      </c>
      <c r="K17" s="2">
        <v>19.6</v>
      </c>
      <c r="L17" s="2">
        <v>0.51</v>
      </c>
      <c r="M17" s="2">
        <v>34.0</v>
      </c>
      <c r="N17" s="2">
        <v>24.4</v>
      </c>
      <c r="O17" s="3">
        <v>73.93</v>
      </c>
      <c r="P17" s="2">
        <v>55.2</v>
      </c>
      <c r="Q17" s="2">
        <v>33.00125376</v>
      </c>
      <c r="R17" s="2">
        <v>4.81</v>
      </c>
      <c r="S17" s="2">
        <v>59.78488</v>
      </c>
      <c r="T17" s="4">
        <f t="shared" si="1"/>
        <v>6.797505198</v>
      </c>
    </row>
    <row r="18">
      <c r="A18" s="2" t="s">
        <v>38</v>
      </c>
      <c r="B18" s="2">
        <v>15.0</v>
      </c>
      <c r="C18" s="2" t="s">
        <v>41</v>
      </c>
      <c r="D18" s="2">
        <v>257.74</v>
      </c>
      <c r="E18" s="2">
        <v>1.03096</v>
      </c>
      <c r="F18" s="2">
        <v>257.74</v>
      </c>
      <c r="G18" s="2">
        <v>120.56</v>
      </c>
      <c r="H18" s="2">
        <v>23.49</v>
      </c>
      <c r="I18" s="2">
        <v>60.52</v>
      </c>
      <c r="J18" s="2">
        <v>1.52</v>
      </c>
      <c r="K18" s="2">
        <v>15.2</v>
      </c>
      <c r="L18" s="2">
        <v>0.5</v>
      </c>
      <c r="M18" s="2">
        <v>33.33333333</v>
      </c>
      <c r="N18" s="2">
        <v>19.01</v>
      </c>
      <c r="O18" s="3">
        <v>79.09</v>
      </c>
      <c r="P18" s="2">
        <v>50.16</v>
      </c>
      <c r="Q18" s="2">
        <v>24.5765812</v>
      </c>
      <c r="R18" s="2">
        <v>4.83</v>
      </c>
      <c r="S18" s="2">
        <v>48.996374</v>
      </c>
      <c r="T18" s="4">
        <f t="shared" si="1"/>
        <v>5.273995859</v>
      </c>
    </row>
    <row r="19">
      <c r="A19" s="2" t="s">
        <v>38</v>
      </c>
      <c r="B19" s="2">
        <v>16.0</v>
      </c>
      <c r="C19" s="2" t="s">
        <v>42</v>
      </c>
      <c r="D19" s="2">
        <v>237.35</v>
      </c>
      <c r="E19" s="2">
        <v>0.9494</v>
      </c>
      <c r="F19" s="2">
        <v>237.35</v>
      </c>
      <c r="G19" s="2">
        <v>94.85</v>
      </c>
      <c r="H19" s="2">
        <v>26.05</v>
      </c>
      <c r="I19" s="2">
        <v>51.04</v>
      </c>
      <c r="J19" s="2">
        <v>1.93</v>
      </c>
      <c r="K19" s="2">
        <v>19.3</v>
      </c>
      <c r="L19" s="2">
        <v>0.63</v>
      </c>
      <c r="M19" s="2">
        <v>42.0</v>
      </c>
      <c r="N19" s="2">
        <v>18.42</v>
      </c>
      <c r="O19" s="3">
        <v>80.01</v>
      </c>
      <c r="P19" s="2">
        <v>48.82</v>
      </c>
      <c r="Q19" s="2">
        <v>21.34404053</v>
      </c>
      <c r="R19" s="2">
        <v>4.65</v>
      </c>
      <c r="S19" s="2">
        <v>43.71987</v>
      </c>
      <c r="T19" s="4">
        <f t="shared" si="1"/>
        <v>5.308129032</v>
      </c>
    </row>
    <row r="20">
      <c r="A20" s="2" t="s">
        <v>38</v>
      </c>
      <c r="B20" s="2">
        <v>17.0</v>
      </c>
      <c r="C20" s="2" t="s">
        <v>43</v>
      </c>
      <c r="D20" s="2">
        <v>249.39</v>
      </c>
      <c r="E20" s="2">
        <v>0.99756</v>
      </c>
      <c r="F20" s="2">
        <v>249.39</v>
      </c>
      <c r="G20" s="2">
        <v>140.55</v>
      </c>
      <c r="H20" s="2">
        <v>23.42</v>
      </c>
      <c r="I20" s="2">
        <v>54.94</v>
      </c>
      <c r="J20" s="2">
        <v>1.98</v>
      </c>
      <c r="K20" s="2">
        <v>19.8</v>
      </c>
      <c r="L20" s="2">
        <v>0.68</v>
      </c>
      <c r="M20" s="2">
        <v>45.33333333</v>
      </c>
      <c r="N20" s="2">
        <v>27.2</v>
      </c>
      <c r="O20" s="3">
        <v>71.85</v>
      </c>
      <c r="P20" s="2">
        <v>42.4</v>
      </c>
      <c r="Q20" s="2">
        <v>28.76164992</v>
      </c>
      <c r="R20" s="2">
        <v>4.66</v>
      </c>
      <c r="S20" s="2">
        <v>67.83408</v>
      </c>
      <c r="T20" s="4">
        <f t="shared" si="1"/>
        <v>7.821459227</v>
      </c>
    </row>
    <row r="21">
      <c r="A21" s="2" t="s">
        <v>38</v>
      </c>
      <c r="B21" s="2">
        <v>18.0</v>
      </c>
      <c r="C21" s="2" t="s">
        <v>44</v>
      </c>
      <c r="D21" s="2">
        <v>261.28</v>
      </c>
      <c r="E21" s="2">
        <v>1.05</v>
      </c>
      <c r="F21" s="2">
        <v>262.5</v>
      </c>
      <c r="G21" s="2">
        <v>102.29</v>
      </c>
      <c r="H21" s="2">
        <v>27.84</v>
      </c>
      <c r="I21" s="2">
        <v>56.71</v>
      </c>
      <c r="J21" s="2">
        <v>1.43</v>
      </c>
      <c r="K21" s="2">
        <v>14.3</v>
      </c>
      <c r="L21" s="2">
        <v>0.68</v>
      </c>
      <c r="M21" s="2">
        <v>45.33333333</v>
      </c>
      <c r="N21" s="2">
        <v>23.4</v>
      </c>
      <c r="O21" s="3">
        <v>75.5</v>
      </c>
      <c r="P21" s="2">
        <v>45.5</v>
      </c>
      <c r="Q21" s="2">
        <v>27.948375</v>
      </c>
      <c r="R21" s="2">
        <v>4.76</v>
      </c>
      <c r="S21" s="2">
        <v>61.425</v>
      </c>
      <c r="T21" s="4">
        <f t="shared" si="1"/>
        <v>6.587394958</v>
      </c>
    </row>
    <row r="22">
      <c r="A22" s="2" t="s">
        <v>38</v>
      </c>
      <c r="B22" s="2">
        <v>19.0</v>
      </c>
      <c r="C22" s="2" t="s">
        <v>45</v>
      </c>
      <c r="D22" s="2">
        <v>254.88</v>
      </c>
      <c r="E22" s="2">
        <v>1.04512</v>
      </c>
      <c r="F22" s="2">
        <v>261.28</v>
      </c>
      <c r="G22" s="2">
        <v>106.01</v>
      </c>
      <c r="H22" s="2">
        <v>21.81</v>
      </c>
      <c r="I22" s="2">
        <v>56.38</v>
      </c>
      <c r="J22" s="2">
        <v>2.37</v>
      </c>
      <c r="K22" s="2">
        <v>23.7</v>
      </c>
      <c r="L22" s="2">
        <v>0.5</v>
      </c>
      <c r="M22" s="2">
        <v>33.33333333</v>
      </c>
      <c r="N22" s="2">
        <v>18.24</v>
      </c>
      <c r="O22" s="3">
        <v>80.65</v>
      </c>
      <c r="P22" s="2">
        <v>46.64</v>
      </c>
      <c r="Q22" s="2">
        <v>22.22744494</v>
      </c>
      <c r="R22" s="2">
        <v>5.06</v>
      </c>
      <c r="S22" s="2">
        <v>47.657472</v>
      </c>
      <c r="T22" s="4">
        <f t="shared" si="1"/>
        <v>4.830355731</v>
      </c>
    </row>
    <row r="23">
      <c r="A23" s="2" t="s">
        <v>38</v>
      </c>
      <c r="B23" s="2">
        <v>20.0</v>
      </c>
      <c r="C23" s="2" t="s">
        <v>46</v>
      </c>
      <c r="D23" s="2">
        <v>235.4</v>
      </c>
      <c r="E23" s="2">
        <v>0.94</v>
      </c>
      <c r="F23" s="2">
        <v>235.0</v>
      </c>
      <c r="G23" s="2">
        <v>123.17</v>
      </c>
      <c r="H23" s="2">
        <v>26.97</v>
      </c>
      <c r="I23" s="2">
        <v>56.27</v>
      </c>
      <c r="J23" s="2">
        <v>1.29</v>
      </c>
      <c r="K23" s="2">
        <v>12.9</v>
      </c>
      <c r="L23" s="2">
        <v>0.5</v>
      </c>
      <c r="M23" s="2">
        <v>33.33333333</v>
      </c>
      <c r="N23" s="2">
        <v>21.34</v>
      </c>
      <c r="O23" s="3">
        <v>78.1</v>
      </c>
      <c r="P23" s="2">
        <v>42.98574</v>
      </c>
      <c r="Q23" s="2">
        <v>21.55691875</v>
      </c>
      <c r="R23" s="2">
        <v>4.64</v>
      </c>
      <c r="S23" s="2">
        <v>50.149</v>
      </c>
      <c r="T23" s="4">
        <f t="shared" si="1"/>
        <v>6.162844828</v>
      </c>
    </row>
    <row r="24">
      <c r="A24" s="2" t="s">
        <v>38</v>
      </c>
      <c r="B24" s="2">
        <v>21.0</v>
      </c>
      <c r="C24" s="2" t="s">
        <v>47</v>
      </c>
      <c r="D24" s="2">
        <v>264.4</v>
      </c>
      <c r="E24" s="2">
        <v>1.0576</v>
      </c>
      <c r="F24" s="2">
        <v>265.0</v>
      </c>
      <c r="G24" s="2">
        <v>83.04</v>
      </c>
      <c r="H24" s="2">
        <v>26.52</v>
      </c>
      <c r="I24" s="2">
        <v>62.53</v>
      </c>
      <c r="J24" s="2">
        <v>1.49</v>
      </c>
      <c r="K24" s="2">
        <v>14.9</v>
      </c>
      <c r="L24" s="2">
        <v>0.72</v>
      </c>
      <c r="M24" s="2">
        <v>48.0</v>
      </c>
      <c r="N24" s="2">
        <v>20.44</v>
      </c>
      <c r="O24" s="3">
        <v>77.7</v>
      </c>
      <c r="P24" s="2">
        <v>45.0</v>
      </c>
      <c r="Q24" s="2">
        <v>24.3747</v>
      </c>
      <c r="R24" s="2">
        <v>4.91</v>
      </c>
      <c r="S24" s="2">
        <v>54.166</v>
      </c>
      <c r="T24" s="4">
        <f t="shared" si="1"/>
        <v>5.578329939</v>
      </c>
    </row>
    <row r="25">
      <c r="A25" s="2" t="s">
        <v>38</v>
      </c>
      <c r="B25" s="2">
        <v>22.0</v>
      </c>
      <c r="C25" s="2" t="s">
        <v>48</v>
      </c>
      <c r="D25" s="2">
        <v>273.93</v>
      </c>
      <c r="E25" s="2">
        <v>1.09572</v>
      </c>
      <c r="F25" s="2">
        <v>274.0</v>
      </c>
      <c r="G25" s="2">
        <v>130.04</v>
      </c>
      <c r="H25" s="2">
        <v>25.12</v>
      </c>
      <c r="I25" s="2">
        <v>51.52</v>
      </c>
      <c r="J25" s="2">
        <v>2.02</v>
      </c>
      <c r="K25" s="2">
        <v>20.2</v>
      </c>
      <c r="L25" s="2">
        <v>0.64</v>
      </c>
      <c r="M25" s="2">
        <v>42.66666667</v>
      </c>
      <c r="N25" s="2">
        <v>21.41</v>
      </c>
      <c r="O25" s="3">
        <v>77.4</v>
      </c>
      <c r="P25" s="2">
        <v>43.0</v>
      </c>
      <c r="Q25" s="2">
        <v>25.225262</v>
      </c>
      <c r="R25" s="2">
        <v>4.96</v>
      </c>
      <c r="S25" s="2">
        <v>58.6634</v>
      </c>
      <c r="T25" s="4">
        <f t="shared" si="1"/>
        <v>5.784153226</v>
      </c>
    </row>
    <row r="26">
      <c r="A26" s="2" t="s">
        <v>49</v>
      </c>
      <c r="B26" s="2">
        <v>23.0</v>
      </c>
      <c r="C26" s="2" t="s">
        <v>50</v>
      </c>
      <c r="D26" s="2">
        <v>331.9</v>
      </c>
      <c r="E26" s="2">
        <v>1.3276</v>
      </c>
      <c r="F26" s="2">
        <v>332.5</v>
      </c>
      <c r="G26" s="2">
        <v>186.66</v>
      </c>
      <c r="H26" s="2">
        <v>27.45</v>
      </c>
      <c r="I26" s="2">
        <v>60.47</v>
      </c>
      <c r="J26" s="2">
        <v>0.09</v>
      </c>
      <c r="K26" s="2">
        <v>0.9</v>
      </c>
      <c r="L26" s="2">
        <v>2.3</v>
      </c>
      <c r="M26" s="2">
        <v>153.3333333</v>
      </c>
      <c r="N26" s="2">
        <v>32.8</v>
      </c>
      <c r="O26" s="3">
        <v>62.0</v>
      </c>
      <c r="P26" s="2">
        <v>22.3</v>
      </c>
      <c r="Q26" s="2">
        <v>24.32038</v>
      </c>
      <c r="R26" s="2">
        <v>4.94</v>
      </c>
      <c r="S26" s="2">
        <v>109.06</v>
      </c>
      <c r="T26" s="4">
        <f t="shared" si="1"/>
        <v>8.897165992</v>
      </c>
    </row>
    <row r="27">
      <c r="A27" s="2" t="s">
        <v>49</v>
      </c>
      <c r="B27" s="2">
        <v>24.0</v>
      </c>
      <c r="C27" s="2" t="s">
        <v>51</v>
      </c>
      <c r="D27" s="2">
        <v>183.77</v>
      </c>
      <c r="E27" s="2">
        <v>0.73508</v>
      </c>
      <c r="F27" s="2">
        <v>183.77</v>
      </c>
      <c r="G27" s="2">
        <v>87.5</v>
      </c>
      <c r="H27" s="2">
        <v>7.03</v>
      </c>
      <c r="I27" s="2">
        <v>67.64</v>
      </c>
      <c r="J27" s="2">
        <v>2.51</v>
      </c>
      <c r="K27" s="2">
        <v>25.1</v>
      </c>
      <c r="L27" s="2">
        <v>2.51</v>
      </c>
      <c r="M27" s="2">
        <v>167.3333333</v>
      </c>
      <c r="N27" s="2">
        <v>45.94</v>
      </c>
      <c r="O27" s="3">
        <v>53.08</v>
      </c>
      <c r="P27" s="2">
        <v>17.99</v>
      </c>
      <c r="Q27" s="2">
        <v>15.18786645</v>
      </c>
      <c r="R27" s="2">
        <v>4.32</v>
      </c>
      <c r="S27" s="2">
        <v>84.423938</v>
      </c>
      <c r="T27" s="4">
        <f t="shared" si="1"/>
        <v>14.24990741</v>
      </c>
    </row>
    <row r="28">
      <c r="A28" s="2" t="s">
        <v>49</v>
      </c>
      <c r="B28" s="2">
        <v>25.0</v>
      </c>
      <c r="C28" s="2" t="s">
        <v>52</v>
      </c>
      <c r="D28" s="2">
        <v>299.45</v>
      </c>
      <c r="E28" s="2">
        <v>1.1978</v>
      </c>
      <c r="F28" s="2">
        <v>299.45</v>
      </c>
      <c r="G28" s="2">
        <v>51.99</v>
      </c>
      <c r="H28" s="2">
        <v>20.38</v>
      </c>
      <c r="I28" s="2">
        <v>31.0</v>
      </c>
      <c r="J28" s="2">
        <v>1.67</v>
      </c>
      <c r="K28" s="2">
        <v>16.7</v>
      </c>
      <c r="L28" s="2">
        <v>2.67</v>
      </c>
      <c r="M28" s="2">
        <v>178.0</v>
      </c>
      <c r="N28" s="2">
        <v>17.52</v>
      </c>
      <c r="O28" s="3">
        <v>80.0</v>
      </c>
      <c r="P28" s="2">
        <v>25.5</v>
      </c>
      <c r="Q28" s="2">
        <v>13.3782282</v>
      </c>
      <c r="R28" s="2">
        <v>5.73</v>
      </c>
      <c r="S28" s="2">
        <v>52.46364</v>
      </c>
      <c r="T28" s="4">
        <f t="shared" si="1"/>
        <v>4.097172775</v>
      </c>
    </row>
    <row r="29">
      <c r="A29" s="2" t="s">
        <v>49</v>
      </c>
      <c r="B29" s="2">
        <v>26.0</v>
      </c>
      <c r="C29" s="2" t="s">
        <v>53</v>
      </c>
      <c r="D29" s="2">
        <v>109.55</v>
      </c>
      <c r="E29" s="2">
        <v>0.4382</v>
      </c>
      <c r="F29" s="2">
        <v>109.55</v>
      </c>
      <c r="G29" s="2">
        <v>54.13</v>
      </c>
      <c r="H29" s="2">
        <v>27.51</v>
      </c>
      <c r="I29" s="2">
        <v>34.23</v>
      </c>
      <c r="J29" s="2">
        <v>1.38</v>
      </c>
      <c r="K29" s="2">
        <v>13.8</v>
      </c>
      <c r="L29" s="2">
        <v>1.7</v>
      </c>
      <c r="M29" s="2">
        <v>113.3333333</v>
      </c>
      <c r="N29" s="2">
        <v>32.0</v>
      </c>
      <c r="O29" s="3">
        <v>67.1</v>
      </c>
      <c r="P29" s="2">
        <v>26.0</v>
      </c>
      <c r="Q29" s="2">
        <v>9.11456</v>
      </c>
      <c r="R29" s="2">
        <v>4.15</v>
      </c>
      <c r="S29" s="2">
        <v>35.056</v>
      </c>
      <c r="T29" s="4">
        <f t="shared" si="1"/>
        <v>10.33253012</v>
      </c>
    </row>
    <row r="30">
      <c r="A30" s="2" t="s">
        <v>49</v>
      </c>
      <c r="B30" s="2">
        <v>27.0</v>
      </c>
      <c r="C30" s="2" t="s">
        <v>54</v>
      </c>
      <c r="D30" s="2">
        <v>212.62</v>
      </c>
      <c r="E30" s="2">
        <v>0.85048</v>
      </c>
      <c r="F30" s="2">
        <v>212.62</v>
      </c>
      <c r="G30" s="2">
        <v>53.78</v>
      </c>
      <c r="H30" s="2">
        <v>29.37</v>
      </c>
      <c r="I30" s="2">
        <v>74.38</v>
      </c>
      <c r="J30" s="2">
        <v>0.57</v>
      </c>
      <c r="K30" s="2">
        <v>5.7</v>
      </c>
      <c r="L30" s="2">
        <v>1.04</v>
      </c>
      <c r="M30" s="2">
        <v>69.33333333</v>
      </c>
      <c r="N30" s="2">
        <v>28.26</v>
      </c>
      <c r="O30" s="3">
        <v>70.8</v>
      </c>
      <c r="P30" s="2">
        <v>27.54</v>
      </c>
      <c r="Q30" s="2">
        <v>16.54779786</v>
      </c>
      <c r="R30" s="2">
        <v>4.35</v>
      </c>
      <c r="S30" s="2">
        <v>60.086412</v>
      </c>
      <c r="T30" s="4">
        <f t="shared" si="1"/>
        <v>8.70537931</v>
      </c>
    </row>
    <row r="31">
      <c r="A31" s="2" t="s">
        <v>49</v>
      </c>
      <c r="B31" s="2">
        <v>28.0</v>
      </c>
      <c r="C31" s="2" t="s">
        <v>55</v>
      </c>
      <c r="D31" s="2">
        <v>183.77</v>
      </c>
      <c r="E31" s="2">
        <v>0.73508</v>
      </c>
      <c r="F31" s="2">
        <v>183.77</v>
      </c>
      <c r="G31" s="2">
        <v>187.5</v>
      </c>
      <c r="H31" s="2">
        <v>7.03</v>
      </c>
      <c r="I31" s="2">
        <v>67.64</v>
      </c>
      <c r="J31" s="2">
        <v>2.51</v>
      </c>
      <c r="K31" s="2">
        <v>25.1</v>
      </c>
      <c r="L31" s="2">
        <v>2.51</v>
      </c>
      <c r="M31" s="2">
        <v>167.3333333</v>
      </c>
      <c r="N31" s="2">
        <v>49.8</v>
      </c>
      <c r="O31" s="3">
        <v>50.0</v>
      </c>
      <c r="P31" s="2">
        <v>15.41</v>
      </c>
      <c r="Q31" s="2">
        <v>14.10284059</v>
      </c>
      <c r="R31" s="2">
        <v>4.18</v>
      </c>
      <c r="S31" s="2">
        <v>91.51746</v>
      </c>
      <c r="T31" s="4">
        <f t="shared" si="1"/>
        <v>15.9645933</v>
      </c>
    </row>
    <row r="32">
      <c r="A32" s="2" t="s">
        <v>38</v>
      </c>
      <c r="B32" s="2">
        <v>29.0</v>
      </c>
      <c r="C32" s="2" t="s">
        <v>56</v>
      </c>
      <c r="D32" s="2">
        <v>255.33</v>
      </c>
      <c r="E32" s="2">
        <v>1.02132</v>
      </c>
      <c r="F32" s="2">
        <v>255.33</v>
      </c>
      <c r="G32" s="2">
        <v>119.87</v>
      </c>
      <c r="H32" s="2">
        <v>19.91</v>
      </c>
      <c r="I32" s="2">
        <v>52.1</v>
      </c>
      <c r="J32" s="2">
        <v>1.66</v>
      </c>
      <c r="K32" s="2">
        <v>16.6</v>
      </c>
      <c r="L32" s="2">
        <v>0.85</v>
      </c>
      <c r="M32" s="2">
        <v>56.66666667</v>
      </c>
      <c r="N32" s="2">
        <v>18.81</v>
      </c>
      <c r="O32" s="3">
        <v>77.5</v>
      </c>
      <c r="P32" s="2">
        <v>36.44</v>
      </c>
      <c r="Q32" s="2">
        <v>17.5012476</v>
      </c>
      <c r="R32" s="2">
        <v>4.79</v>
      </c>
      <c r="S32" s="2">
        <v>48.027573</v>
      </c>
      <c r="T32" s="4">
        <f t="shared" si="1"/>
        <v>5.262087683</v>
      </c>
    </row>
    <row r="33">
      <c r="A33" s="2" t="s">
        <v>38</v>
      </c>
      <c r="B33" s="2">
        <v>30.0</v>
      </c>
      <c r="C33" s="2" t="s">
        <v>57</v>
      </c>
      <c r="D33" s="2">
        <v>245.65</v>
      </c>
      <c r="E33" s="2">
        <v>0.9826</v>
      </c>
      <c r="F33" s="2">
        <v>245.65</v>
      </c>
      <c r="G33" s="2">
        <v>131.98</v>
      </c>
      <c r="H33" s="2">
        <v>26.63</v>
      </c>
      <c r="I33" s="2">
        <v>57.88</v>
      </c>
      <c r="J33" s="2">
        <v>2.26</v>
      </c>
      <c r="K33" s="2">
        <v>22.6</v>
      </c>
      <c r="L33" s="2">
        <v>0.85</v>
      </c>
      <c r="M33" s="2">
        <v>56.66666667</v>
      </c>
      <c r="N33" s="2">
        <v>19.09</v>
      </c>
      <c r="O33" s="3">
        <v>80.91</v>
      </c>
      <c r="P33" s="2">
        <v>31.1</v>
      </c>
      <c r="Q33" s="2">
        <v>14.58421594</v>
      </c>
      <c r="R33" s="2">
        <v>4.59</v>
      </c>
      <c r="S33" s="2">
        <v>46.894585</v>
      </c>
      <c r="T33" s="4">
        <f t="shared" si="1"/>
        <v>5.573115468</v>
      </c>
    </row>
    <row r="34">
      <c r="A34" s="2" t="s">
        <v>38</v>
      </c>
      <c r="B34" s="2">
        <v>31.0</v>
      </c>
      <c r="C34" s="2" t="s">
        <v>58</v>
      </c>
      <c r="D34" s="2">
        <v>262.49</v>
      </c>
      <c r="E34" s="2">
        <v>1.04996</v>
      </c>
      <c r="F34" s="2">
        <v>262.5</v>
      </c>
      <c r="G34" s="2">
        <v>107.94</v>
      </c>
      <c r="H34" s="2">
        <v>22.19</v>
      </c>
      <c r="I34" s="2">
        <v>56.73</v>
      </c>
      <c r="J34" s="2">
        <v>1.4</v>
      </c>
      <c r="K34" s="2">
        <v>14.0</v>
      </c>
      <c r="L34" s="2">
        <v>0.63</v>
      </c>
      <c r="M34" s="2">
        <v>42.0</v>
      </c>
      <c r="N34" s="2">
        <v>18.99</v>
      </c>
      <c r="O34" s="3">
        <v>80.05</v>
      </c>
      <c r="P34" s="2">
        <v>39.99</v>
      </c>
      <c r="Q34" s="2">
        <v>19.93451513</v>
      </c>
      <c r="R34" s="2">
        <v>4.72</v>
      </c>
      <c r="S34" s="2">
        <v>49.84875</v>
      </c>
      <c r="T34" s="4">
        <f t="shared" si="1"/>
        <v>5.391228814</v>
      </c>
    </row>
    <row r="35">
      <c r="A35" s="2" t="s">
        <v>38</v>
      </c>
      <c r="B35" s="2">
        <v>32.0</v>
      </c>
      <c r="C35" s="2" t="s">
        <v>59</v>
      </c>
      <c r="D35" s="2">
        <v>250.17</v>
      </c>
      <c r="E35" s="2">
        <v>1.00068</v>
      </c>
      <c r="F35" s="2">
        <v>250.17</v>
      </c>
      <c r="G35" s="2">
        <v>83.01</v>
      </c>
      <c r="H35" s="2">
        <v>28.22</v>
      </c>
      <c r="I35" s="2">
        <v>59.48</v>
      </c>
      <c r="J35" s="2">
        <v>1.52</v>
      </c>
      <c r="K35" s="2">
        <v>15.2</v>
      </c>
      <c r="L35" s="2">
        <v>0.52</v>
      </c>
      <c r="M35" s="2">
        <v>34.66666667</v>
      </c>
      <c r="N35" s="2">
        <v>15.95</v>
      </c>
      <c r="O35" s="3">
        <v>84.0</v>
      </c>
      <c r="P35" s="2">
        <v>41.69</v>
      </c>
      <c r="Q35" s="2">
        <v>16.63519174</v>
      </c>
      <c r="R35" s="2">
        <v>4.88</v>
      </c>
      <c r="S35" s="2">
        <v>39.902115</v>
      </c>
      <c r="T35" s="4">
        <f t="shared" si="1"/>
        <v>4.379713115</v>
      </c>
    </row>
    <row r="36">
      <c r="A36" s="2" t="s">
        <v>38</v>
      </c>
      <c r="B36" s="2">
        <v>33.0</v>
      </c>
      <c r="C36" s="2" t="s">
        <v>60</v>
      </c>
      <c r="D36" s="2">
        <v>240.04</v>
      </c>
      <c r="E36" s="2">
        <v>0.96016</v>
      </c>
      <c r="F36" s="2">
        <v>240.04</v>
      </c>
      <c r="G36" s="2">
        <v>122.77</v>
      </c>
      <c r="H36" s="2">
        <v>23.76</v>
      </c>
      <c r="I36" s="2">
        <v>54.33</v>
      </c>
      <c r="J36" s="2">
        <v>1.91</v>
      </c>
      <c r="K36" s="2">
        <v>19.1</v>
      </c>
      <c r="L36" s="2">
        <v>0.54</v>
      </c>
      <c r="M36" s="2">
        <v>36.0</v>
      </c>
      <c r="N36" s="2">
        <v>22.38</v>
      </c>
      <c r="O36" s="3">
        <v>76.5</v>
      </c>
      <c r="P36" s="2">
        <v>47.53</v>
      </c>
      <c r="Q36" s="2">
        <v>25.53356849</v>
      </c>
      <c r="R36" s="2">
        <v>4.81</v>
      </c>
      <c r="S36" s="2">
        <v>53.720952</v>
      </c>
      <c r="T36" s="4">
        <f t="shared" si="1"/>
        <v>6.234760915</v>
      </c>
    </row>
    <row r="37">
      <c r="A37" s="2" t="s">
        <v>38</v>
      </c>
      <c r="B37" s="2">
        <v>34.0</v>
      </c>
      <c r="C37" s="2" t="s">
        <v>61</v>
      </c>
      <c r="D37" s="2">
        <v>256.21</v>
      </c>
      <c r="E37" s="2">
        <v>1.02484</v>
      </c>
      <c r="F37" s="2">
        <v>256.21</v>
      </c>
      <c r="G37" s="2">
        <v>138.63</v>
      </c>
      <c r="H37" s="2">
        <v>20.01</v>
      </c>
      <c r="I37" s="2">
        <v>48.92</v>
      </c>
      <c r="J37" s="2">
        <v>2.13</v>
      </c>
      <c r="K37" s="2">
        <v>21.3</v>
      </c>
      <c r="L37" s="2">
        <v>0.61</v>
      </c>
      <c r="M37" s="2">
        <v>40.66666667</v>
      </c>
      <c r="N37" s="2">
        <v>22.59</v>
      </c>
      <c r="O37" s="3">
        <v>75.55</v>
      </c>
      <c r="P37" s="2">
        <v>45.23</v>
      </c>
      <c r="Q37" s="2">
        <v>26.17814658</v>
      </c>
      <c r="R37" s="2">
        <v>4.81</v>
      </c>
      <c r="S37" s="2">
        <v>57.877839</v>
      </c>
      <c r="T37" s="4">
        <f t="shared" si="1"/>
        <v>6.293264033</v>
      </c>
    </row>
    <row r="38">
      <c r="A38" s="2" t="s">
        <v>38</v>
      </c>
      <c r="B38" s="2">
        <v>35.0</v>
      </c>
      <c r="C38" s="2" t="s">
        <v>62</v>
      </c>
      <c r="D38" s="2">
        <v>248.16</v>
      </c>
      <c r="E38" s="2">
        <v>0.99264</v>
      </c>
      <c r="F38" s="2">
        <v>248.16</v>
      </c>
      <c r="G38" s="2">
        <v>123.26</v>
      </c>
      <c r="H38" s="2">
        <v>25.21</v>
      </c>
      <c r="I38" s="2">
        <v>60.51</v>
      </c>
      <c r="J38" s="2">
        <v>1.97</v>
      </c>
      <c r="K38" s="2">
        <v>19.7</v>
      </c>
      <c r="L38" s="2">
        <v>0.58</v>
      </c>
      <c r="M38" s="2">
        <v>38.66666667</v>
      </c>
      <c r="N38" s="2">
        <v>26.08</v>
      </c>
      <c r="O38" s="3">
        <v>72.5</v>
      </c>
      <c r="P38" s="2">
        <v>43.72</v>
      </c>
      <c r="Q38" s="2">
        <v>28.29563996</v>
      </c>
      <c r="R38" s="2">
        <v>4.8</v>
      </c>
      <c r="S38" s="2">
        <v>64.720128</v>
      </c>
      <c r="T38" s="4">
        <f t="shared" si="1"/>
        <v>7.280666667</v>
      </c>
    </row>
    <row r="39">
      <c r="A39" s="2" t="s">
        <v>38</v>
      </c>
      <c r="B39" s="2">
        <v>36.0</v>
      </c>
      <c r="C39" s="2" t="s">
        <v>63</v>
      </c>
      <c r="D39" s="2">
        <v>227.93</v>
      </c>
      <c r="E39" s="2">
        <v>0.91172</v>
      </c>
      <c r="F39" s="2">
        <v>227.93</v>
      </c>
      <c r="G39" s="2">
        <v>90.38</v>
      </c>
      <c r="H39" s="2">
        <v>26.84</v>
      </c>
      <c r="I39" s="2">
        <v>56.47</v>
      </c>
      <c r="J39" s="2">
        <v>0.87</v>
      </c>
      <c r="K39" s="2">
        <v>8.7</v>
      </c>
      <c r="L39" s="2">
        <v>0.69</v>
      </c>
      <c r="M39" s="2">
        <v>46.0</v>
      </c>
      <c r="N39" s="2">
        <v>27.3</v>
      </c>
      <c r="O39" s="3">
        <v>71.68</v>
      </c>
      <c r="P39" s="2">
        <v>44.2</v>
      </c>
      <c r="Q39" s="2">
        <v>27.50340138</v>
      </c>
      <c r="R39" s="2">
        <v>4.41</v>
      </c>
      <c r="S39" s="2">
        <v>62.22489</v>
      </c>
      <c r="T39" s="4">
        <f t="shared" si="1"/>
        <v>8.295238095</v>
      </c>
    </row>
    <row r="40">
      <c r="A40" s="2" t="s">
        <v>38</v>
      </c>
      <c r="B40" s="2">
        <v>37.0</v>
      </c>
      <c r="C40" s="2" t="s">
        <v>64</v>
      </c>
      <c r="D40" s="2">
        <v>249.11</v>
      </c>
      <c r="E40" s="2">
        <v>0.99644</v>
      </c>
      <c r="F40" s="2">
        <v>249.11</v>
      </c>
      <c r="G40" s="2">
        <v>143.64</v>
      </c>
      <c r="H40" s="2">
        <v>24.02</v>
      </c>
      <c r="I40" s="2">
        <v>53.68</v>
      </c>
      <c r="J40" s="2">
        <v>2.35</v>
      </c>
      <c r="K40" s="2">
        <v>23.5</v>
      </c>
      <c r="L40" s="2">
        <v>0.52</v>
      </c>
      <c r="M40" s="2">
        <v>34.66666667</v>
      </c>
      <c r="N40" s="2">
        <v>29.5</v>
      </c>
      <c r="O40" s="3">
        <v>68.98</v>
      </c>
      <c r="P40" s="2">
        <v>51.5</v>
      </c>
      <c r="Q40" s="2">
        <v>37.84603675</v>
      </c>
      <c r="R40" s="2">
        <v>5.26</v>
      </c>
      <c r="S40" s="2">
        <v>73.48745</v>
      </c>
      <c r="T40" s="4">
        <f t="shared" si="1"/>
        <v>7.515209125</v>
      </c>
    </row>
    <row r="41">
      <c r="A41" s="2" t="s">
        <v>38</v>
      </c>
      <c r="B41" s="2">
        <v>38.0</v>
      </c>
      <c r="C41" s="2" t="s">
        <v>65</v>
      </c>
      <c r="D41" s="2">
        <v>252.69</v>
      </c>
      <c r="E41" s="2">
        <v>1.01076</v>
      </c>
      <c r="F41" s="2">
        <v>252.69</v>
      </c>
      <c r="G41" s="2">
        <v>152.59</v>
      </c>
      <c r="H41" s="2">
        <v>22.85</v>
      </c>
      <c r="I41" s="2">
        <v>57.0</v>
      </c>
      <c r="J41" s="2">
        <v>2.45</v>
      </c>
      <c r="K41" s="2">
        <v>24.5</v>
      </c>
      <c r="L41" s="2">
        <v>0.5</v>
      </c>
      <c r="M41" s="2">
        <v>33.33333333</v>
      </c>
      <c r="N41" s="2">
        <v>27.9</v>
      </c>
      <c r="O41" s="3">
        <v>71.4</v>
      </c>
      <c r="P41" s="2">
        <v>44.3</v>
      </c>
      <c r="Q41" s="2">
        <v>31.23172593</v>
      </c>
      <c r="R41" s="2">
        <v>5.26</v>
      </c>
      <c r="S41" s="2">
        <v>70.50051</v>
      </c>
      <c r="T41" s="4">
        <f t="shared" si="1"/>
        <v>7.107604563</v>
      </c>
    </row>
    <row r="42">
      <c r="A42" s="2" t="s">
        <v>66</v>
      </c>
      <c r="B42" s="2">
        <v>39.0</v>
      </c>
      <c r="C42" s="2" t="s">
        <v>67</v>
      </c>
      <c r="D42" s="2">
        <v>100.0</v>
      </c>
      <c r="E42" s="2">
        <v>0.4</v>
      </c>
      <c r="F42" s="2">
        <v>100.0</v>
      </c>
      <c r="G42" s="2">
        <v>100.0</v>
      </c>
      <c r="H42" s="2">
        <v>30.0</v>
      </c>
      <c r="I42" s="2">
        <v>25.0</v>
      </c>
      <c r="J42" s="2">
        <v>1.0</v>
      </c>
      <c r="K42" s="2">
        <v>10.0</v>
      </c>
      <c r="L42" s="2">
        <v>3.0</v>
      </c>
      <c r="M42" s="2">
        <v>175.0</v>
      </c>
      <c r="N42" s="2">
        <v>47.63</v>
      </c>
      <c r="O42" s="3">
        <v>52.37</v>
      </c>
      <c r="P42" s="2">
        <v>23.11</v>
      </c>
      <c r="Q42" s="2">
        <v>11.007293</v>
      </c>
      <c r="R42" s="2">
        <v>3.82</v>
      </c>
      <c r="S42" s="2">
        <v>47.63</v>
      </c>
      <c r="T42" s="4">
        <f t="shared" si="1"/>
        <v>16.70790576</v>
      </c>
    </row>
    <row r="43">
      <c r="A43" s="2" t="s">
        <v>66</v>
      </c>
      <c r="B43" s="2">
        <v>40.0</v>
      </c>
      <c r="C43" s="2" t="s">
        <v>68</v>
      </c>
      <c r="D43" s="2">
        <v>200.0</v>
      </c>
      <c r="E43" s="2">
        <v>0.8</v>
      </c>
      <c r="F43" s="2">
        <v>200.0</v>
      </c>
      <c r="G43" s="2">
        <v>150.0</v>
      </c>
      <c r="H43" s="2">
        <v>30.0</v>
      </c>
      <c r="I43" s="2">
        <v>40.0</v>
      </c>
      <c r="J43" s="2">
        <v>1.5</v>
      </c>
      <c r="K43" s="2">
        <v>15.0</v>
      </c>
      <c r="L43" s="2">
        <v>1.5</v>
      </c>
      <c r="M43" s="2">
        <v>100.0</v>
      </c>
      <c r="N43" s="2">
        <v>34.4</v>
      </c>
      <c r="O43" s="3">
        <v>65.1</v>
      </c>
      <c r="P43" s="2">
        <v>34.4</v>
      </c>
      <c r="Q43" s="2">
        <v>23.6672</v>
      </c>
      <c r="R43" s="2">
        <v>4.55</v>
      </c>
      <c r="S43" s="2">
        <v>68.8</v>
      </c>
      <c r="T43" s="4">
        <f t="shared" si="1"/>
        <v>10.13098901</v>
      </c>
    </row>
    <row r="44">
      <c r="A44" s="2" t="s">
        <v>66</v>
      </c>
      <c r="B44" s="2">
        <v>41.0</v>
      </c>
      <c r="C44" s="2" t="s">
        <v>69</v>
      </c>
      <c r="D44" s="2">
        <v>248.69</v>
      </c>
      <c r="E44" s="2">
        <v>0.99476</v>
      </c>
      <c r="F44" s="2">
        <v>248.69</v>
      </c>
      <c r="G44" s="2">
        <v>106.04</v>
      </c>
      <c r="H44" s="2">
        <v>23.95</v>
      </c>
      <c r="I44" s="2">
        <v>54.87</v>
      </c>
      <c r="J44" s="2">
        <v>1.69</v>
      </c>
      <c r="K44" s="2">
        <v>16.9</v>
      </c>
      <c r="L44" s="2">
        <v>3.0</v>
      </c>
      <c r="M44" s="2">
        <v>200.0</v>
      </c>
      <c r="N44" s="2">
        <v>32.7</v>
      </c>
      <c r="O44" s="3">
        <v>66.7</v>
      </c>
      <c r="P44" s="2">
        <v>17.0</v>
      </c>
      <c r="Q44" s="2">
        <v>13.8246771</v>
      </c>
      <c r="R44" s="2">
        <v>5.13</v>
      </c>
      <c r="S44" s="2">
        <v>81.32163</v>
      </c>
      <c r="T44" s="4">
        <f t="shared" si="1"/>
        <v>8.541520468</v>
      </c>
    </row>
    <row r="45">
      <c r="A45" s="2" t="s">
        <v>66</v>
      </c>
      <c r="B45" s="2">
        <v>42.0</v>
      </c>
      <c r="C45" s="2" t="s">
        <v>70</v>
      </c>
      <c r="D45" s="2">
        <v>100.0</v>
      </c>
      <c r="E45" s="2">
        <v>0.4</v>
      </c>
      <c r="F45" s="2">
        <v>100.0</v>
      </c>
      <c r="G45" s="2">
        <v>100.0</v>
      </c>
      <c r="H45" s="2">
        <v>30.0</v>
      </c>
      <c r="I45" s="2">
        <v>25.0</v>
      </c>
      <c r="J45" s="2">
        <v>1.0</v>
      </c>
      <c r="K45" s="2">
        <v>10.0</v>
      </c>
      <c r="L45" s="2">
        <v>0.5</v>
      </c>
      <c r="M45" s="2">
        <v>33.33</v>
      </c>
      <c r="N45" s="2">
        <v>30.0</v>
      </c>
      <c r="O45" s="3">
        <v>69.0</v>
      </c>
      <c r="P45" s="2">
        <v>43.3</v>
      </c>
      <c r="Q45" s="2">
        <v>12.99</v>
      </c>
      <c r="R45" s="2">
        <v>3.8</v>
      </c>
      <c r="S45" s="2">
        <v>30.0</v>
      </c>
      <c r="T45" s="4">
        <f t="shared" si="1"/>
        <v>10.57894737</v>
      </c>
    </row>
    <row r="46">
      <c r="A46" s="2" t="s">
        <v>66</v>
      </c>
      <c r="B46" s="2">
        <v>43.0</v>
      </c>
      <c r="C46" s="2" t="s">
        <v>71</v>
      </c>
      <c r="D46" s="2">
        <v>248.69</v>
      </c>
      <c r="E46" s="2">
        <v>0.99476</v>
      </c>
      <c r="F46" s="2">
        <v>248.69</v>
      </c>
      <c r="G46" s="2">
        <v>106.04</v>
      </c>
      <c r="H46" s="2">
        <v>23.95</v>
      </c>
      <c r="I46" s="2">
        <v>54.87</v>
      </c>
      <c r="J46" s="2">
        <v>1.69</v>
      </c>
      <c r="K46" s="2">
        <v>16.9</v>
      </c>
      <c r="L46" s="2">
        <v>1.5</v>
      </c>
      <c r="M46" s="2">
        <v>100.0</v>
      </c>
      <c r="N46" s="2">
        <v>24.8</v>
      </c>
      <c r="O46" s="3">
        <v>74.8</v>
      </c>
      <c r="P46" s="2">
        <v>28.81</v>
      </c>
      <c r="Q46" s="2">
        <v>17.77</v>
      </c>
      <c r="R46" s="2">
        <v>4.47</v>
      </c>
      <c r="S46" s="2">
        <v>61.67512</v>
      </c>
      <c r="T46" s="4">
        <f t="shared" si="1"/>
        <v>7.434451902</v>
      </c>
    </row>
    <row r="47">
      <c r="A47" s="2" t="s">
        <v>38</v>
      </c>
      <c r="B47" s="2">
        <v>44.0</v>
      </c>
      <c r="C47" s="2" t="s">
        <v>72</v>
      </c>
      <c r="D47" s="2">
        <v>241.85</v>
      </c>
      <c r="E47" s="2">
        <v>0.9674</v>
      </c>
      <c r="F47" s="2">
        <v>241.85</v>
      </c>
      <c r="G47" s="2">
        <v>145.25</v>
      </c>
      <c r="H47" s="2">
        <v>25.61</v>
      </c>
      <c r="I47" s="2">
        <v>50.31</v>
      </c>
      <c r="J47" s="2">
        <v>2.4</v>
      </c>
      <c r="K47" s="2">
        <v>24.0</v>
      </c>
      <c r="L47" s="2">
        <v>0.5</v>
      </c>
      <c r="M47" s="2">
        <v>33.33333333</v>
      </c>
      <c r="N47" s="2">
        <v>21.31</v>
      </c>
      <c r="O47" s="3">
        <v>78.41</v>
      </c>
      <c r="P47" s="2">
        <v>48.03</v>
      </c>
      <c r="Q47" s="2">
        <v>24.76</v>
      </c>
      <c r="R47" s="2">
        <v>4.67</v>
      </c>
      <c r="S47" s="2">
        <v>51.538235</v>
      </c>
      <c r="T47" s="4">
        <f t="shared" si="1"/>
        <v>6.114646681</v>
      </c>
    </row>
    <row r="48">
      <c r="A48" s="2" t="s">
        <v>38</v>
      </c>
      <c r="B48" s="2">
        <v>45.0</v>
      </c>
      <c r="C48" s="2" t="s">
        <v>73</v>
      </c>
      <c r="D48" s="2">
        <v>253.78</v>
      </c>
      <c r="E48" s="2">
        <v>1.01512</v>
      </c>
      <c r="F48" s="2">
        <v>253.78</v>
      </c>
      <c r="G48" s="2">
        <v>137.54</v>
      </c>
      <c r="H48" s="2">
        <v>25.84</v>
      </c>
      <c r="I48" s="2">
        <v>52.77</v>
      </c>
      <c r="J48" s="2">
        <v>2.16</v>
      </c>
      <c r="K48" s="2">
        <v>21.6</v>
      </c>
      <c r="L48" s="2">
        <v>0.54</v>
      </c>
      <c r="M48" s="2">
        <v>36.0</v>
      </c>
      <c r="N48" s="2">
        <v>22.8</v>
      </c>
      <c r="O48" s="3">
        <v>77.2</v>
      </c>
      <c r="P48" s="2">
        <v>46.48</v>
      </c>
      <c r="Q48" s="2">
        <v>26.9</v>
      </c>
      <c r="R48" s="2">
        <v>5.01</v>
      </c>
      <c r="S48" s="2">
        <v>57.86184</v>
      </c>
      <c r="T48" s="4">
        <f t="shared" si="1"/>
        <v>6.098203593</v>
      </c>
    </row>
    <row r="49">
      <c r="A49" s="2" t="s">
        <v>38</v>
      </c>
      <c r="B49" s="2">
        <v>46.0</v>
      </c>
      <c r="C49" s="2" t="s">
        <v>74</v>
      </c>
      <c r="D49" s="2">
        <v>259.02</v>
      </c>
      <c r="E49" s="2">
        <v>1.03608</v>
      </c>
      <c r="F49" s="2">
        <v>259.02</v>
      </c>
      <c r="G49" s="2">
        <v>142.7</v>
      </c>
      <c r="H49" s="2">
        <v>22.21</v>
      </c>
      <c r="I49" s="2">
        <v>56.73</v>
      </c>
      <c r="J49" s="2">
        <v>2.34</v>
      </c>
      <c r="K49" s="2">
        <v>23.4</v>
      </c>
      <c r="L49" s="2">
        <v>0.56</v>
      </c>
      <c r="M49" s="2">
        <v>37.33333333</v>
      </c>
      <c r="N49" s="2">
        <v>24.04</v>
      </c>
      <c r="O49" s="3">
        <v>74.97</v>
      </c>
      <c r="P49" s="2">
        <v>44.82</v>
      </c>
      <c r="Q49" s="2">
        <v>27.91</v>
      </c>
      <c r="R49" s="2">
        <v>4.84</v>
      </c>
      <c r="S49" s="2">
        <v>62.268408</v>
      </c>
      <c r="T49" s="4">
        <f t="shared" si="1"/>
        <v>6.655702479</v>
      </c>
    </row>
    <row r="50">
      <c r="A50" s="2" t="s">
        <v>38</v>
      </c>
      <c r="B50" s="2">
        <v>47.0</v>
      </c>
      <c r="C50" s="2" t="s">
        <v>75</v>
      </c>
      <c r="D50" s="2">
        <v>254.01</v>
      </c>
      <c r="E50" s="2">
        <v>1.01604</v>
      </c>
      <c r="F50" s="2">
        <v>254.01</v>
      </c>
      <c r="G50" s="2">
        <v>162.45</v>
      </c>
      <c r="H50" s="2">
        <v>22.18</v>
      </c>
      <c r="I50" s="2">
        <v>51.59</v>
      </c>
      <c r="J50" s="2">
        <v>2.55</v>
      </c>
      <c r="K50" s="2">
        <v>25.5</v>
      </c>
      <c r="L50" s="2">
        <v>0.56</v>
      </c>
      <c r="M50" s="2">
        <v>37.33333333</v>
      </c>
      <c r="N50" s="2">
        <v>26.06</v>
      </c>
      <c r="O50" s="3">
        <v>72.69</v>
      </c>
      <c r="P50" s="2">
        <v>49.62</v>
      </c>
      <c r="Q50" s="2">
        <v>32.84</v>
      </c>
      <c r="R50" s="2">
        <v>4.77</v>
      </c>
      <c r="S50" s="2">
        <v>66.195006</v>
      </c>
      <c r="T50" s="4">
        <f t="shared" si="1"/>
        <v>7.320838574</v>
      </c>
    </row>
    <row r="51">
      <c r="A51" s="2" t="s">
        <v>38</v>
      </c>
      <c r="B51" s="2">
        <v>48.0</v>
      </c>
      <c r="C51" s="2" t="s">
        <v>76</v>
      </c>
      <c r="D51" s="2">
        <v>250.5</v>
      </c>
      <c r="E51" s="2">
        <v>1.002</v>
      </c>
      <c r="F51" s="2">
        <v>250.05</v>
      </c>
      <c r="G51" s="2">
        <v>159.92</v>
      </c>
      <c r="H51" s="2">
        <v>22.82</v>
      </c>
      <c r="I51" s="2">
        <v>54.43</v>
      </c>
      <c r="J51" s="2">
        <v>2.13</v>
      </c>
      <c r="K51" s="2">
        <v>21.3</v>
      </c>
      <c r="L51" s="2">
        <v>0.56</v>
      </c>
      <c r="M51" s="2">
        <v>37.33333333</v>
      </c>
      <c r="N51" s="2">
        <v>23.96</v>
      </c>
      <c r="O51" s="3">
        <v>75.57</v>
      </c>
      <c r="P51" s="2">
        <v>46.82</v>
      </c>
      <c r="Q51" s="2">
        <v>28.1</v>
      </c>
      <c r="R51" s="2">
        <v>4.69</v>
      </c>
      <c r="S51" s="2">
        <v>59.91198</v>
      </c>
      <c r="T51" s="4">
        <f t="shared" si="1"/>
        <v>6.845714286</v>
      </c>
    </row>
    <row r="52">
      <c r="A52" s="2" t="s">
        <v>38</v>
      </c>
      <c r="B52" s="2">
        <v>49.0</v>
      </c>
      <c r="C52" s="2" t="s">
        <v>77</v>
      </c>
      <c r="D52" s="2">
        <v>255.51</v>
      </c>
      <c r="E52" s="2">
        <v>1.02204</v>
      </c>
      <c r="F52" s="2">
        <v>255.51</v>
      </c>
      <c r="G52" s="2">
        <v>147.98</v>
      </c>
      <c r="H52" s="2">
        <v>24.12</v>
      </c>
      <c r="I52" s="2">
        <v>52.61</v>
      </c>
      <c r="J52" s="2">
        <v>2.75</v>
      </c>
      <c r="K52" s="2">
        <v>27.5</v>
      </c>
      <c r="L52" s="2">
        <v>0.55</v>
      </c>
      <c r="M52" s="2">
        <v>36.66666667</v>
      </c>
      <c r="N52" s="2">
        <v>23.16</v>
      </c>
      <c r="O52" s="3">
        <v>75.67</v>
      </c>
      <c r="P52" s="2">
        <v>46.05</v>
      </c>
      <c r="Q52" s="2">
        <v>27.25</v>
      </c>
      <c r="R52" s="2">
        <v>4.83</v>
      </c>
      <c r="S52" s="2">
        <v>59.176116</v>
      </c>
      <c r="T52" s="4">
        <f t="shared" si="1"/>
        <v>6.425341615</v>
      </c>
    </row>
    <row r="53">
      <c r="A53" s="2" t="s">
        <v>38</v>
      </c>
      <c r="B53" s="2">
        <v>50.0</v>
      </c>
      <c r="C53" s="2" t="s">
        <v>78</v>
      </c>
      <c r="D53" s="2">
        <v>239.16</v>
      </c>
      <c r="E53" s="2">
        <v>0.95664</v>
      </c>
      <c r="F53" s="2">
        <v>239.16</v>
      </c>
      <c r="G53" s="2">
        <v>156.2</v>
      </c>
      <c r="H53" s="2">
        <v>20.57</v>
      </c>
      <c r="I53" s="2">
        <v>55.28</v>
      </c>
      <c r="J53" s="2">
        <v>2.5</v>
      </c>
      <c r="K53" s="2">
        <v>25.0</v>
      </c>
      <c r="L53" s="2">
        <v>0.56</v>
      </c>
      <c r="M53" s="2">
        <v>37.33333333</v>
      </c>
      <c r="N53" s="2">
        <v>22.71</v>
      </c>
      <c r="O53" s="3">
        <v>76.9</v>
      </c>
      <c r="P53" s="2">
        <v>39.7227</v>
      </c>
      <c r="Q53" s="2">
        <v>21.58</v>
      </c>
      <c r="R53" s="2">
        <v>5.53</v>
      </c>
      <c r="S53" s="2">
        <v>54.313236</v>
      </c>
      <c r="T53" s="4">
        <f t="shared" si="1"/>
        <v>5.502965642</v>
      </c>
    </row>
    <row r="54">
      <c r="A54" s="2" t="s">
        <v>38</v>
      </c>
      <c r="B54" s="2">
        <v>51.0</v>
      </c>
      <c r="C54" s="2" t="s">
        <v>79</v>
      </c>
      <c r="D54" s="2">
        <v>250.29</v>
      </c>
      <c r="E54" s="2">
        <v>1.00116</v>
      </c>
      <c r="F54" s="2">
        <v>250.29</v>
      </c>
      <c r="G54" s="2">
        <v>137.14</v>
      </c>
      <c r="H54" s="2">
        <v>23.51</v>
      </c>
      <c r="I54" s="2">
        <v>49.16</v>
      </c>
      <c r="J54" s="2">
        <v>2.06</v>
      </c>
      <c r="K54" s="2">
        <v>20.6</v>
      </c>
      <c r="L54" s="2">
        <v>0.51</v>
      </c>
      <c r="M54" s="2">
        <v>34.0</v>
      </c>
      <c r="N54" s="2">
        <v>23.35</v>
      </c>
      <c r="O54" s="3">
        <v>75.23</v>
      </c>
      <c r="P54" s="2">
        <v>46.2</v>
      </c>
      <c r="Q54" s="2">
        <v>27.44</v>
      </c>
      <c r="R54" s="2">
        <v>5.4</v>
      </c>
      <c r="S54" s="2">
        <v>58.442715</v>
      </c>
      <c r="T54" s="4">
        <f t="shared" si="1"/>
        <v>5.794259259</v>
      </c>
    </row>
    <row r="55">
      <c r="A55" s="2" t="s">
        <v>38</v>
      </c>
      <c r="B55" s="2">
        <v>52.0</v>
      </c>
      <c r="C55" s="2" t="s">
        <v>80</v>
      </c>
      <c r="D55" s="2">
        <v>241.06</v>
      </c>
      <c r="E55" s="2">
        <v>0.96424</v>
      </c>
      <c r="F55" s="2">
        <v>241.06</v>
      </c>
      <c r="G55" s="2">
        <v>95.24</v>
      </c>
      <c r="H55" s="2">
        <v>23.57</v>
      </c>
      <c r="I55" s="2">
        <v>55.21</v>
      </c>
      <c r="J55" s="2">
        <v>0.78</v>
      </c>
      <c r="K55" s="2">
        <v>7.8</v>
      </c>
      <c r="L55" s="2">
        <v>0.67</v>
      </c>
      <c r="M55" s="2">
        <v>44.66666667</v>
      </c>
      <c r="N55" s="2">
        <v>15.38</v>
      </c>
      <c r="O55" s="3">
        <v>83.89</v>
      </c>
      <c r="P55" s="2">
        <v>34.72</v>
      </c>
      <c r="Q55" s="2">
        <v>12.87244972</v>
      </c>
      <c r="R55" s="2">
        <v>6.57</v>
      </c>
      <c r="S55" s="2">
        <v>37.075028</v>
      </c>
      <c r="T55" s="4">
        <f t="shared" si="1"/>
        <v>3.136864536</v>
      </c>
    </row>
    <row r="56">
      <c r="A56" s="2" t="s">
        <v>38</v>
      </c>
      <c r="B56" s="2">
        <v>53.0</v>
      </c>
      <c r="C56" s="2" t="s">
        <v>81</v>
      </c>
      <c r="D56" s="2">
        <v>279.74</v>
      </c>
      <c r="E56" s="2">
        <v>1.11896</v>
      </c>
      <c r="F56" s="2">
        <v>279.74</v>
      </c>
      <c r="G56" s="2">
        <v>147.13</v>
      </c>
      <c r="H56" s="2">
        <v>23.04</v>
      </c>
      <c r="I56" s="2">
        <v>52.4</v>
      </c>
      <c r="J56" s="2">
        <v>2.49</v>
      </c>
      <c r="K56" s="2">
        <v>24.9</v>
      </c>
      <c r="L56" s="2">
        <v>0.56</v>
      </c>
      <c r="M56" s="2">
        <v>37.33333333</v>
      </c>
      <c r="N56" s="2">
        <v>19.05</v>
      </c>
      <c r="O56" s="3">
        <v>78.0</v>
      </c>
      <c r="P56" s="2">
        <v>38.82</v>
      </c>
      <c r="Q56" s="2">
        <v>20.69</v>
      </c>
      <c r="R56" s="2">
        <v>5.55</v>
      </c>
      <c r="S56" s="2">
        <v>53.29047</v>
      </c>
      <c r="T56" s="4">
        <f t="shared" si="1"/>
        <v>4.599459459</v>
      </c>
    </row>
    <row r="57">
      <c r="A57" s="2" t="s">
        <v>82</v>
      </c>
      <c r="B57" s="2">
        <v>54.0</v>
      </c>
      <c r="C57" s="2" t="s">
        <v>83</v>
      </c>
      <c r="D57" s="2">
        <v>332.43</v>
      </c>
      <c r="E57" s="2">
        <v>1.32972</v>
      </c>
      <c r="F57" s="2">
        <v>332.43</v>
      </c>
      <c r="G57" s="2">
        <v>179.07</v>
      </c>
      <c r="H57" s="2">
        <v>26.61</v>
      </c>
      <c r="I57" s="2">
        <v>60.67</v>
      </c>
      <c r="J57" s="2">
        <v>0.15</v>
      </c>
      <c r="K57" s="2">
        <v>1.5</v>
      </c>
      <c r="L57" s="2">
        <v>2.27</v>
      </c>
      <c r="M57" s="2">
        <v>151.3333333</v>
      </c>
      <c r="N57" s="2">
        <v>32.6</v>
      </c>
      <c r="O57" s="3">
        <v>64.0</v>
      </c>
      <c r="P57" s="2">
        <v>20.7</v>
      </c>
      <c r="Q57" s="2">
        <v>22.43304126</v>
      </c>
      <c r="R57" s="2">
        <v>5.82</v>
      </c>
      <c r="S57" s="2">
        <v>108.37218</v>
      </c>
      <c r="T57" s="4">
        <f t="shared" si="1"/>
        <v>7.505841924</v>
      </c>
    </row>
    <row r="58">
      <c r="A58" s="2" t="s">
        <v>82</v>
      </c>
      <c r="B58" s="2">
        <v>55.0</v>
      </c>
      <c r="C58" s="2" t="s">
        <v>84</v>
      </c>
      <c r="D58" s="2">
        <v>333.65</v>
      </c>
      <c r="E58" s="2">
        <v>1.3346</v>
      </c>
      <c r="F58" s="2">
        <v>332.43</v>
      </c>
      <c r="G58" s="2">
        <v>191.37</v>
      </c>
      <c r="H58" s="2">
        <v>27.76</v>
      </c>
      <c r="I58" s="2">
        <v>59.27</v>
      </c>
      <c r="J58" s="2">
        <v>0.16</v>
      </c>
      <c r="K58" s="2">
        <v>1.6</v>
      </c>
      <c r="L58" s="2">
        <v>2.38</v>
      </c>
      <c r="M58" s="2">
        <v>158.6666667</v>
      </c>
      <c r="N58" s="2">
        <v>36.36</v>
      </c>
      <c r="O58" s="3">
        <v>59.0</v>
      </c>
      <c r="P58" s="2">
        <v>21.5</v>
      </c>
      <c r="Q58" s="2">
        <v>25.96</v>
      </c>
      <c r="R58" s="2">
        <v>6.01</v>
      </c>
      <c r="S58" s="2">
        <v>120.871548</v>
      </c>
      <c r="T58" s="4">
        <f t="shared" si="1"/>
        <v>8.106888519</v>
      </c>
    </row>
    <row r="59">
      <c r="A59" s="2" t="s">
        <v>82</v>
      </c>
      <c r="B59" s="2">
        <v>56.0</v>
      </c>
      <c r="C59" s="2" t="s">
        <v>85</v>
      </c>
      <c r="D59" s="2">
        <v>329.83</v>
      </c>
      <c r="E59" s="2">
        <v>1.31932</v>
      </c>
      <c r="F59" s="2">
        <v>329.83</v>
      </c>
      <c r="G59" s="2">
        <v>184.97</v>
      </c>
      <c r="H59" s="2">
        <v>27.34</v>
      </c>
      <c r="I59" s="2">
        <v>62.97</v>
      </c>
      <c r="J59" s="2">
        <v>0.15</v>
      </c>
      <c r="K59" s="2">
        <v>1.5</v>
      </c>
      <c r="L59" s="2">
        <v>2.3</v>
      </c>
      <c r="M59" s="2">
        <v>153.3333333</v>
      </c>
      <c r="N59" s="2">
        <v>40.44</v>
      </c>
      <c r="O59" s="3">
        <v>58.0</v>
      </c>
      <c r="P59" s="2">
        <v>11.53</v>
      </c>
      <c r="Q59" s="2">
        <v>15.38</v>
      </c>
      <c r="R59" s="2">
        <v>5.96</v>
      </c>
      <c r="S59" s="2">
        <v>133.383252</v>
      </c>
      <c r="T59" s="4">
        <f t="shared" si="1"/>
        <v>9.092214765</v>
      </c>
    </row>
    <row r="60">
      <c r="A60" s="2" t="s">
        <v>82</v>
      </c>
      <c r="B60" s="2">
        <v>57.0</v>
      </c>
      <c r="C60" s="2" t="s">
        <v>86</v>
      </c>
      <c r="D60" s="2">
        <v>175.64</v>
      </c>
      <c r="E60" s="2">
        <v>0.70256</v>
      </c>
      <c r="F60" s="2">
        <v>175.64</v>
      </c>
      <c r="G60" s="2">
        <v>45.38</v>
      </c>
      <c r="H60" s="2">
        <v>9.39</v>
      </c>
      <c r="I60" s="2">
        <v>25.46</v>
      </c>
      <c r="J60" s="2">
        <v>1.5</v>
      </c>
      <c r="K60" s="2">
        <v>15.0</v>
      </c>
      <c r="L60" s="2">
        <v>1.85</v>
      </c>
      <c r="M60" s="2">
        <v>123.3333333</v>
      </c>
      <c r="N60" s="2">
        <v>8.5</v>
      </c>
      <c r="O60" s="3">
        <v>91.4</v>
      </c>
      <c r="P60" s="2">
        <v>13.86</v>
      </c>
      <c r="Q60" s="2">
        <v>3.88</v>
      </c>
      <c r="R60" s="2">
        <v>4.74</v>
      </c>
      <c r="S60" s="2">
        <v>14.9294</v>
      </c>
      <c r="T60" s="4">
        <f t="shared" si="1"/>
        <v>2.402953586</v>
      </c>
    </row>
    <row r="61">
      <c r="A61" s="2" t="s">
        <v>82</v>
      </c>
      <c r="B61" s="2">
        <v>58.0</v>
      </c>
      <c r="C61" s="2" t="s">
        <v>87</v>
      </c>
      <c r="D61" s="2">
        <v>329.05</v>
      </c>
      <c r="E61" s="2">
        <v>1.3162</v>
      </c>
      <c r="F61" s="2">
        <v>329.05</v>
      </c>
      <c r="G61" s="2">
        <v>192.27</v>
      </c>
      <c r="H61" s="2">
        <v>28.08</v>
      </c>
      <c r="I61" s="2">
        <v>63.82</v>
      </c>
      <c r="J61" s="2">
        <v>0.19</v>
      </c>
      <c r="K61" s="2">
        <v>1.9</v>
      </c>
      <c r="L61" s="2">
        <v>2.37</v>
      </c>
      <c r="M61" s="2">
        <v>158.0</v>
      </c>
      <c r="N61" s="2">
        <v>42.43</v>
      </c>
      <c r="O61" s="3">
        <v>55.5</v>
      </c>
      <c r="P61" s="2">
        <v>12.9</v>
      </c>
      <c r="Q61" s="2">
        <v>18.008</v>
      </c>
      <c r="R61" s="2">
        <v>5.89</v>
      </c>
      <c r="S61" s="2">
        <v>139.615915</v>
      </c>
      <c r="T61" s="4">
        <f t="shared" si="1"/>
        <v>9.653005093</v>
      </c>
    </row>
    <row r="62">
      <c r="A62" s="2" t="s">
        <v>82</v>
      </c>
      <c r="B62" s="2">
        <v>59.0</v>
      </c>
      <c r="C62" s="2" t="s">
        <v>88</v>
      </c>
      <c r="D62" s="2">
        <v>236.59</v>
      </c>
      <c r="E62" s="2">
        <v>0.94636</v>
      </c>
      <c r="F62" s="2">
        <v>236.59</v>
      </c>
      <c r="G62" s="2">
        <v>126.06</v>
      </c>
      <c r="H62" s="2">
        <v>16.72</v>
      </c>
      <c r="I62" s="2">
        <v>27.2</v>
      </c>
      <c r="J62" s="2">
        <v>0.59</v>
      </c>
      <c r="K62" s="2">
        <v>5.9</v>
      </c>
      <c r="L62" s="2">
        <v>1.54</v>
      </c>
      <c r="M62" s="2">
        <v>102.6666667</v>
      </c>
      <c r="N62" s="2">
        <v>15.28</v>
      </c>
      <c r="O62" s="3">
        <v>83.69</v>
      </c>
      <c r="P62" s="2">
        <v>19.71</v>
      </c>
      <c r="Q62" s="2">
        <v>7.13</v>
      </c>
      <c r="R62" s="2">
        <v>5.65</v>
      </c>
      <c r="S62" s="2">
        <v>36.150952</v>
      </c>
      <c r="T62" s="4">
        <f t="shared" si="1"/>
        <v>3.623929204</v>
      </c>
    </row>
    <row r="63">
      <c r="A63" s="2" t="s">
        <v>82</v>
      </c>
      <c r="B63" s="2">
        <v>60.0</v>
      </c>
      <c r="C63" s="2" t="s">
        <v>89</v>
      </c>
      <c r="D63" s="2">
        <v>161.55</v>
      </c>
      <c r="E63" s="2">
        <v>0.6462</v>
      </c>
      <c r="F63" s="2">
        <v>161.55</v>
      </c>
      <c r="G63" s="2">
        <v>85.27</v>
      </c>
      <c r="H63" s="2">
        <v>28.76</v>
      </c>
      <c r="I63" s="2">
        <v>26.82</v>
      </c>
      <c r="J63" s="2">
        <v>2.17</v>
      </c>
      <c r="K63" s="2">
        <v>21.7</v>
      </c>
      <c r="L63" s="2">
        <v>2.93</v>
      </c>
      <c r="M63" s="2">
        <v>195.3333333</v>
      </c>
      <c r="N63" s="2">
        <v>30.33</v>
      </c>
      <c r="O63" s="3">
        <v>69.65</v>
      </c>
      <c r="P63" s="2">
        <v>15.28</v>
      </c>
      <c r="Q63" s="2">
        <v>7.49</v>
      </c>
      <c r="R63" s="2">
        <v>4.61</v>
      </c>
      <c r="S63" s="2">
        <v>48.998115</v>
      </c>
      <c r="T63" s="4">
        <f t="shared" si="1"/>
        <v>8.816095445</v>
      </c>
    </row>
    <row r="64">
      <c r="A64" s="2" t="s">
        <v>82</v>
      </c>
      <c r="B64" s="2">
        <v>61.0</v>
      </c>
      <c r="C64" s="2" t="s">
        <v>90</v>
      </c>
      <c r="D64" s="2">
        <v>346.35</v>
      </c>
      <c r="E64" s="2">
        <v>1.3854</v>
      </c>
      <c r="F64" s="2">
        <v>346.35</v>
      </c>
      <c r="G64" s="2">
        <v>148.1</v>
      </c>
      <c r="H64" s="2">
        <v>7.71</v>
      </c>
      <c r="I64" s="2">
        <v>52.49</v>
      </c>
      <c r="J64" s="2">
        <v>0.39</v>
      </c>
      <c r="K64" s="2">
        <v>3.9</v>
      </c>
      <c r="L64" s="2">
        <v>2.39</v>
      </c>
      <c r="M64" s="2">
        <v>159.3333333</v>
      </c>
      <c r="N64" s="2">
        <v>32.34</v>
      </c>
      <c r="O64" s="3">
        <v>62.0</v>
      </c>
      <c r="P64" s="2">
        <v>15.22</v>
      </c>
      <c r="Q64" s="2">
        <v>17.05</v>
      </c>
      <c r="R64" s="2">
        <v>5.87</v>
      </c>
      <c r="S64" s="2">
        <v>112.00959</v>
      </c>
      <c r="T64" s="4">
        <f t="shared" si="1"/>
        <v>7.382555366</v>
      </c>
    </row>
    <row r="65">
      <c r="A65" s="2" t="s">
        <v>82</v>
      </c>
      <c r="B65" s="2">
        <v>62.0</v>
      </c>
      <c r="C65" s="2" t="s">
        <v>91</v>
      </c>
      <c r="D65" s="2">
        <v>164.55</v>
      </c>
      <c r="E65" s="2">
        <v>0.6582</v>
      </c>
      <c r="F65" s="2">
        <v>164.55</v>
      </c>
      <c r="G65" s="2">
        <v>130.76</v>
      </c>
      <c r="H65" s="2">
        <v>15.33</v>
      </c>
      <c r="I65" s="2">
        <v>38.17</v>
      </c>
      <c r="J65" s="2">
        <v>0.34</v>
      </c>
      <c r="K65" s="2">
        <v>3.4</v>
      </c>
      <c r="L65" s="2">
        <v>2.04</v>
      </c>
      <c r="M65" s="2">
        <v>136.0</v>
      </c>
      <c r="N65" s="2">
        <v>28.67</v>
      </c>
      <c r="O65" s="3">
        <v>70.87</v>
      </c>
      <c r="P65" s="2">
        <v>11.53</v>
      </c>
      <c r="Q65" s="2">
        <v>5.44</v>
      </c>
      <c r="R65" s="2">
        <v>4.68</v>
      </c>
      <c r="S65" s="2">
        <v>47.176485</v>
      </c>
      <c r="T65" s="4">
        <f t="shared" si="1"/>
        <v>8.208931624</v>
      </c>
    </row>
    <row r="66">
      <c r="A66" s="2" t="s">
        <v>82</v>
      </c>
      <c r="B66" s="2">
        <v>63.0</v>
      </c>
      <c r="C66" s="2" t="s">
        <v>92</v>
      </c>
      <c r="D66" s="2">
        <v>162.2</v>
      </c>
      <c r="E66" s="2">
        <v>0.6488</v>
      </c>
      <c r="F66" s="2">
        <v>162.2</v>
      </c>
      <c r="G66" s="2">
        <v>158.52</v>
      </c>
      <c r="H66" s="2">
        <v>18.76</v>
      </c>
      <c r="I66" s="2">
        <v>62.62</v>
      </c>
      <c r="J66" s="2">
        <v>2.35</v>
      </c>
      <c r="K66" s="2">
        <v>23.5</v>
      </c>
      <c r="L66" s="2">
        <v>2.37</v>
      </c>
      <c r="M66" s="2">
        <v>158.0</v>
      </c>
      <c r="N66" s="2">
        <v>34.69</v>
      </c>
      <c r="O66" s="3">
        <v>64.3</v>
      </c>
      <c r="P66" s="2">
        <v>6.26</v>
      </c>
      <c r="Q66" s="2">
        <v>3.52</v>
      </c>
      <c r="R66" s="2">
        <v>4.18</v>
      </c>
      <c r="S66" s="2">
        <v>56.26718</v>
      </c>
      <c r="T66" s="4">
        <f t="shared" si="1"/>
        <v>11.1207177</v>
      </c>
    </row>
    <row r="67">
      <c r="A67" s="2" t="s">
        <v>82</v>
      </c>
      <c r="B67" s="2">
        <v>64.0</v>
      </c>
      <c r="C67" s="2" t="s">
        <v>93</v>
      </c>
      <c r="D67" s="2">
        <v>329.59</v>
      </c>
      <c r="E67" s="2">
        <v>1.31836</v>
      </c>
      <c r="F67" s="2">
        <v>329.59</v>
      </c>
      <c r="G67" s="2">
        <v>186.72</v>
      </c>
      <c r="H67" s="2">
        <v>26.98</v>
      </c>
      <c r="I67" s="2">
        <v>64.3</v>
      </c>
      <c r="J67" s="2">
        <v>0.29</v>
      </c>
      <c r="K67" s="2">
        <v>2.9</v>
      </c>
      <c r="L67" s="2">
        <v>2.37</v>
      </c>
      <c r="M67" s="2">
        <v>158.0</v>
      </c>
      <c r="N67" s="2">
        <v>36.15</v>
      </c>
      <c r="O67" s="3">
        <v>62.0</v>
      </c>
      <c r="P67" s="2">
        <v>14.83</v>
      </c>
      <c r="Q67" s="2">
        <v>17.67</v>
      </c>
      <c r="R67" s="2">
        <v>6.02</v>
      </c>
      <c r="S67" s="2">
        <v>119.146785</v>
      </c>
      <c r="T67" s="4">
        <f t="shared" si="1"/>
        <v>8.046677741</v>
      </c>
    </row>
    <row r="68">
      <c r="A68" s="2" t="s">
        <v>94</v>
      </c>
      <c r="B68" s="2">
        <v>65.0</v>
      </c>
      <c r="C68" s="2" t="s">
        <v>95</v>
      </c>
      <c r="D68" s="2">
        <v>260.8</v>
      </c>
      <c r="E68" s="2">
        <v>1.0432</v>
      </c>
      <c r="F68" s="2">
        <v>260.8</v>
      </c>
      <c r="G68" s="2">
        <v>129.66</v>
      </c>
      <c r="H68" s="2">
        <v>28.88</v>
      </c>
      <c r="I68" s="2">
        <v>49.91</v>
      </c>
      <c r="J68" s="2">
        <v>1.51</v>
      </c>
      <c r="K68" s="2">
        <v>15.1</v>
      </c>
      <c r="L68" s="2">
        <v>2.81</v>
      </c>
      <c r="M68" s="2">
        <v>187.3333333</v>
      </c>
      <c r="N68" s="2">
        <v>32.24</v>
      </c>
      <c r="O68" s="3">
        <v>67.16</v>
      </c>
      <c r="P68" s="2">
        <v>15.56</v>
      </c>
      <c r="Q68" s="2">
        <v>13.08</v>
      </c>
      <c r="R68" s="2">
        <v>5.74</v>
      </c>
      <c r="S68" s="2">
        <v>84.08192</v>
      </c>
      <c r="T68" s="4">
        <f t="shared" si="1"/>
        <v>7.52641115</v>
      </c>
    </row>
    <row r="69">
      <c r="A69" s="2" t="s">
        <v>94</v>
      </c>
      <c r="B69" s="2">
        <v>66.0</v>
      </c>
      <c r="C69" s="2" t="s">
        <v>96</v>
      </c>
      <c r="D69" s="2">
        <v>320.46</v>
      </c>
      <c r="E69" s="2">
        <v>1.28184</v>
      </c>
      <c r="F69" s="2">
        <v>320.46</v>
      </c>
      <c r="G69" s="2">
        <v>184.47</v>
      </c>
      <c r="H69" s="2">
        <v>27.7</v>
      </c>
      <c r="I69" s="2">
        <v>63.78</v>
      </c>
      <c r="J69" s="2">
        <v>0.05</v>
      </c>
      <c r="K69" s="2">
        <v>0.5</v>
      </c>
      <c r="L69" s="2">
        <v>2.38</v>
      </c>
      <c r="M69" s="2">
        <v>158.6666667</v>
      </c>
      <c r="N69" s="2">
        <v>38.09</v>
      </c>
      <c r="O69" s="3">
        <v>57.0</v>
      </c>
      <c r="P69" s="2">
        <v>14.07</v>
      </c>
      <c r="Q69" s="2">
        <v>17.18</v>
      </c>
      <c r="R69" s="2">
        <v>6.03</v>
      </c>
      <c r="S69" s="2">
        <v>122.063214</v>
      </c>
      <c r="T69" s="4">
        <f t="shared" si="1"/>
        <v>8.464444444</v>
      </c>
    </row>
    <row r="70">
      <c r="A70" s="2" t="s">
        <v>94</v>
      </c>
      <c r="B70" s="2">
        <v>67.0</v>
      </c>
      <c r="C70" s="2" t="s">
        <v>97</v>
      </c>
      <c r="D70" s="2">
        <v>336.03</v>
      </c>
      <c r="E70" s="2">
        <v>1.34412</v>
      </c>
      <c r="F70" s="2">
        <v>336.03</v>
      </c>
      <c r="G70" s="2">
        <v>48.51</v>
      </c>
      <c r="H70" s="2">
        <v>20.24</v>
      </c>
      <c r="I70" s="2">
        <v>53.29</v>
      </c>
      <c r="J70" s="2">
        <v>0.13</v>
      </c>
      <c r="K70" s="2">
        <v>1.3</v>
      </c>
      <c r="L70" s="2">
        <v>2.04</v>
      </c>
      <c r="M70" s="2">
        <v>136.0</v>
      </c>
      <c r="N70" s="2">
        <v>10.4</v>
      </c>
      <c r="O70" s="3">
        <v>86.0</v>
      </c>
      <c r="P70" s="2">
        <v>12.77</v>
      </c>
      <c r="Q70" s="2">
        <v>4.26</v>
      </c>
      <c r="R70" s="2">
        <v>6.36</v>
      </c>
      <c r="S70" s="2">
        <v>34.94712</v>
      </c>
      <c r="T70" s="4">
        <f t="shared" si="1"/>
        <v>2.191194969</v>
      </c>
    </row>
    <row r="71">
      <c r="A71" s="2" t="s">
        <v>94</v>
      </c>
      <c r="B71" s="2">
        <v>68.0</v>
      </c>
      <c r="C71" s="2" t="s">
        <v>98</v>
      </c>
      <c r="D71" s="2">
        <v>324.05</v>
      </c>
      <c r="E71" s="2">
        <v>1.2962</v>
      </c>
      <c r="F71" s="2">
        <v>324.05</v>
      </c>
      <c r="G71" s="2">
        <v>189.67</v>
      </c>
      <c r="H71" s="2">
        <v>27.75</v>
      </c>
      <c r="I71" s="2">
        <v>64.32</v>
      </c>
      <c r="J71" s="2">
        <v>0.22</v>
      </c>
      <c r="K71" s="2">
        <v>2.2</v>
      </c>
      <c r="L71" s="2">
        <v>2.46</v>
      </c>
      <c r="M71" s="2">
        <v>164.0</v>
      </c>
      <c r="N71" s="2">
        <v>35.01</v>
      </c>
      <c r="O71" s="3">
        <v>63.0</v>
      </c>
      <c r="P71" s="2">
        <v>13.82</v>
      </c>
      <c r="Q71" s="2">
        <v>15.69</v>
      </c>
      <c r="R71" s="2">
        <v>6.07</v>
      </c>
      <c r="S71" s="2">
        <v>113.449905</v>
      </c>
      <c r="T71" s="4">
        <f t="shared" si="1"/>
        <v>7.728731466</v>
      </c>
    </row>
    <row r="72">
      <c r="A72" s="2" t="s">
        <v>94</v>
      </c>
      <c r="B72" s="2">
        <v>69.0</v>
      </c>
      <c r="C72" s="2" t="s">
        <v>99</v>
      </c>
      <c r="D72" s="2">
        <v>124.99</v>
      </c>
      <c r="E72" s="2">
        <v>0.49996</v>
      </c>
      <c r="F72" s="2">
        <v>124.99</v>
      </c>
      <c r="G72" s="2">
        <v>124.64</v>
      </c>
      <c r="H72" s="2">
        <v>7.84</v>
      </c>
      <c r="I72" s="2">
        <v>46.22</v>
      </c>
      <c r="J72" s="2">
        <v>2.81</v>
      </c>
      <c r="K72" s="2">
        <v>28.1</v>
      </c>
      <c r="L72" s="2">
        <v>2.86</v>
      </c>
      <c r="M72" s="2">
        <v>190.6666667</v>
      </c>
      <c r="N72" s="2">
        <v>25.35</v>
      </c>
      <c r="O72" s="3">
        <v>74.61</v>
      </c>
      <c r="P72" s="2">
        <v>34.56</v>
      </c>
      <c r="Q72" s="2">
        <v>10.95</v>
      </c>
      <c r="R72" s="2">
        <v>3.98</v>
      </c>
      <c r="S72" s="2">
        <v>31.684965</v>
      </c>
      <c r="T72" s="4">
        <f t="shared" si="1"/>
        <v>8.534924623</v>
      </c>
    </row>
    <row r="73">
      <c r="A73" s="2" t="s">
        <v>94</v>
      </c>
      <c r="B73" s="2">
        <v>70.0</v>
      </c>
      <c r="C73" s="2" t="s">
        <v>100</v>
      </c>
      <c r="D73" s="2">
        <v>67.85</v>
      </c>
      <c r="E73" s="2">
        <v>0.2714</v>
      </c>
      <c r="F73" s="2">
        <v>67.85</v>
      </c>
      <c r="G73" s="2">
        <v>142.64</v>
      </c>
      <c r="H73" s="2">
        <v>19.74</v>
      </c>
      <c r="I73" s="2">
        <v>71.2</v>
      </c>
      <c r="J73" s="2">
        <v>2.0</v>
      </c>
      <c r="K73" s="2">
        <v>20.0</v>
      </c>
      <c r="L73" s="2">
        <v>1.55</v>
      </c>
      <c r="M73" s="2">
        <v>103.3333333</v>
      </c>
      <c r="N73" s="2">
        <v>27.99</v>
      </c>
      <c r="O73" s="3">
        <v>71.0</v>
      </c>
      <c r="P73" s="2">
        <v>16.73</v>
      </c>
      <c r="Q73" s="2">
        <v>3.18</v>
      </c>
      <c r="R73" s="2">
        <v>3.55</v>
      </c>
      <c r="S73" s="2">
        <v>18.991215</v>
      </c>
      <c r="T73" s="4">
        <f t="shared" si="1"/>
        <v>10.56523944</v>
      </c>
    </row>
    <row r="74">
      <c r="A74" s="2" t="s">
        <v>94</v>
      </c>
      <c r="B74" s="2">
        <v>71.0</v>
      </c>
      <c r="C74" s="2" t="s">
        <v>101</v>
      </c>
      <c r="D74" s="2">
        <v>314.12</v>
      </c>
      <c r="E74" s="2">
        <v>1.25648</v>
      </c>
      <c r="F74" s="2">
        <v>314.12</v>
      </c>
      <c r="G74" s="2">
        <v>103.53</v>
      </c>
      <c r="H74" s="2">
        <v>14.91</v>
      </c>
      <c r="I74" s="2">
        <v>79.43</v>
      </c>
      <c r="J74" s="2">
        <v>0.67</v>
      </c>
      <c r="K74" s="2">
        <v>6.7</v>
      </c>
      <c r="L74" s="2">
        <v>0.92</v>
      </c>
      <c r="M74" s="2">
        <v>61.33333333</v>
      </c>
      <c r="N74" s="2">
        <v>20.54</v>
      </c>
      <c r="O74" s="3">
        <v>77.0</v>
      </c>
      <c r="P74" s="2">
        <v>25.92</v>
      </c>
      <c r="Q74" s="2">
        <v>16.73</v>
      </c>
      <c r="R74" s="2">
        <v>5.21</v>
      </c>
      <c r="S74" s="2">
        <v>64.520248</v>
      </c>
      <c r="T74" s="4">
        <f t="shared" si="1"/>
        <v>5.282840691</v>
      </c>
    </row>
    <row r="75">
      <c r="A75" s="2" t="s">
        <v>94</v>
      </c>
      <c r="B75" s="2">
        <v>72.0</v>
      </c>
      <c r="C75" s="2" t="s">
        <v>102</v>
      </c>
      <c r="D75" s="2">
        <v>330.41</v>
      </c>
      <c r="E75" s="2">
        <v>1.32164</v>
      </c>
      <c r="F75" s="2">
        <v>330.41</v>
      </c>
      <c r="G75" s="2">
        <v>190.47</v>
      </c>
      <c r="H75" s="2">
        <v>27.46</v>
      </c>
      <c r="I75" s="2">
        <v>64.14</v>
      </c>
      <c r="J75" s="2">
        <v>0.21</v>
      </c>
      <c r="K75" s="2">
        <v>2.1</v>
      </c>
      <c r="L75" s="2">
        <v>2.34</v>
      </c>
      <c r="M75" s="2">
        <v>156.0</v>
      </c>
      <c r="N75" s="2">
        <v>30.86</v>
      </c>
      <c r="O75" s="3">
        <v>67.0</v>
      </c>
      <c r="P75" s="2">
        <v>16.8</v>
      </c>
      <c r="Q75" s="2">
        <v>17.14</v>
      </c>
      <c r="R75" s="2">
        <v>5.66</v>
      </c>
      <c r="S75" s="2">
        <v>101.964526</v>
      </c>
      <c r="T75" s="4">
        <f t="shared" si="1"/>
        <v>7.306077739</v>
      </c>
    </row>
    <row r="76">
      <c r="A76" s="2" t="s">
        <v>94</v>
      </c>
      <c r="B76" s="2">
        <v>73.0</v>
      </c>
      <c r="C76" s="2" t="s">
        <v>103</v>
      </c>
      <c r="D76" s="2">
        <v>330.51</v>
      </c>
      <c r="E76" s="2">
        <v>1.32204</v>
      </c>
      <c r="F76" s="2">
        <v>330.51</v>
      </c>
      <c r="G76" s="2">
        <v>191.07</v>
      </c>
      <c r="H76" s="2">
        <v>27.83</v>
      </c>
      <c r="I76" s="2">
        <v>63.92</v>
      </c>
      <c r="J76" s="2">
        <v>0.2</v>
      </c>
      <c r="K76" s="2">
        <v>2.0</v>
      </c>
      <c r="L76" s="2">
        <v>2.34</v>
      </c>
      <c r="M76" s="2">
        <v>156.0</v>
      </c>
      <c r="N76" s="2">
        <v>30.04</v>
      </c>
      <c r="O76" s="3">
        <v>65.1</v>
      </c>
      <c r="P76" s="2">
        <v>22.17</v>
      </c>
      <c r="Q76" s="2">
        <v>21.37</v>
      </c>
      <c r="R76" s="2">
        <v>5.74</v>
      </c>
      <c r="S76" s="2">
        <v>99.285204</v>
      </c>
      <c r="T76" s="4">
        <f t="shared" si="1"/>
        <v>7.0128223</v>
      </c>
    </row>
    <row r="77">
      <c r="A77" s="2" t="s">
        <v>94</v>
      </c>
      <c r="B77" s="2">
        <v>74.0</v>
      </c>
      <c r="C77" s="2" t="s">
        <v>104</v>
      </c>
      <c r="D77" s="2">
        <v>177.26</v>
      </c>
      <c r="E77" s="2">
        <v>0.70904</v>
      </c>
      <c r="F77" s="2">
        <v>177.26</v>
      </c>
      <c r="G77" s="2">
        <v>108.48</v>
      </c>
      <c r="H77" s="2">
        <v>13.84</v>
      </c>
      <c r="I77" s="2">
        <v>66.7</v>
      </c>
      <c r="J77" s="2">
        <v>2.2</v>
      </c>
      <c r="K77" s="2">
        <v>22.0</v>
      </c>
      <c r="L77" s="2">
        <v>2.1</v>
      </c>
      <c r="M77" s="2">
        <v>140.0</v>
      </c>
      <c r="N77" s="2">
        <v>30.34</v>
      </c>
      <c r="O77" s="3">
        <v>68.76</v>
      </c>
      <c r="P77" s="2">
        <v>14.0332</v>
      </c>
      <c r="Q77" s="2">
        <v>7.546</v>
      </c>
      <c r="R77" s="2">
        <v>4.41</v>
      </c>
      <c r="S77" s="2">
        <v>53.780684</v>
      </c>
      <c r="T77" s="4">
        <f t="shared" si="1"/>
        <v>9.218956916</v>
      </c>
    </row>
    <row r="78">
      <c r="O78" s="3"/>
      <c r="T78" s="4">
        <f>MAX(T2:T77)</f>
        <v>21.29853372</v>
      </c>
    </row>
    <row r="79">
      <c r="O79" s="3"/>
    </row>
  </sheetData>
  <drawing r:id="rId2"/>
  <legacyDrawing r:id="rId3"/>
</worksheet>
</file>