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7476" windowHeight="2808" activeTab="2"/>
  </bookViews>
  <sheets>
    <sheet name="Points" sheetId="1" r:id="rId1"/>
    <sheet name="Overall Rank" sheetId="2" r:id="rId2"/>
    <sheet name="JHS Rank" sheetId="3" r:id="rId3"/>
    <sheet name="SHS Rank" sheetId="4" r:id="rId4"/>
    <sheet name="Mix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1" i="3"/>
  <c r="B2" i="3"/>
  <c r="B9" i="2" l="1"/>
  <c r="B2" i="4" l="1"/>
  <c r="B3" i="4"/>
  <c r="B4" i="4"/>
  <c r="B1" i="4"/>
  <c r="B10" i="2" l="1"/>
  <c r="B8" i="2"/>
  <c r="B7" i="2"/>
  <c r="A9" i="2"/>
  <c r="B3" i="2" s="1"/>
  <c r="A8" i="2"/>
  <c r="A7" i="2"/>
  <c r="A10" i="2"/>
  <c r="B4" i="2" l="1"/>
  <c r="B1" i="2"/>
  <c r="B2" i="2"/>
</calcChain>
</file>

<file path=xl/sharedStrings.xml><?xml version="1.0" encoding="utf-8"?>
<sst xmlns="http://schemas.openxmlformats.org/spreadsheetml/2006/main" count="324" uniqueCount="82">
  <si>
    <t>Competing Teams</t>
  </si>
  <si>
    <t>Points</t>
  </si>
  <si>
    <t>Basketball</t>
  </si>
  <si>
    <t>Volleyball</t>
  </si>
  <si>
    <t>Ball Games</t>
  </si>
  <si>
    <t>Chess</t>
  </si>
  <si>
    <t>Scrabble</t>
  </si>
  <si>
    <t>Game of Generals</t>
  </si>
  <si>
    <t>Board Games</t>
  </si>
  <si>
    <t>Boys</t>
  </si>
  <si>
    <t>Girls</t>
  </si>
  <si>
    <t>Badminton</t>
  </si>
  <si>
    <t>Barakong Magayon</t>
  </si>
  <si>
    <t>Mr Intrams</t>
  </si>
  <si>
    <t>JHS</t>
  </si>
  <si>
    <t>Ms Intrams</t>
  </si>
  <si>
    <t>SHS</t>
  </si>
  <si>
    <t>Pageants</t>
  </si>
  <si>
    <t>Long Jump</t>
  </si>
  <si>
    <t>Running</t>
  </si>
  <si>
    <t>Athletics</t>
  </si>
  <si>
    <t>Green Phyton</t>
  </si>
  <si>
    <t>Blue Sharks</t>
  </si>
  <si>
    <t>Pink Flamingoes</t>
  </si>
  <si>
    <t>Purple Scorpions</t>
  </si>
  <si>
    <t xml:space="preserve">x </t>
  </si>
  <si>
    <t>Mobile Legends</t>
  </si>
  <si>
    <t>E-Games</t>
  </si>
  <si>
    <t>Group Games</t>
  </si>
  <si>
    <t>1st</t>
  </si>
  <si>
    <t xml:space="preserve">2nd </t>
  </si>
  <si>
    <t>3rd</t>
  </si>
  <si>
    <t>4th</t>
  </si>
  <si>
    <t>Individual</t>
  </si>
  <si>
    <t>2nd</t>
  </si>
  <si>
    <t>Rank</t>
  </si>
  <si>
    <t xml:space="preserve">Rank </t>
  </si>
  <si>
    <t>Point</t>
  </si>
  <si>
    <t>Single</t>
  </si>
  <si>
    <t>Men</t>
  </si>
  <si>
    <t>Women</t>
  </si>
  <si>
    <t>Doubles</t>
  </si>
  <si>
    <t>shs</t>
  </si>
  <si>
    <t>jhs</t>
  </si>
  <si>
    <t xml:space="preserve">  </t>
  </si>
  <si>
    <t xml:space="preserve">3rd </t>
  </si>
  <si>
    <t>Shot Put</t>
  </si>
  <si>
    <t xml:space="preserve">Discuss </t>
  </si>
  <si>
    <t>Javelin</t>
  </si>
  <si>
    <t>Chinese Garter</t>
  </si>
  <si>
    <t>Longest Line</t>
  </si>
  <si>
    <t>Tug of war</t>
  </si>
  <si>
    <t>Mix</t>
  </si>
  <si>
    <t>Tug of War (G)</t>
  </si>
  <si>
    <t xml:space="preserve"> </t>
  </si>
  <si>
    <t>Champion</t>
  </si>
  <si>
    <t>BRONZE TITANS</t>
  </si>
  <si>
    <t>BLUE BAKUNAWA</t>
  </si>
  <si>
    <t>SHADOW WOLVES</t>
  </si>
  <si>
    <t>GREEN REAPERS</t>
  </si>
  <si>
    <t>bronze titan</t>
  </si>
  <si>
    <t>blue bakunawa</t>
  </si>
  <si>
    <t>shadow wolves</t>
  </si>
  <si>
    <t>green reapers</t>
  </si>
  <si>
    <t>SACK RACE BOYS</t>
  </si>
  <si>
    <t>SACK RACE GIRLS</t>
  </si>
  <si>
    <t>1ST</t>
  </si>
  <si>
    <t>2ND</t>
  </si>
  <si>
    <t>3RD</t>
  </si>
  <si>
    <t>4TH</t>
  </si>
  <si>
    <t>Limbo Rack</t>
  </si>
  <si>
    <t>Tug of War (B)</t>
  </si>
  <si>
    <t>LEMON RELAY (B)</t>
  </si>
  <si>
    <t>LEMON RELAY (G)</t>
  </si>
  <si>
    <t xml:space="preserve">1ST </t>
  </si>
  <si>
    <t>LARO NG LAHI</t>
  </si>
  <si>
    <t>LIMBO ROCK</t>
  </si>
  <si>
    <t>Lemon Relay (B)</t>
  </si>
  <si>
    <t>Lemon Relay (G)</t>
  </si>
  <si>
    <t>Sack Race (B)</t>
  </si>
  <si>
    <t>Sack Race (G)</t>
  </si>
  <si>
    <t xml:space="preserve">1st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</si>
</sst>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 applyAlignment="1">
      <alignment horizontal="center" vertical="center"/>
    </xf>
    <xf numFmtId="0" fontId="1" fillId="0" borderId="7" xfId="0" applyFont="1" applyBorder="1"/>
    <xf numFmtId="0" fontId="0" fillId="0" borderId="8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" fillId="0" borderId="29" xfId="0" applyFont="1" applyBorder="1" applyAlignment="1">
      <alignment horizont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/>
    </xf>
    <xf numFmtId="0" fontId="0" fillId="3" borderId="1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top"/>
    </xf>
    <xf numFmtId="0" fontId="1" fillId="4" borderId="31" xfId="0" applyFont="1" applyFill="1" applyBorder="1" applyAlignment="1">
      <alignment horizontal="left" vertical="center"/>
    </xf>
    <xf numFmtId="0" fontId="0" fillId="4" borderId="1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1" fillId="5" borderId="31" xfId="0" applyFont="1" applyFill="1" applyBorder="1" applyAlignment="1">
      <alignment horizontal="left" vertical="center" wrapText="1"/>
    </xf>
    <xf numFmtId="0" fontId="0" fillId="5" borderId="1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left" vertical="top"/>
    </xf>
    <xf numFmtId="0" fontId="1" fillId="6" borderId="32" xfId="0" applyFont="1" applyFill="1" applyBorder="1" applyAlignment="1">
      <alignment horizontal="left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0" xfId="0" applyFill="1" applyBorder="1" applyAlignment="1">
      <alignment horizontal="left" vertical="top"/>
    </xf>
    <xf numFmtId="0" fontId="1" fillId="6" borderId="20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  <color rgb="FF00FF00"/>
      <color rgb="FFFF33CC"/>
      <color rgb="FFFF66CC"/>
      <color rgb="FF66CCFF"/>
      <color rgb="FF66FF66"/>
      <color rgb="FFFF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Tally Board</a:t>
            </a:r>
          </a:p>
          <a:p>
            <a:pPr>
              <a:defRPr/>
            </a:pPr>
            <a:r>
              <a:rPr lang="en-PH"/>
              <a:t>Overall</a:t>
            </a:r>
          </a:p>
        </c:rich>
      </c:tx>
      <c:layout>
        <c:manualLayout>
          <c:xMode val="edge"/>
          <c:yMode val="edge"/>
          <c:x val="0.31373600174978128"/>
          <c:y val="2.3177888293100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64-428F-BBE5-6A9CE281A3C9}"/>
              </c:ext>
            </c:extLst>
          </c:dPt>
          <c:dPt>
            <c:idx val="1"/>
            <c:invertIfNegative val="0"/>
            <c:bubble3D val="0"/>
            <c:spPr>
              <a:solidFill>
                <a:srgbClr val="0066FF"/>
              </a:solidFill>
              <a:ln>
                <a:solidFill>
                  <a:srgbClr val="0066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64-428F-BBE5-6A9CE281A3C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64-428F-BBE5-6A9CE281A3C9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64-428F-BBE5-6A9CE281A3C9}"/>
              </c:ext>
            </c:extLst>
          </c:dPt>
          <c:cat>
            <c:strRef>
              <c:f>'Overall Rank'!$A$1:$A$4</c:f>
              <c:strCache>
                <c:ptCount val="4"/>
                <c:pt idx="0">
                  <c:v>bronze titan</c:v>
                </c:pt>
                <c:pt idx="1">
                  <c:v>blue bakunawa</c:v>
                </c:pt>
                <c:pt idx="2">
                  <c:v>shadow wolves</c:v>
                </c:pt>
                <c:pt idx="3">
                  <c:v>green reapers</c:v>
                </c:pt>
              </c:strCache>
            </c:strRef>
          </c:cat>
          <c:val>
            <c:numRef>
              <c:f>'Overall Rank'!$B$1:$B$4</c:f>
              <c:numCache>
                <c:formatCode>General</c:formatCode>
                <c:ptCount val="4"/>
                <c:pt idx="0">
                  <c:v>387</c:v>
                </c:pt>
                <c:pt idx="1">
                  <c:v>372</c:v>
                </c:pt>
                <c:pt idx="2">
                  <c:v>398</c:v>
                </c:pt>
                <c:pt idx="3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4-428F-BBE5-6A9CE281A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4986048"/>
        <c:axId val="2014997280"/>
      </c:barChart>
      <c:catAx>
        <c:axId val="20149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97280"/>
        <c:crosses val="autoZero"/>
        <c:auto val="1"/>
        <c:lblAlgn val="ctr"/>
        <c:lblOffset val="100"/>
        <c:noMultiLvlLbl val="0"/>
      </c:catAx>
      <c:valAx>
        <c:axId val="20149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8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PH"/>
              <a:t>Junior High</a:t>
            </a:r>
          </a:p>
        </c:rich>
      </c:tx>
      <c:layout>
        <c:manualLayout>
          <c:xMode val="edge"/>
          <c:yMode val="edge"/>
          <c:x val="0.48051561861789033"/>
          <c:y val="2.4833991933841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77-447D-92FA-2ECD7C834124}"/>
              </c:ext>
            </c:extLst>
          </c:dPt>
          <c:dPt>
            <c:idx val="1"/>
            <c:invertIfNegative val="0"/>
            <c:bubble3D val="0"/>
            <c:spPr>
              <a:solidFill>
                <a:srgbClr val="0066FF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377-447D-92FA-2ECD7C834124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377-447D-92FA-2ECD7C834124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377-447D-92FA-2ECD7C834124}"/>
              </c:ext>
            </c:extLst>
          </c:dPt>
          <c:cat>
            <c:strRef>
              <c:f>'JHS Rank'!$A$1:$A$4</c:f>
              <c:strCache>
                <c:ptCount val="4"/>
                <c:pt idx="0">
                  <c:v>bronze titan</c:v>
                </c:pt>
                <c:pt idx="1">
                  <c:v>blue bakunawa</c:v>
                </c:pt>
                <c:pt idx="2">
                  <c:v>shadow wolves</c:v>
                </c:pt>
                <c:pt idx="3">
                  <c:v>green reapers</c:v>
                </c:pt>
              </c:strCache>
            </c:strRef>
          </c:cat>
          <c:val>
            <c:numRef>
              <c:f>'JHS Rank'!$B$1:$B$4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190</c:v>
                </c:pt>
                <c:pt idx="3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7-447D-92FA-2ECD7C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53502768"/>
        <c:axId val="553501520"/>
      </c:barChart>
      <c:catAx>
        <c:axId val="55350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01520"/>
        <c:crosses val="autoZero"/>
        <c:auto val="1"/>
        <c:lblAlgn val="ctr"/>
        <c:lblOffset val="100"/>
        <c:noMultiLvlLbl val="0"/>
      </c:catAx>
      <c:valAx>
        <c:axId val="5535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0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PH"/>
              <a:t>Senior High</a:t>
            </a:r>
          </a:p>
        </c:rich>
      </c:tx>
      <c:layout>
        <c:manualLayout>
          <c:xMode val="edge"/>
          <c:yMode val="edge"/>
          <c:x val="0.27004388406208657"/>
          <c:y val="1.7330088376627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8C-485B-BEBF-AFF8674C1EFA}"/>
              </c:ext>
            </c:extLst>
          </c:dPt>
          <c:dPt>
            <c:idx val="1"/>
            <c:invertIfNegative val="0"/>
            <c:bubble3D val="0"/>
            <c:spPr>
              <a:solidFill>
                <a:srgbClr val="0066FF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8C-485B-BEBF-AFF8674C1EF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08C-485B-BEBF-AFF8674C1EFA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08C-485B-BEBF-AFF8674C1EFA}"/>
              </c:ext>
            </c:extLst>
          </c:dPt>
          <c:cat>
            <c:strRef>
              <c:f>'SHS Rank'!$A$1:$A$4</c:f>
              <c:strCache>
                <c:ptCount val="4"/>
                <c:pt idx="0">
                  <c:v>bronze titan</c:v>
                </c:pt>
                <c:pt idx="1">
                  <c:v>blue bakunawa</c:v>
                </c:pt>
                <c:pt idx="2">
                  <c:v>shadow wolves</c:v>
                </c:pt>
                <c:pt idx="3">
                  <c:v>green reapers</c:v>
                </c:pt>
              </c:strCache>
            </c:strRef>
          </c:cat>
          <c:val>
            <c:numRef>
              <c:f>'SHS Rank'!$B$1:$B$4</c:f>
              <c:numCache>
                <c:formatCode>General</c:formatCode>
                <c:ptCount val="4"/>
                <c:pt idx="0">
                  <c:v>187</c:v>
                </c:pt>
                <c:pt idx="1">
                  <c:v>172</c:v>
                </c:pt>
                <c:pt idx="2">
                  <c:v>208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C-485B-BEBF-AFF8674C1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51191248"/>
        <c:axId val="551190416"/>
      </c:barChart>
      <c:catAx>
        <c:axId val="5511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90416"/>
        <c:crosses val="autoZero"/>
        <c:auto val="1"/>
        <c:lblAlgn val="ctr"/>
        <c:lblOffset val="100"/>
        <c:noMultiLvlLbl val="0"/>
      </c:catAx>
      <c:valAx>
        <c:axId val="5511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9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chart" Target="../charts/chart2.xml"/><Relationship Id="rId5" Type="http://schemas.openxmlformats.org/officeDocument/2006/relationships/image" Target="../media/image7.jpe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8.jpeg"/><Relationship Id="rId1" Type="http://schemas.openxmlformats.org/officeDocument/2006/relationships/chart" Target="../charts/chart3.xml"/><Relationship Id="rId5" Type="http://schemas.openxmlformats.org/officeDocument/2006/relationships/image" Target="../media/image7.jpe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345440</xdr:colOff>
      <xdr:row>1</xdr:row>
      <xdr:rowOff>73660</xdr:rowOff>
    </xdr:from>
    <xdr:to>
      <xdr:col>12</xdr:col>
      <xdr:colOff>40640</xdr:colOff>
      <xdr:row>16</xdr:row>
      <xdr:rowOff>73660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203200</xdr:colOff>
      <xdr:row>7</xdr:row>
      <xdr:rowOff>20320</xdr:rowOff>
    </xdr:from>
    <xdr:to>
      <xdr:col>11</xdr:col>
      <xdr:colOff>320040</xdr:colOff>
      <xdr:row>11</xdr:row>
      <xdr:rowOff>15240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1480" y="1300480"/>
          <a:ext cx="726440" cy="726440"/>
        </a:xfrm>
        <a:prstGeom prst="rect">
          <a:avLst/>
        </a:prstGeom>
      </xdr:spPr>
    </xdr:pic>
    <xdr:clientData/>
  </xdr:twoCellAnchor>
  <xdr:twoCellAnchor editAs="oneCell">
    <xdr:from>
      <xdr:col>7</xdr:col>
      <xdr:colOff>86360</xdr:colOff>
      <xdr:row>7</xdr:row>
      <xdr:rowOff>132471</xdr:rowOff>
    </xdr:from>
    <xdr:to>
      <xdr:col>8</xdr:col>
      <xdr:colOff>114440</xdr:colOff>
      <xdr:row>11</xdr:row>
      <xdr:rowOff>39804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760" y="1404425"/>
          <a:ext cx="637680" cy="634164"/>
        </a:xfrm>
        <a:prstGeom prst="rect">
          <a:avLst/>
        </a:prstGeom>
      </xdr:spPr>
    </xdr:pic>
    <xdr:clientData/>
  </xdr:twoCellAnchor>
  <xdr:twoCellAnchor editAs="oneCell">
    <xdr:from>
      <xdr:col>8</xdr:col>
      <xdr:colOff>486397</xdr:colOff>
      <xdr:row>2</xdr:row>
      <xdr:rowOff>14740</xdr:rowOff>
    </xdr:from>
    <xdr:to>
      <xdr:col>9</xdr:col>
      <xdr:colOff>526757</xdr:colOff>
      <xdr:row>5</xdr:row>
      <xdr:rowOff>116060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0397" y="378155"/>
          <a:ext cx="649960" cy="646443"/>
        </a:xfrm>
        <a:prstGeom prst="rect">
          <a:avLst/>
        </a:prstGeom>
      </xdr:spPr>
    </xdr:pic>
    <xdr:clientData/>
  </xdr:twoCellAnchor>
  <xdr:twoCellAnchor editAs="oneCell">
    <xdr:from>
      <xdr:col>5</xdr:col>
      <xdr:colOff>307146</xdr:colOff>
      <xdr:row>4</xdr:row>
      <xdr:rowOff>74637</xdr:rowOff>
    </xdr:from>
    <xdr:to>
      <xdr:col>6</xdr:col>
      <xdr:colOff>299946</xdr:colOff>
      <xdr:row>7</xdr:row>
      <xdr:rowOff>127224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2346" y="801468"/>
          <a:ext cx="602400" cy="59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64046</xdr:colOff>
      <xdr:row>2</xdr:row>
      <xdr:rowOff>145420</xdr:rowOff>
    </xdr:from>
    <xdr:to>
      <xdr:col>11</xdr:col>
      <xdr:colOff>191955</xdr:colOff>
      <xdr:row>19</xdr:row>
      <xdr:rowOff>148344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360641</xdr:colOff>
      <xdr:row>5</xdr:row>
      <xdr:rowOff>104895</xdr:rowOff>
    </xdr:from>
    <xdr:to>
      <xdr:col>10</xdr:col>
      <xdr:colOff>413224</xdr:colOff>
      <xdr:row>9</xdr:row>
      <xdr:rowOff>46960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9908" y="1006498"/>
          <a:ext cx="663347" cy="663347"/>
        </a:xfrm>
        <a:prstGeom prst="rect">
          <a:avLst/>
        </a:prstGeom>
      </xdr:spPr>
    </xdr:pic>
    <xdr:clientData/>
  </xdr:twoCellAnchor>
  <xdr:twoCellAnchor editAs="oneCell">
    <xdr:from>
      <xdr:col>5</xdr:col>
      <xdr:colOff>608825</xdr:colOff>
      <xdr:row>3</xdr:row>
      <xdr:rowOff>21681</xdr:rowOff>
    </xdr:from>
    <xdr:to>
      <xdr:col>6</xdr:col>
      <xdr:colOff>552596</xdr:colOff>
      <xdr:row>6</xdr:row>
      <xdr:rowOff>35253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5039" y="562643"/>
          <a:ext cx="554534" cy="554534"/>
        </a:xfrm>
        <a:prstGeom prst="rect">
          <a:avLst/>
        </a:prstGeom>
      </xdr:spPr>
    </xdr:pic>
    <xdr:clientData/>
  </xdr:twoCellAnchor>
  <xdr:twoCellAnchor editAs="oneCell">
    <xdr:from>
      <xdr:col>7</xdr:col>
      <xdr:colOff>443559</xdr:colOff>
      <xdr:row>4</xdr:row>
      <xdr:rowOff>81638</xdr:rowOff>
    </xdr:from>
    <xdr:to>
      <xdr:col>8</xdr:col>
      <xdr:colOff>482755</xdr:colOff>
      <xdr:row>8</xdr:row>
      <xdr:rowOff>10315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1299" y="802920"/>
          <a:ext cx="649960" cy="649960"/>
        </a:xfrm>
        <a:prstGeom prst="rect">
          <a:avLst/>
        </a:prstGeom>
      </xdr:spPr>
    </xdr:pic>
    <xdr:clientData/>
  </xdr:twoCellAnchor>
  <xdr:twoCellAnchor editAs="oneCell">
    <xdr:from>
      <xdr:col>4</xdr:col>
      <xdr:colOff>133787</xdr:colOff>
      <xdr:row>3</xdr:row>
      <xdr:rowOff>40717</xdr:rowOff>
    </xdr:from>
    <xdr:to>
      <xdr:col>5</xdr:col>
      <xdr:colOff>125423</xdr:colOff>
      <xdr:row>6</xdr:row>
      <xdr:rowOff>102155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9237" y="581679"/>
          <a:ext cx="602400" cy="60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261938</xdr:colOff>
      <xdr:row>1</xdr:row>
      <xdr:rowOff>173832</xdr:rowOff>
    </xdr:from>
    <xdr:to>
      <xdr:col>9</xdr:col>
      <xdr:colOff>319087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80236</xdr:colOff>
      <xdr:row>4</xdr:row>
      <xdr:rowOff>152400</xdr:rowOff>
    </xdr:from>
    <xdr:to>
      <xdr:col>8</xdr:col>
      <xdr:colOff>483874</xdr:colOff>
      <xdr:row>7</xdr:row>
      <xdr:rowOff>13113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836" y="876300"/>
          <a:ext cx="403638" cy="403638"/>
        </a:xfrm>
        <a:prstGeom prst="rect">
          <a:avLst/>
        </a:prstGeom>
      </xdr:spPr>
    </xdr:pic>
    <xdr:clientData/>
  </xdr:twoCellAnchor>
  <xdr:twoCellAnchor editAs="oneCell">
    <xdr:from>
      <xdr:col>4</xdr:col>
      <xdr:colOff>602172</xdr:colOff>
      <xdr:row>6</xdr:row>
      <xdr:rowOff>81377</xdr:rowOff>
    </xdr:from>
    <xdr:to>
      <xdr:col>5</xdr:col>
      <xdr:colOff>547106</xdr:colOff>
      <xdr:row>9</xdr:row>
      <xdr:rowOff>92986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6372" y="1167227"/>
          <a:ext cx="554534" cy="554534"/>
        </a:xfrm>
        <a:prstGeom prst="rect">
          <a:avLst/>
        </a:prstGeom>
      </xdr:spPr>
    </xdr:pic>
    <xdr:clientData/>
  </xdr:twoCellAnchor>
  <xdr:twoCellAnchor editAs="oneCell">
    <xdr:from>
      <xdr:col>6</xdr:col>
      <xdr:colOff>296284</xdr:colOff>
      <xdr:row>4</xdr:row>
      <xdr:rowOff>111118</xdr:rowOff>
    </xdr:from>
    <xdr:to>
      <xdr:col>7</xdr:col>
      <xdr:colOff>161925</xdr:colOff>
      <xdr:row>7</xdr:row>
      <xdr:rowOff>43434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9684" y="835018"/>
          <a:ext cx="475241" cy="475241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4</xdr:row>
      <xdr:rowOff>119062</xdr:rowOff>
    </xdr:from>
    <xdr:to>
      <xdr:col>4</xdr:col>
      <xdr:colOff>173775</xdr:colOff>
      <xdr:row>7</xdr:row>
      <xdr:rowOff>178537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842962"/>
          <a:ext cx="602400" cy="60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8"/>
  <sheetViews>
    <sheetView topLeftCell="A3" zoomScale="140" zoomScaleNormal="140" workbookViewId="0">
      <pane xSplit="2" topLeftCell="C1" activePane="topRight" state="frozen"/>
      <selection pane="topRight" activeCell="H10" sqref="H10"/>
    </sheetView>
  </sheetViews>
  <sheetFormatPr defaultRowHeight="14.4" x14ac:dyDescent="0.3"/>
  <cols>
    <col min="1" max="1" width="2.21875" customWidth="1"/>
    <col min="2" max="2" width="16.88671875" customWidth="1"/>
    <col min="3" max="3" width="5" customWidth="1"/>
    <col min="4" max="4" width="6" customWidth="1"/>
    <col min="5" max="5" width="5.109375" customWidth="1"/>
    <col min="6" max="6" width="5.6640625" customWidth="1"/>
    <col min="7" max="14" width="5.44140625" customWidth="1"/>
    <col min="15" max="18" width="5.77734375" customWidth="1"/>
    <col min="19" max="22" width="5.33203125" customWidth="1"/>
    <col min="23" max="26" width="5.6640625" customWidth="1"/>
    <col min="27" max="30" width="5.88671875" customWidth="1"/>
    <col min="31" max="36" width="6" customWidth="1"/>
    <col min="37" max="40" width="5.88671875" customWidth="1"/>
    <col min="41" max="42" width="6.44140625" customWidth="1"/>
    <col min="43" max="48" width="5.77734375" customWidth="1"/>
    <col min="49" max="62" width="5.44140625" customWidth="1"/>
    <col min="63" max="66" width="5.6640625" customWidth="1"/>
    <col min="67" max="67" width="8.6640625" customWidth="1"/>
    <col min="68" max="68" width="8.5546875" customWidth="1"/>
    <col min="69" max="69" width="9.21875" customWidth="1"/>
    <col min="70" max="71" width="10.21875" customWidth="1"/>
    <col min="72" max="72" width="11.109375" customWidth="1"/>
    <col min="73" max="73" width="9.109375" customWidth="1"/>
    <col min="74" max="74" width="9" customWidth="1"/>
    <col min="75" max="75" width="6.33203125" customWidth="1"/>
    <col min="76" max="76" width="8.109375" customWidth="1"/>
    <col min="77" max="77" width="8.6640625" customWidth="1"/>
    <col min="78" max="80" width="10.5546875" customWidth="1"/>
    <col min="81" max="81" width="10.109375" customWidth="1"/>
    <col min="82" max="82" width="12.21875" customWidth="1"/>
    <col min="83" max="83" width="6.33203125" customWidth="1"/>
    <col min="84" max="85" width="6.77734375" customWidth="1"/>
    <col min="86" max="86" width="9.109375" customWidth="1"/>
    <col min="87" max="87" width="8.88671875" customWidth="1"/>
    <col min="88" max="88" width="9" customWidth="1"/>
    <col min="89" max="102" width="6.88671875" customWidth="1"/>
    <col min="103" max="106" width="6.109375" customWidth="1"/>
  </cols>
  <sheetData>
    <row r="1" spans="1:107" ht="15" thickBot="1" x14ac:dyDescent="0.35"/>
    <row r="2" spans="1:107" s="6" customFormat="1" ht="15" thickBot="1" x14ac:dyDescent="0.35">
      <c r="A2" s="5"/>
      <c r="B2" s="26"/>
      <c r="C2" s="107" t="s">
        <v>4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7" t="s">
        <v>8</v>
      </c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7" t="s">
        <v>11</v>
      </c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9"/>
      <c r="AQ2" s="108" t="s">
        <v>17</v>
      </c>
      <c r="AR2" s="108"/>
      <c r="AS2" s="108"/>
      <c r="AT2" s="108"/>
      <c r="AU2" s="108"/>
      <c r="AV2" s="109"/>
      <c r="AW2" s="108" t="s">
        <v>20</v>
      </c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08"/>
      <c r="BP2" s="108"/>
      <c r="BQ2" s="108"/>
      <c r="BR2" s="108"/>
      <c r="BS2" s="108"/>
      <c r="BT2" s="108"/>
      <c r="BU2" s="108"/>
      <c r="BV2" s="108"/>
      <c r="BW2" s="108"/>
      <c r="BX2" s="108"/>
      <c r="BY2" s="108"/>
      <c r="BZ2" s="108"/>
      <c r="CA2" s="108"/>
      <c r="CB2" s="108"/>
      <c r="CC2" s="108"/>
      <c r="CD2" s="108"/>
      <c r="CE2" s="108"/>
      <c r="CF2" s="108"/>
      <c r="CG2" s="108"/>
      <c r="CH2" s="108"/>
      <c r="CI2" s="108"/>
      <c r="CJ2" s="108"/>
      <c r="CK2" s="108"/>
      <c r="CL2" s="108"/>
      <c r="CM2" s="108"/>
      <c r="CN2" s="108"/>
      <c r="CO2" s="108"/>
      <c r="CP2" s="108"/>
      <c r="CQ2" s="108"/>
      <c r="CR2" s="108"/>
      <c r="CS2" s="108"/>
      <c r="CT2" s="108"/>
      <c r="CU2" s="108"/>
      <c r="CV2" s="108"/>
      <c r="CW2" s="108"/>
      <c r="CX2" s="108"/>
      <c r="CY2" s="107" t="s">
        <v>27</v>
      </c>
      <c r="CZ2" s="108"/>
      <c r="DA2" s="108"/>
      <c r="DB2" s="109"/>
      <c r="DC2" s="22"/>
    </row>
    <row r="3" spans="1:107" s="8" customFormat="1" x14ac:dyDescent="0.3">
      <c r="A3" s="7"/>
      <c r="B3" s="27"/>
      <c r="C3" s="107" t="s">
        <v>2</v>
      </c>
      <c r="D3" s="108"/>
      <c r="E3" s="108"/>
      <c r="F3" s="108"/>
      <c r="G3" s="108"/>
      <c r="H3" s="108"/>
      <c r="I3" s="108"/>
      <c r="J3" s="109"/>
      <c r="K3" s="107" t="s">
        <v>3</v>
      </c>
      <c r="L3" s="108"/>
      <c r="M3" s="108"/>
      <c r="N3" s="108"/>
      <c r="O3" s="108"/>
      <c r="P3" s="108"/>
      <c r="Q3" s="108"/>
      <c r="R3" s="109"/>
      <c r="S3" s="107" t="s">
        <v>5</v>
      </c>
      <c r="T3" s="108"/>
      <c r="U3" s="108"/>
      <c r="V3" s="109"/>
      <c r="W3" s="107" t="s">
        <v>6</v>
      </c>
      <c r="X3" s="108"/>
      <c r="Y3" s="108"/>
      <c r="Z3" s="109"/>
      <c r="AA3" s="107" t="s">
        <v>7</v>
      </c>
      <c r="AB3" s="108"/>
      <c r="AC3" s="108"/>
      <c r="AD3" s="108"/>
      <c r="AE3" s="107" t="s">
        <v>16</v>
      </c>
      <c r="AF3" s="108"/>
      <c r="AG3" s="108"/>
      <c r="AH3" s="108"/>
      <c r="AI3" s="108"/>
      <c r="AJ3" s="109"/>
      <c r="AK3" s="107" t="s">
        <v>14</v>
      </c>
      <c r="AL3" s="108"/>
      <c r="AM3" s="108"/>
      <c r="AN3" s="108"/>
      <c r="AO3" s="108"/>
      <c r="AP3" s="109"/>
      <c r="AQ3" s="117" t="s">
        <v>12</v>
      </c>
      <c r="AR3" s="117"/>
      <c r="AS3" s="103" t="s">
        <v>13</v>
      </c>
      <c r="AT3" s="103"/>
      <c r="AU3" s="103" t="s">
        <v>15</v>
      </c>
      <c r="AV3" s="104"/>
      <c r="AW3" s="107" t="s">
        <v>19</v>
      </c>
      <c r="AX3" s="108"/>
      <c r="AY3" s="108"/>
      <c r="AZ3" s="108"/>
      <c r="BA3" s="127" t="s">
        <v>46</v>
      </c>
      <c r="BB3" s="127"/>
      <c r="BC3" s="129" t="s">
        <v>47</v>
      </c>
      <c r="BD3" s="127"/>
      <c r="BE3" s="127"/>
      <c r="BF3" s="127"/>
      <c r="BG3" s="127" t="s">
        <v>18</v>
      </c>
      <c r="BH3" s="127"/>
      <c r="BI3" s="127"/>
      <c r="BJ3" s="130"/>
      <c r="BK3" s="129" t="s">
        <v>48</v>
      </c>
      <c r="BL3" s="127"/>
      <c r="BM3" s="127"/>
      <c r="BN3" s="130"/>
      <c r="BO3" s="108" t="s">
        <v>75</v>
      </c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8"/>
      <c r="CO3" s="108"/>
      <c r="CP3" s="108"/>
      <c r="CQ3" s="108"/>
      <c r="CR3" s="108"/>
      <c r="CS3" s="108"/>
      <c r="CT3" s="108"/>
      <c r="CU3" s="108"/>
      <c r="CV3" s="108"/>
      <c r="CW3" s="108"/>
      <c r="CX3" s="108"/>
      <c r="CY3" s="114" t="s">
        <v>26</v>
      </c>
      <c r="CZ3" s="115"/>
      <c r="DA3" s="115"/>
      <c r="DB3" s="120"/>
      <c r="DC3" s="1"/>
    </row>
    <row r="4" spans="1:107" s="8" customFormat="1" x14ac:dyDescent="0.3">
      <c r="A4" s="7"/>
      <c r="B4" s="27"/>
      <c r="C4" s="114" t="s">
        <v>14</v>
      </c>
      <c r="D4" s="115"/>
      <c r="E4" s="115"/>
      <c r="F4" s="115"/>
      <c r="G4" s="115" t="s">
        <v>16</v>
      </c>
      <c r="H4" s="115"/>
      <c r="I4" s="115"/>
      <c r="J4" s="120"/>
      <c r="K4" s="114" t="s">
        <v>14</v>
      </c>
      <c r="L4" s="115"/>
      <c r="M4" s="115"/>
      <c r="N4" s="115"/>
      <c r="O4" s="115" t="s">
        <v>16</v>
      </c>
      <c r="P4" s="115"/>
      <c r="Q4" s="115"/>
      <c r="R4" s="120"/>
      <c r="S4" s="110" t="s">
        <v>14</v>
      </c>
      <c r="T4" s="103"/>
      <c r="U4" s="103" t="s">
        <v>16</v>
      </c>
      <c r="V4" s="104"/>
      <c r="W4" s="110" t="s">
        <v>14</v>
      </c>
      <c r="X4" s="103"/>
      <c r="Y4" s="103" t="s">
        <v>16</v>
      </c>
      <c r="Z4" s="104"/>
      <c r="AA4" s="110" t="s">
        <v>14</v>
      </c>
      <c r="AB4" s="103"/>
      <c r="AC4" s="103" t="s">
        <v>16</v>
      </c>
      <c r="AD4" s="103"/>
      <c r="AE4" s="114" t="s">
        <v>38</v>
      </c>
      <c r="AF4" s="115"/>
      <c r="AG4" s="115"/>
      <c r="AH4" s="115"/>
      <c r="AI4" s="103" t="s">
        <v>41</v>
      </c>
      <c r="AJ4" s="104"/>
      <c r="AK4" s="114" t="s">
        <v>38</v>
      </c>
      <c r="AL4" s="115"/>
      <c r="AM4" s="115"/>
      <c r="AN4" s="115"/>
      <c r="AO4" s="103" t="s">
        <v>41</v>
      </c>
      <c r="AP4" s="104"/>
      <c r="AQ4" s="117"/>
      <c r="AR4" s="117"/>
      <c r="AS4" s="103"/>
      <c r="AT4" s="103"/>
      <c r="AU4" s="103"/>
      <c r="AV4" s="104"/>
      <c r="AW4" s="110" t="s">
        <v>9</v>
      </c>
      <c r="AX4" s="103"/>
      <c r="AY4" s="103" t="s">
        <v>10</v>
      </c>
      <c r="AZ4" s="103"/>
      <c r="BA4" s="103"/>
      <c r="BB4" s="103"/>
      <c r="BC4" s="110"/>
      <c r="BD4" s="103"/>
      <c r="BE4" s="103"/>
      <c r="BF4" s="103"/>
      <c r="BG4" s="103"/>
      <c r="BH4" s="103"/>
      <c r="BI4" s="103"/>
      <c r="BJ4" s="104"/>
      <c r="BK4" s="110"/>
      <c r="BL4" s="103"/>
      <c r="BM4" s="103"/>
      <c r="BN4" s="103"/>
      <c r="BO4" s="132" t="s">
        <v>14</v>
      </c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 t="s">
        <v>16</v>
      </c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  <c r="CT4" s="135"/>
      <c r="CU4" s="115" t="s">
        <v>52</v>
      </c>
      <c r="CV4" s="115"/>
      <c r="CW4" s="115"/>
      <c r="CX4" s="120"/>
      <c r="CY4" s="110" t="s">
        <v>14</v>
      </c>
      <c r="CZ4" s="103"/>
      <c r="DA4" s="103" t="s">
        <v>16</v>
      </c>
      <c r="DB4" s="104"/>
      <c r="DC4" s="1"/>
    </row>
    <row r="5" spans="1:107" s="10" customFormat="1" ht="15" thickBot="1" x14ac:dyDescent="0.35">
      <c r="A5" s="9"/>
      <c r="B5" s="28"/>
      <c r="C5" s="114" t="s">
        <v>9</v>
      </c>
      <c r="D5" s="115"/>
      <c r="E5" s="115" t="s">
        <v>10</v>
      </c>
      <c r="F5" s="115"/>
      <c r="G5" s="121" t="s">
        <v>9</v>
      </c>
      <c r="H5" s="121"/>
      <c r="I5" s="121" t="s">
        <v>10</v>
      </c>
      <c r="J5" s="122"/>
      <c r="K5" s="123" t="s">
        <v>9</v>
      </c>
      <c r="L5" s="121"/>
      <c r="M5" s="121" t="s">
        <v>10</v>
      </c>
      <c r="N5" s="121"/>
      <c r="O5" s="115" t="s">
        <v>9</v>
      </c>
      <c r="P5" s="115"/>
      <c r="Q5" s="115" t="s">
        <v>10</v>
      </c>
      <c r="R5" s="120"/>
      <c r="S5" s="111"/>
      <c r="T5" s="105"/>
      <c r="U5" s="105"/>
      <c r="V5" s="106"/>
      <c r="W5" s="111"/>
      <c r="X5" s="105"/>
      <c r="Y5" s="105"/>
      <c r="Z5" s="106"/>
      <c r="AA5" s="111"/>
      <c r="AB5" s="105"/>
      <c r="AC5" s="105"/>
      <c r="AD5" s="105"/>
      <c r="AE5" s="119" t="s">
        <v>39</v>
      </c>
      <c r="AF5" s="116"/>
      <c r="AG5" s="116" t="s">
        <v>40</v>
      </c>
      <c r="AH5" s="116"/>
      <c r="AI5" s="112"/>
      <c r="AJ5" s="113"/>
      <c r="AK5" s="119" t="s">
        <v>39</v>
      </c>
      <c r="AL5" s="116"/>
      <c r="AM5" s="116" t="s">
        <v>40</v>
      </c>
      <c r="AN5" s="116"/>
      <c r="AO5" s="112"/>
      <c r="AP5" s="113"/>
      <c r="AQ5" s="118"/>
      <c r="AR5" s="118"/>
      <c r="AS5" s="112"/>
      <c r="AT5" s="112"/>
      <c r="AU5" s="112"/>
      <c r="AV5" s="113"/>
      <c r="AW5" s="126"/>
      <c r="AX5" s="112"/>
      <c r="AY5" s="112"/>
      <c r="AZ5" s="112"/>
      <c r="BA5" s="112"/>
      <c r="BB5" s="112"/>
      <c r="BC5" s="119" t="s">
        <v>9</v>
      </c>
      <c r="BD5" s="116"/>
      <c r="BE5" s="116" t="s">
        <v>10</v>
      </c>
      <c r="BF5" s="116"/>
      <c r="BG5" s="116" t="s">
        <v>9</v>
      </c>
      <c r="BH5" s="116"/>
      <c r="BI5" s="116" t="s">
        <v>10</v>
      </c>
      <c r="BJ5" s="128"/>
      <c r="BK5" s="116" t="s">
        <v>9</v>
      </c>
      <c r="BL5" s="116"/>
      <c r="BM5" s="116" t="s">
        <v>10</v>
      </c>
      <c r="BN5" s="116"/>
      <c r="BO5" s="116" t="s">
        <v>70</v>
      </c>
      <c r="BP5" s="116"/>
      <c r="BQ5" s="131" t="s">
        <v>64</v>
      </c>
      <c r="BR5" s="116"/>
      <c r="BS5" s="131" t="s">
        <v>65</v>
      </c>
      <c r="BT5" s="116"/>
      <c r="BU5" s="116" t="s">
        <v>49</v>
      </c>
      <c r="BV5" s="116"/>
      <c r="BW5" s="134" t="s">
        <v>53</v>
      </c>
      <c r="BX5" s="134"/>
      <c r="BY5" s="134" t="s">
        <v>71</v>
      </c>
      <c r="BZ5" s="134"/>
      <c r="CA5" s="116" t="s">
        <v>72</v>
      </c>
      <c r="CB5" s="116"/>
      <c r="CC5" s="116" t="s">
        <v>73</v>
      </c>
      <c r="CD5" s="116"/>
      <c r="CE5" s="116" t="s">
        <v>76</v>
      </c>
      <c r="CF5" s="116"/>
      <c r="CG5" s="116" t="s">
        <v>77</v>
      </c>
      <c r="CH5" s="116"/>
      <c r="CI5" s="116" t="s">
        <v>78</v>
      </c>
      <c r="CJ5" s="116"/>
      <c r="CK5" s="116" t="s">
        <v>49</v>
      </c>
      <c r="CL5" s="116"/>
      <c r="CM5" s="116" t="s">
        <v>79</v>
      </c>
      <c r="CN5" s="116"/>
      <c r="CO5" s="116" t="s">
        <v>80</v>
      </c>
      <c r="CP5" s="116"/>
      <c r="CQ5" s="116" t="s">
        <v>71</v>
      </c>
      <c r="CR5" s="116"/>
      <c r="CS5" s="116" t="s">
        <v>53</v>
      </c>
      <c r="CT5" s="116"/>
      <c r="CU5" s="116" t="s">
        <v>50</v>
      </c>
      <c r="CV5" s="116"/>
      <c r="CW5" s="116" t="s">
        <v>51</v>
      </c>
      <c r="CX5" s="128"/>
      <c r="CY5" s="110"/>
      <c r="CZ5" s="103"/>
      <c r="DA5" s="103"/>
      <c r="DB5" s="104"/>
    </row>
    <row r="6" spans="1:107" ht="31.2" x14ac:dyDescent="0.3">
      <c r="B6" s="29" t="s">
        <v>0</v>
      </c>
      <c r="C6" s="19" t="s">
        <v>35</v>
      </c>
      <c r="D6" s="17" t="s">
        <v>1</v>
      </c>
      <c r="E6" s="17" t="s">
        <v>35</v>
      </c>
      <c r="F6" s="17" t="s">
        <v>1</v>
      </c>
      <c r="G6" s="17" t="s">
        <v>35</v>
      </c>
      <c r="H6" s="17" t="s">
        <v>1</v>
      </c>
      <c r="I6" s="17" t="s">
        <v>35</v>
      </c>
      <c r="J6" s="20" t="s">
        <v>1</v>
      </c>
      <c r="K6" s="19" t="s">
        <v>35</v>
      </c>
      <c r="L6" s="17" t="s">
        <v>1</v>
      </c>
      <c r="M6" s="17" t="s">
        <v>35</v>
      </c>
      <c r="N6" s="17" t="s">
        <v>1</v>
      </c>
      <c r="O6" s="17" t="s">
        <v>35</v>
      </c>
      <c r="P6" s="17" t="s">
        <v>1</v>
      </c>
      <c r="Q6" s="17" t="s">
        <v>35</v>
      </c>
      <c r="R6" s="20" t="s">
        <v>1</v>
      </c>
      <c r="S6" s="19" t="s">
        <v>35</v>
      </c>
      <c r="T6" s="17" t="s">
        <v>1</v>
      </c>
      <c r="U6" s="17" t="s">
        <v>35</v>
      </c>
      <c r="V6" s="20" t="s">
        <v>1</v>
      </c>
      <c r="W6" s="19" t="s">
        <v>35</v>
      </c>
      <c r="X6" s="17" t="s">
        <v>1</v>
      </c>
      <c r="Y6" s="17" t="s">
        <v>35</v>
      </c>
      <c r="Z6" s="20" t="s">
        <v>1</v>
      </c>
      <c r="AA6" s="19" t="s">
        <v>35</v>
      </c>
      <c r="AB6" s="17" t="s">
        <v>1</v>
      </c>
      <c r="AC6" s="17" t="s">
        <v>35</v>
      </c>
      <c r="AD6" s="21" t="s">
        <v>1</v>
      </c>
      <c r="AE6" s="30" t="s">
        <v>35</v>
      </c>
      <c r="AF6" s="31" t="s">
        <v>1</v>
      </c>
      <c r="AG6" s="31" t="s">
        <v>36</v>
      </c>
      <c r="AH6" s="31" t="s">
        <v>1</v>
      </c>
      <c r="AI6" s="31" t="s">
        <v>35</v>
      </c>
      <c r="AJ6" s="32" t="s">
        <v>1</v>
      </c>
      <c r="AK6" s="30" t="s">
        <v>35</v>
      </c>
      <c r="AL6" s="31" t="s">
        <v>1</v>
      </c>
      <c r="AM6" s="31" t="s">
        <v>35</v>
      </c>
      <c r="AN6" s="31" t="s">
        <v>1</v>
      </c>
      <c r="AO6" s="31" t="s">
        <v>36</v>
      </c>
      <c r="AP6" s="32" t="s">
        <v>1</v>
      </c>
      <c r="AQ6" s="3" t="s">
        <v>35</v>
      </c>
      <c r="AR6" s="3" t="s">
        <v>1</v>
      </c>
      <c r="AS6" s="3" t="s">
        <v>35</v>
      </c>
      <c r="AT6" s="3" t="s">
        <v>1</v>
      </c>
      <c r="AU6" s="3" t="s">
        <v>35</v>
      </c>
      <c r="AV6" s="4" t="s">
        <v>1</v>
      </c>
      <c r="AW6" s="2" t="s">
        <v>35</v>
      </c>
      <c r="AX6" s="3" t="s">
        <v>1</v>
      </c>
      <c r="AY6" s="3" t="s">
        <v>35</v>
      </c>
      <c r="AZ6" s="3" t="s">
        <v>1</v>
      </c>
      <c r="BA6" s="3" t="s">
        <v>35</v>
      </c>
      <c r="BB6" s="3" t="s">
        <v>1</v>
      </c>
      <c r="BC6" s="2" t="s">
        <v>35</v>
      </c>
      <c r="BD6" s="3" t="s">
        <v>1</v>
      </c>
      <c r="BE6" s="3" t="s">
        <v>35</v>
      </c>
      <c r="BF6" s="3" t="s">
        <v>1</v>
      </c>
      <c r="BG6" s="3" t="s">
        <v>35</v>
      </c>
      <c r="BH6" s="3" t="s">
        <v>1</v>
      </c>
      <c r="BI6" s="3" t="s">
        <v>35</v>
      </c>
      <c r="BJ6" s="4" t="s">
        <v>37</v>
      </c>
      <c r="BK6" s="3" t="s">
        <v>35</v>
      </c>
      <c r="BL6" s="3" t="s">
        <v>1</v>
      </c>
      <c r="BM6" s="3" t="s">
        <v>35</v>
      </c>
      <c r="BN6" s="3" t="s">
        <v>1</v>
      </c>
      <c r="BO6" s="3" t="s">
        <v>35</v>
      </c>
      <c r="BP6" s="3" t="s">
        <v>1</v>
      </c>
      <c r="BQ6" s="3" t="s">
        <v>35</v>
      </c>
      <c r="BR6" s="12" t="s">
        <v>1</v>
      </c>
      <c r="BS6" s="3" t="s">
        <v>35</v>
      </c>
      <c r="BT6" s="12" t="s">
        <v>1</v>
      </c>
      <c r="BU6" s="3" t="s">
        <v>35</v>
      </c>
      <c r="BV6" s="12" t="s">
        <v>1</v>
      </c>
      <c r="BW6" s="3" t="s">
        <v>36</v>
      </c>
      <c r="BX6" s="12" t="s">
        <v>1</v>
      </c>
      <c r="BY6" s="3" t="s">
        <v>36</v>
      </c>
      <c r="BZ6" s="12" t="s">
        <v>1</v>
      </c>
      <c r="CA6" s="3" t="s">
        <v>36</v>
      </c>
      <c r="CB6" s="12" t="s">
        <v>1</v>
      </c>
      <c r="CC6" s="3" t="s">
        <v>36</v>
      </c>
      <c r="CD6" s="12" t="s">
        <v>1</v>
      </c>
      <c r="CE6" s="3" t="s">
        <v>35</v>
      </c>
      <c r="CF6" s="3" t="s">
        <v>1</v>
      </c>
      <c r="CG6" s="3" t="s">
        <v>36</v>
      </c>
      <c r="CH6" s="3" t="s">
        <v>1</v>
      </c>
      <c r="CI6" s="3" t="s">
        <v>35</v>
      </c>
      <c r="CJ6" s="3" t="s">
        <v>1</v>
      </c>
      <c r="CK6" s="3" t="s">
        <v>35</v>
      </c>
      <c r="CL6" s="3" t="s">
        <v>1</v>
      </c>
      <c r="CM6" s="3" t="s">
        <v>35</v>
      </c>
      <c r="CN6" s="12" t="s">
        <v>1</v>
      </c>
      <c r="CO6" s="3" t="s">
        <v>35</v>
      </c>
      <c r="CP6" s="12" t="s">
        <v>1</v>
      </c>
      <c r="CQ6" s="3" t="s">
        <v>36</v>
      </c>
      <c r="CR6" s="12" t="s">
        <v>1</v>
      </c>
      <c r="CS6" s="3" t="s">
        <v>36</v>
      </c>
      <c r="CT6" s="12" t="s">
        <v>1</v>
      </c>
      <c r="CU6" s="3" t="s">
        <v>35</v>
      </c>
      <c r="CV6" s="12" t="s">
        <v>1</v>
      </c>
      <c r="CW6" s="3" t="s">
        <v>35</v>
      </c>
      <c r="CX6" s="12" t="s">
        <v>1</v>
      </c>
      <c r="CY6" s="25" t="s">
        <v>35</v>
      </c>
      <c r="CZ6" s="23" t="s">
        <v>1</v>
      </c>
      <c r="DA6" s="23" t="s">
        <v>35</v>
      </c>
      <c r="DB6" s="24" t="s">
        <v>1</v>
      </c>
      <c r="DC6" s="12"/>
    </row>
    <row r="7" spans="1:107" s="39" customFormat="1" ht="47.4" customHeight="1" x14ac:dyDescent="0.3">
      <c r="A7" s="55"/>
      <c r="B7" s="56" t="s">
        <v>56</v>
      </c>
      <c r="C7" s="57" t="s">
        <v>67</v>
      </c>
      <c r="D7" s="58">
        <v>25</v>
      </c>
      <c r="E7" s="59" t="s">
        <v>66</v>
      </c>
      <c r="F7" s="59">
        <v>30</v>
      </c>
      <c r="G7" s="60" t="s">
        <v>69</v>
      </c>
      <c r="H7" s="58"/>
      <c r="I7" s="60"/>
      <c r="J7" s="61"/>
      <c r="K7" s="62"/>
      <c r="L7" s="58"/>
      <c r="M7" s="60" t="s">
        <v>69</v>
      </c>
      <c r="N7" s="58">
        <v>15</v>
      </c>
      <c r="O7" s="60"/>
      <c r="P7" s="58"/>
      <c r="Q7" s="60" t="s">
        <v>34</v>
      </c>
      <c r="R7" s="61">
        <v>25</v>
      </c>
      <c r="S7" s="62"/>
      <c r="T7" s="58"/>
      <c r="U7" s="60" t="s">
        <v>34</v>
      </c>
      <c r="V7" s="61">
        <v>12</v>
      </c>
      <c r="W7" s="62"/>
      <c r="X7" s="58"/>
      <c r="Y7" s="60"/>
      <c r="Z7" s="61">
        <v>0</v>
      </c>
      <c r="AA7" s="57"/>
      <c r="AB7" s="58">
        <v>0</v>
      </c>
      <c r="AC7" s="58"/>
      <c r="AD7" s="63">
        <v>0</v>
      </c>
      <c r="AE7" s="62"/>
      <c r="AF7" s="58"/>
      <c r="AG7" s="60"/>
      <c r="AH7" s="58"/>
      <c r="AI7" s="60"/>
      <c r="AJ7" s="61"/>
      <c r="AK7" s="62"/>
      <c r="AL7" s="58"/>
      <c r="AM7" s="60"/>
      <c r="AN7" s="58"/>
      <c r="AO7" s="60"/>
      <c r="AP7" s="61"/>
      <c r="AQ7" s="64"/>
      <c r="AR7" s="60"/>
      <c r="AS7" s="145"/>
      <c r="AT7" s="146"/>
      <c r="AU7" s="147"/>
      <c r="AV7" s="65"/>
      <c r="AW7" s="62"/>
      <c r="AX7" s="58"/>
      <c r="AY7" s="60"/>
      <c r="AZ7" s="58"/>
      <c r="BA7" s="58"/>
      <c r="BB7" s="58"/>
      <c r="BC7" s="62"/>
      <c r="BD7" s="63"/>
      <c r="BE7" s="66"/>
      <c r="BF7" s="63"/>
      <c r="BG7" s="66"/>
      <c r="BH7" s="63"/>
      <c r="BI7" s="66"/>
      <c r="BJ7" s="61"/>
      <c r="BK7" s="67"/>
      <c r="BL7" s="63"/>
      <c r="BM7" s="66"/>
      <c r="BN7" s="63"/>
      <c r="BO7" s="60" t="s">
        <v>34</v>
      </c>
      <c r="BP7" s="58">
        <v>25</v>
      </c>
      <c r="BQ7" s="60" t="s">
        <v>66</v>
      </c>
      <c r="BR7" s="60">
        <v>30</v>
      </c>
      <c r="BS7" s="60" t="s">
        <v>67</v>
      </c>
      <c r="BT7" s="60">
        <v>25</v>
      </c>
      <c r="BU7" s="60" t="s">
        <v>67</v>
      </c>
      <c r="BV7" s="58">
        <v>25</v>
      </c>
      <c r="BW7" s="60" t="s">
        <v>34</v>
      </c>
      <c r="BX7" s="68">
        <v>25</v>
      </c>
      <c r="BY7" s="60" t="s">
        <v>34</v>
      </c>
      <c r="BZ7" s="68">
        <v>25</v>
      </c>
      <c r="CA7" s="60" t="s">
        <v>67</v>
      </c>
      <c r="CB7" s="68">
        <v>25</v>
      </c>
      <c r="CC7" s="60" t="s">
        <v>69</v>
      </c>
      <c r="CD7" s="68">
        <v>15</v>
      </c>
      <c r="CE7" s="60" t="s">
        <v>69</v>
      </c>
      <c r="CF7" s="63">
        <v>15</v>
      </c>
      <c r="CG7" s="66" t="s">
        <v>66</v>
      </c>
      <c r="CH7" s="63">
        <v>30</v>
      </c>
      <c r="CI7" s="66" t="s">
        <v>67</v>
      </c>
      <c r="CJ7" s="63">
        <v>25</v>
      </c>
      <c r="CK7" s="66" t="s">
        <v>68</v>
      </c>
      <c r="CL7" s="63">
        <v>20</v>
      </c>
      <c r="CM7" s="60" t="s">
        <v>67</v>
      </c>
      <c r="CN7" s="58">
        <v>25</v>
      </c>
      <c r="CO7" s="60" t="s">
        <v>69</v>
      </c>
      <c r="CP7" s="58">
        <v>15</v>
      </c>
      <c r="CQ7" s="60" t="s">
        <v>69</v>
      </c>
      <c r="CR7" s="68">
        <v>15</v>
      </c>
      <c r="CS7" s="60" t="s">
        <v>69</v>
      </c>
      <c r="CT7" s="68">
        <v>15</v>
      </c>
      <c r="CU7" s="60"/>
      <c r="CV7" s="58"/>
      <c r="CW7" s="60"/>
      <c r="CX7" s="58"/>
      <c r="CY7" s="69" t="s">
        <v>34</v>
      </c>
      <c r="CZ7" s="58">
        <v>25</v>
      </c>
      <c r="DA7" s="60" t="s">
        <v>68</v>
      </c>
      <c r="DB7" s="61">
        <v>20</v>
      </c>
    </row>
    <row r="8" spans="1:107" s="40" customFormat="1" ht="54" customHeight="1" x14ac:dyDescent="0.3">
      <c r="B8" s="70" t="s">
        <v>57</v>
      </c>
      <c r="C8" s="43" t="s">
        <v>66</v>
      </c>
      <c r="D8" s="44">
        <v>30</v>
      </c>
      <c r="E8" s="45" t="s">
        <v>31</v>
      </c>
      <c r="F8" s="45">
        <v>20</v>
      </c>
      <c r="G8" s="46" t="s">
        <v>68</v>
      </c>
      <c r="H8" s="44"/>
      <c r="I8" s="46"/>
      <c r="J8" s="47"/>
      <c r="K8" s="48"/>
      <c r="L8" s="44"/>
      <c r="M8" s="46" t="s">
        <v>68</v>
      </c>
      <c r="N8" s="44">
        <v>20</v>
      </c>
      <c r="O8" s="46"/>
      <c r="P8" s="44"/>
      <c r="Q8" s="46"/>
      <c r="R8" s="47">
        <v>0</v>
      </c>
      <c r="S8" s="48"/>
      <c r="T8" s="44"/>
      <c r="U8" s="46" t="s">
        <v>81</v>
      </c>
      <c r="V8" s="47">
        <v>15</v>
      </c>
      <c r="W8" s="48"/>
      <c r="X8" s="44"/>
      <c r="Y8" s="46" t="s">
        <v>34</v>
      </c>
      <c r="Z8" s="47">
        <v>12</v>
      </c>
      <c r="AA8" s="43" t="s">
        <v>29</v>
      </c>
      <c r="AB8" s="44">
        <v>15</v>
      </c>
      <c r="AC8" s="44" t="s">
        <v>29</v>
      </c>
      <c r="AD8" s="49">
        <v>15</v>
      </c>
      <c r="AE8" s="48"/>
      <c r="AF8" s="44"/>
      <c r="AG8" s="46"/>
      <c r="AH8" s="44"/>
      <c r="AI8" s="46"/>
      <c r="AJ8" s="47"/>
      <c r="AK8" s="48"/>
      <c r="AL8" s="44"/>
      <c r="AM8" s="46"/>
      <c r="AN8" s="44"/>
      <c r="AO8" s="46"/>
      <c r="AP8" s="47"/>
      <c r="AQ8" s="50"/>
      <c r="AR8" s="46"/>
      <c r="AS8" s="142"/>
      <c r="AT8" s="143"/>
      <c r="AU8" s="144"/>
      <c r="AV8" s="51"/>
      <c r="AW8" s="48"/>
      <c r="AX8" s="44"/>
      <c r="AY8" s="46"/>
      <c r="AZ8" s="44"/>
      <c r="BA8" s="46"/>
      <c r="BB8" s="44"/>
      <c r="BC8" s="48"/>
      <c r="BD8" s="49"/>
      <c r="BE8" s="52"/>
      <c r="BF8" s="49"/>
      <c r="BG8" s="52"/>
      <c r="BH8" s="49"/>
      <c r="BI8" s="52"/>
      <c r="BJ8" s="47"/>
      <c r="BK8" s="53"/>
      <c r="BL8" s="49"/>
      <c r="BM8" s="52"/>
      <c r="BN8" s="49"/>
      <c r="BO8" s="46" t="s">
        <v>69</v>
      </c>
      <c r="BP8" s="44">
        <v>15</v>
      </c>
      <c r="BQ8" s="46" t="s">
        <v>67</v>
      </c>
      <c r="BR8" s="46">
        <v>25</v>
      </c>
      <c r="BS8" s="46" t="s">
        <v>69</v>
      </c>
      <c r="BT8" s="46">
        <v>0</v>
      </c>
      <c r="BU8" s="46" t="s">
        <v>66</v>
      </c>
      <c r="BV8" s="44">
        <v>30</v>
      </c>
      <c r="BW8" s="46" t="s">
        <v>29</v>
      </c>
      <c r="BX8" s="71">
        <v>30</v>
      </c>
      <c r="BY8" s="46" t="s">
        <v>74</v>
      </c>
      <c r="BZ8" s="71">
        <v>30</v>
      </c>
      <c r="CA8" s="46" t="s">
        <v>66</v>
      </c>
      <c r="CB8" s="71">
        <v>30</v>
      </c>
      <c r="CC8" s="46" t="s">
        <v>67</v>
      </c>
      <c r="CD8" s="71">
        <v>25</v>
      </c>
      <c r="CE8" s="46" t="s">
        <v>68</v>
      </c>
      <c r="CF8" s="49">
        <v>20</v>
      </c>
      <c r="CG8" s="52" t="s">
        <v>68</v>
      </c>
      <c r="CH8" s="49">
        <v>20</v>
      </c>
      <c r="CI8" s="52" t="s">
        <v>69</v>
      </c>
      <c r="CJ8" s="49">
        <v>15</v>
      </c>
      <c r="CK8" s="52" t="s">
        <v>69</v>
      </c>
      <c r="CL8" s="49">
        <v>15</v>
      </c>
      <c r="CM8" s="46" t="s">
        <v>69</v>
      </c>
      <c r="CN8" s="44">
        <v>15</v>
      </c>
      <c r="CO8" s="46" t="s">
        <v>67</v>
      </c>
      <c r="CP8" s="44">
        <v>25</v>
      </c>
      <c r="CQ8" s="46" t="s">
        <v>68</v>
      </c>
      <c r="CR8" s="71">
        <v>20</v>
      </c>
      <c r="CS8" s="46" t="s">
        <v>74</v>
      </c>
      <c r="CT8" s="71">
        <v>30</v>
      </c>
      <c r="CU8" s="46"/>
      <c r="CV8" s="44"/>
      <c r="CW8" s="46"/>
      <c r="CX8" s="44"/>
      <c r="CY8" s="54" t="s">
        <v>29</v>
      </c>
      <c r="CZ8" s="44">
        <v>30</v>
      </c>
      <c r="DA8" s="46" t="s">
        <v>66</v>
      </c>
      <c r="DB8" s="47">
        <v>30</v>
      </c>
      <c r="DC8" s="41"/>
    </row>
    <row r="9" spans="1:107" s="39" customFormat="1" ht="50.4" customHeight="1" x14ac:dyDescent="0.3">
      <c r="A9" s="38"/>
      <c r="B9" s="72" t="s">
        <v>58</v>
      </c>
      <c r="C9" s="73" t="s">
        <v>69</v>
      </c>
      <c r="D9" s="74">
        <v>15</v>
      </c>
      <c r="E9" s="75" t="s">
        <v>69</v>
      </c>
      <c r="F9" s="75">
        <v>15</v>
      </c>
      <c r="G9" s="76" t="s">
        <v>66</v>
      </c>
      <c r="H9" s="74">
        <v>30</v>
      </c>
      <c r="I9" s="76"/>
      <c r="J9" s="77"/>
      <c r="K9" s="78"/>
      <c r="L9" s="74"/>
      <c r="M9" s="76" t="s">
        <v>81</v>
      </c>
      <c r="N9" s="74">
        <v>30</v>
      </c>
      <c r="O9" s="76"/>
      <c r="P9" s="74"/>
      <c r="Q9" s="76" t="s">
        <v>31</v>
      </c>
      <c r="R9" s="77">
        <v>20</v>
      </c>
      <c r="S9" s="78"/>
      <c r="T9" s="74"/>
      <c r="U9" s="76" t="s">
        <v>32</v>
      </c>
      <c r="V9" s="77">
        <v>8</v>
      </c>
      <c r="W9" s="78"/>
      <c r="X9" s="74"/>
      <c r="Y9" s="76" t="s">
        <v>29</v>
      </c>
      <c r="Z9" s="77">
        <v>15</v>
      </c>
      <c r="AA9" s="73"/>
      <c r="AB9" s="74">
        <v>0</v>
      </c>
      <c r="AC9" s="74" t="s">
        <v>34</v>
      </c>
      <c r="AD9" s="79">
        <v>12</v>
      </c>
      <c r="AE9" s="78"/>
      <c r="AF9" s="74"/>
      <c r="AG9" s="76"/>
      <c r="AH9" s="74"/>
      <c r="AI9" s="76"/>
      <c r="AJ9" s="77"/>
      <c r="AK9" s="78"/>
      <c r="AL9" s="74"/>
      <c r="AM9" s="74"/>
      <c r="AN9" s="74"/>
      <c r="AO9" s="74"/>
      <c r="AP9" s="77"/>
      <c r="AQ9" s="80"/>
      <c r="AR9" s="74"/>
      <c r="AS9" s="136"/>
      <c r="AT9" s="137"/>
      <c r="AU9" s="138"/>
      <c r="AV9" s="81"/>
      <c r="AW9" s="78"/>
      <c r="AX9" s="74"/>
      <c r="AY9" s="76"/>
      <c r="AZ9" s="74"/>
      <c r="BA9" s="76"/>
      <c r="BB9" s="74"/>
      <c r="BC9" s="78"/>
      <c r="BD9" s="79"/>
      <c r="BE9" s="82"/>
      <c r="BF9" s="79"/>
      <c r="BG9" s="82"/>
      <c r="BH9" s="79"/>
      <c r="BI9" s="79"/>
      <c r="BJ9" s="77"/>
      <c r="BK9" s="83"/>
      <c r="BL9" s="79"/>
      <c r="BM9" s="79"/>
      <c r="BN9" s="79"/>
      <c r="BO9" s="76" t="s">
        <v>66</v>
      </c>
      <c r="BP9" s="74">
        <v>30</v>
      </c>
      <c r="BQ9" s="76" t="s">
        <v>68</v>
      </c>
      <c r="BR9" s="76">
        <v>20</v>
      </c>
      <c r="BS9" s="76" t="s">
        <v>68</v>
      </c>
      <c r="BT9" s="76">
        <v>20</v>
      </c>
      <c r="BU9" s="76" t="s">
        <v>68</v>
      </c>
      <c r="BV9" s="74">
        <v>20</v>
      </c>
      <c r="BW9" s="76" t="s">
        <v>32</v>
      </c>
      <c r="BX9" s="83">
        <v>15</v>
      </c>
      <c r="BY9" s="76" t="s">
        <v>32</v>
      </c>
      <c r="BZ9" s="83">
        <v>0</v>
      </c>
      <c r="CA9" s="76" t="s">
        <v>69</v>
      </c>
      <c r="CB9" s="83">
        <v>15</v>
      </c>
      <c r="CC9" s="76" t="s">
        <v>68</v>
      </c>
      <c r="CD9" s="83">
        <v>20</v>
      </c>
      <c r="CE9" s="76" t="s">
        <v>66</v>
      </c>
      <c r="CF9" s="79">
        <v>30</v>
      </c>
      <c r="CG9" s="82" t="s">
        <v>69</v>
      </c>
      <c r="CH9" s="79">
        <v>15</v>
      </c>
      <c r="CI9" s="82" t="s">
        <v>68</v>
      </c>
      <c r="CJ9" s="79">
        <v>20</v>
      </c>
      <c r="CK9" s="82" t="s">
        <v>66</v>
      </c>
      <c r="CL9" s="79">
        <v>30</v>
      </c>
      <c r="CM9" s="76" t="s">
        <v>66</v>
      </c>
      <c r="CN9" s="74">
        <v>30</v>
      </c>
      <c r="CO9" s="76" t="s">
        <v>68</v>
      </c>
      <c r="CP9" s="74">
        <v>20</v>
      </c>
      <c r="CQ9" s="76" t="s">
        <v>67</v>
      </c>
      <c r="CR9" s="83">
        <v>25</v>
      </c>
      <c r="CS9" s="76" t="s">
        <v>67</v>
      </c>
      <c r="CT9" s="83">
        <v>25</v>
      </c>
      <c r="CU9" s="76"/>
      <c r="CV9" s="74"/>
      <c r="CW9" s="76"/>
      <c r="CX9" s="74"/>
      <c r="CY9" s="84"/>
      <c r="CZ9" s="74">
        <v>0</v>
      </c>
      <c r="DA9" s="76" t="s">
        <v>69</v>
      </c>
      <c r="DB9" s="77">
        <v>15</v>
      </c>
    </row>
    <row r="10" spans="1:107" s="39" customFormat="1" ht="50.4" customHeight="1" thickBot="1" x14ac:dyDescent="0.35">
      <c r="A10" s="85"/>
      <c r="B10" s="86" t="s">
        <v>59</v>
      </c>
      <c r="C10" s="87" t="s">
        <v>68</v>
      </c>
      <c r="D10" s="88">
        <v>20</v>
      </c>
      <c r="E10" s="89" t="s">
        <v>34</v>
      </c>
      <c r="F10" s="89">
        <v>25</v>
      </c>
      <c r="G10" s="90" t="s">
        <v>67</v>
      </c>
      <c r="H10" s="88"/>
      <c r="I10" s="90"/>
      <c r="J10" s="91"/>
      <c r="K10" s="92"/>
      <c r="L10" s="88"/>
      <c r="M10" s="90" t="s">
        <v>67</v>
      </c>
      <c r="N10" s="88">
        <v>25</v>
      </c>
      <c r="O10" s="90"/>
      <c r="P10" s="88"/>
      <c r="Q10" s="90" t="s">
        <v>29</v>
      </c>
      <c r="R10" s="91">
        <v>30</v>
      </c>
      <c r="S10" s="92"/>
      <c r="T10" s="88"/>
      <c r="U10" s="90" t="s">
        <v>31</v>
      </c>
      <c r="V10" s="91">
        <v>10</v>
      </c>
      <c r="W10" s="92"/>
      <c r="X10" s="88"/>
      <c r="Y10" s="90" t="s">
        <v>45</v>
      </c>
      <c r="Z10" s="91">
        <v>10</v>
      </c>
      <c r="AA10" s="87"/>
      <c r="AB10" s="88">
        <v>0</v>
      </c>
      <c r="AC10" s="88"/>
      <c r="AD10" s="93">
        <v>0</v>
      </c>
      <c r="AE10" s="92"/>
      <c r="AF10" s="88"/>
      <c r="AG10" s="90"/>
      <c r="AH10" s="88"/>
      <c r="AI10" s="90"/>
      <c r="AJ10" s="91"/>
      <c r="AK10" s="92"/>
      <c r="AL10" s="88"/>
      <c r="AM10" s="88"/>
      <c r="AN10" s="88"/>
      <c r="AO10" s="90"/>
      <c r="AP10" s="91"/>
      <c r="AQ10" s="94"/>
      <c r="AR10" s="88"/>
      <c r="AS10" s="139"/>
      <c r="AT10" s="140"/>
      <c r="AU10" s="141"/>
      <c r="AV10" s="95"/>
      <c r="AW10" s="92"/>
      <c r="AX10" s="88"/>
      <c r="AY10" s="90"/>
      <c r="AZ10" s="88"/>
      <c r="BA10" s="90"/>
      <c r="BB10" s="88"/>
      <c r="BC10" s="92"/>
      <c r="BD10" s="93"/>
      <c r="BE10" s="96"/>
      <c r="BF10" s="93"/>
      <c r="BG10" s="96"/>
      <c r="BH10" s="93"/>
      <c r="BI10" s="96"/>
      <c r="BJ10" s="91"/>
      <c r="BK10" s="97"/>
      <c r="BL10" s="93"/>
      <c r="BM10" s="96"/>
      <c r="BN10" s="93"/>
      <c r="BO10" s="90" t="s">
        <v>31</v>
      </c>
      <c r="BP10" s="88">
        <v>20</v>
      </c>
      <c r="BQ10" s="90" t="s">
        <v>69</v>
      </c>
      <c r="BR10" s="90">
        <v>0</v>
      </c>
      <c r="BS10" s="98" t="s">
        <v>66</v>
      </c>
      <c r="BT10" s="98">
        <v>30</v>
      </c>
      <c r="BU10" s="99" t="s">
        <v>69</v>
      </c>
      <c r="BV10" s="100">
        <v>15</v>
      </c>
      <c r="BW10" s="99" t="s">
        <v>31</v>
      </c>
      <c r="BX10" s="101">
        <v>20</v>
      </c>
      <c r="BY10" s="99" t="s">
        <v>31</v>
      </c>
      <c r="BZ10" s="101">
        <v>20</v>
      </c>
      <c r="CA10" s="99" t="s">
        <v>68</v>
      </c>
      <c r="CB10" s="101">
        <v>20</v>
      </c>
      <c r="CC10" s="99" t="s">
        <v>66</v>
      </c>
      <c r="CD10" s="101">
        <v>30</v>
      </c>
      <c r="CE10" s="90" t="s">
        <v>67</v>
      </c>
      <c r="CF10" s="93">
        <v>25</v>
      </c>
      <c r="CG10" s="96" t="s">
        <v>67</v>
      </c>
      <c r="CH10" s="93">
        <v>25</v>
      </c>
      <c r="CI10" s="96" t="s">
        <v>66</v>
      </c>
      <c r="CJ10" s="93">
        <v>30</v>
      </c>
      <c r="CK10" s="96" t="s">
        <v>67</v>
      </c>
      <c r="CL10" s="93">
        <v>25</v>
      </c>
      <c r="CM10" s="99" t="s">
        <v>68</v>
      </c>
      <c r="CN10" s="100">
        <v>20</v>
      </c>
      <c r="CO10" s="99" t="s">
        <v>66</v>
      </c>
      <c r="CP10" s="100">
        <v>30</v>
      </c>
      <c r="CQ10" s="99" t="s">
        <v>66</v>
      </c>
      <c r="CR10" s="101">
        <v>30</v>
      </c>
      <c r="CS10" s="99" t="s">
        <v>68</v>
      </c>
      <c r="CT10" s="101">
        <v>20</v>
      </c>
      <c r="CU10" s="99"/>
      <c r="CV10" s="100"/>
      <c r="CW10" s="99"/>
      <c r="CX10" s="100"/>
      <c r="CY10" s="102" t="s">
        <v>68</v>
      </c>
      <c r="CZ10" s="88">
        <v>20</v>
      </c>
      <c r="DA10" s="90" t="s">
        <v>67</v>
      </c>
      <c r="DB10" s="91">
        <v>25</v>
      </c>
      <c r="DC10" s="42"/>
    </row>
    <row r="11" spans="1:107" ht="15" thickBot="1" x14ac:dyDescent="0.35"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</row>
    <row r="12" spans="1:107" ht="15" thickBot="1" x14ac:dyDescent="0.35">
      <c r="C12" s="125" t="s">
        <v>28</v>
      </c>
      <c r="D12" s="124"/>
      <c r="E12" s="15" t="s">
        <v>25</v>
      </c>
      <c r="F12" s="124" t="s">
        <v>33</v>
      </c>
      <c r="G12" s="124"/>
      <c r="H12" s="124"/>
      <c r="I12" s="124"/>
      <c r="J12" s="124"/>
      <c r="K12" s="124"/>
      <c r="L12" s="124"/>
      <c r="M12" s="124"/>
      <c r="N12" s="124"/>
      <c r="O12" s="124"/>
      <c r="P12" s="16"/>
    </row>
    <row r="13" spans="1:107" x14ac:dyDescent="0.3">
      <c r="C13" s="13" t="s">
        <v>29</v>
      </c>
      <c r="D13" s="8">
        <v>30</v>
      </c>
      <c r="E13" s="8"/>
      <c r="F13" s="115" t="s">
        <v>29</v>
      </c>
      <c r="G13" s="115"/>
      <c r="H13" s="115"/>
      <c r="I13" s="115"/>
      <c r="J13" s="115"/>
      <c r="K13" s="115"/>
      <c r="L13" s="115"/>
      <c r="M13" s="115"/>
      <c r="N13" s="115"/>
      <c r="O13" s="115"/>
      <c r="P13" s="14">
        <v>15</v>
      </c>
    </row>
    <row r="14" spans="1:107" x14ac:dyDescent="0.3">
      <c r="C14" s="13" t="s">
        <v>30</v>
      </c>
      <c r="D14" s="8">
        <v>25</v>
      </c>
      <c r="E14" s="8"/>
      <c r="F14" s="115" t="s">
        <v>34</v>
      </c>
      <c r="G14" s="115"/>
      <c r="H14" s="115"/>
      <c r="I14" s="115"/>
      <c r="J14" s="115"/>
      <c r="K14" s="115"/>
      <c r="L14" s="115"/>
      <c r="M14" s="115"/>
      <c r="N14" s="115"/>
      <c r="O14" s="115"/>
      <c r="P14" s="14">
        <v>12</v>
      </c>
    </row>
    <row r="15" spans="1:107" x14ac:dyDescent="0.3">
      <c r="C15" s="13" t="s">
        <v>31</v>
      </c>
      <c r="D15" s="8">
        <v>20</v>
      </c>
      <c r="E15" s="8"/>
      <c r="F15" s="115" t="s">
        <v>31</v>
      </c>
      <c r="G15" s="115"/>
      <c r="H15" s="115"/>
      <c r="I15" s="115"/>
      <c r="J15" s="115"/>
      <c r="K15" s="115"/>
      <c r="L15" s="115"/>
      <c r="M15" s="115"/>
      <c r="N15" s="115"/>
      <c r="O15" s="115"/>
      <c r="P15" s="14">
        <v>10</v>
      </c>
    </row>
    <row r="16" spans="1:107" x14ac:dyDescent="0.3">
      <c r="C16" s="7" t="s">
        <v>32</v>
      </c>
      <c r="D16" s="18">
        <v>15</v>
      </c>
      <c r="E16" s="8"/>
      <c r="F16" s="115" t="s">
        <v>32</v>
      </c>
      <c r="G16" s="115"/>
      <c r="H16" s="115"/>
      <c r="I16" s="115"/>
      <c r="J16" s="115"/>
      <c r="K16" s="115"/>
      <c r="L16" s="115"/>
      <c r="M16" s="115"/>
      <c r="N16" s="115"/>
      <c r="O16" s="115"/>
      <c r="P16" s="14">
        <v>8</v>
      </c>
    </row>
    <row r="17" spans="3:16" x14ac:dyDescent="0.3">
      <c r="C17" s="7"/>
      <c r="D17" s="8"/>
      <c r="E17" s="8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4"/>
    </row>
    <row r="18" spans="3:16" ht="15" thickBot="1" x14ac:dyDescent="0.35">
      <c r="C18" s="9"/>
      <c r="D18" s="10"/>
      <c r="E18" s="10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"/>
    </row>
  </sheetData>
  <mergeCells count="93">
    <mergeCell ref="AS9:AU9"/>
    <mergeCell ref="AS10:AU10"/>
    <mergeCell ref="AS8:AU8"/>
    <mergeCell ref="AS7:AU7"/>
    <mergeCell ref="CU5:CV5"/>
    <mergeCell ref="CW5:CX5"/>
    <mergeCell ref="CE4:CT4"/>
    <mergeCell ref="CU4:CX4"/>
    <mergeCell ref="BU5:BV5"/>
    <mergeCell ref="BW5:BX5"/>
    <mergeCell ref="CM5:CN5"/>
    <mergeCell ref="CS5:CT5"/>
    <mergeCell ref="CK5:CL5"/>
    <mergeCell ref="CO5:CP5"/>
    <mergeCell ref="CQ5:CR5"/>
    <mergeCell ref="BG3:BJ4"/>
    <mergeCell ref="BK3:BN4"/>
    <mergeCell ref="CI5:CJ5"/>
    <mergeCell ref="BO5:BP5"/>
    <mergeCell ref="BQ5:BR5"/>
    <mergeCell ref="CC5:CD5"/>
    <mergeCell ref="BO4:CD4"/>
    <mergeCell ref="BS5:BT5"/>
    <mergeCell ref="BY5:BZ5"/>
    <mergeCell ref="CA5:CB5"/>
    <mergeCell ref="CY4:CZ5"/>
    <mergeCell ref="DA4:DB5"/>
    <mergeCell ref="AW3:AZ3"/>
    <mergeCell ref="AY4:AZ5"/>
    <mergeCell ref="BM5:BN5"/>
    <mergeCell ref="CE5:CF5"/>
    <mergeCell ref="CG5:CH5"/>
    <mergeCell ref="AW4:AX5"/>
    <mergeCell ref="BA3:BB5"/>
    <mergeCell ref="BK5:BL5"/>
    <mergeCell ref="BC5:BD5"/>
    <mergeCell ref="BE5:BF5"/>
    <mergeCell ref="BG5:BH5"/>
    <mergeCell ref="BI5:BJ5"/>
    <mergeCell ref="CY3:DB3"/>
    <mergeCell ref="BC3:BF4"/>
    <mergeCell ref="F14:O14"/>
    <mergeCell ref="F15:O15"/>
    <mergeCell ref="F16:O16"/>
    <mergeCell ref="C12:D12"/>
    <mergeCell ref="F18:O18"/>
    <mergeCell ref="CY2:DB2"/>
    <mergeCell ref="F17:O17"/>
    <mergeCell ref="K3:R3"/>
    <mergeCell ref="K4:N4"/>
    <mergeCell ref="K5:L5"/>
    <mergeCell ref="M5:N5"/>
    <mergeCell ref="BO2:CX2"/>
    <mergeCell ref="F12:O12"/>
    <mergeCell ref="F13:O13"/>
    <mergeCell ref="S3:V3"/>
    <mergeCell ref="AW2:BN2"/>
    <mergeCell ref="BO3:CX3"/>
    <mergeCell ref="AE2:AP2"/>
    <mergeCell ref="AK5:AL5"/>
    <mergeCell ref="AM5:AN5"/>
    <mergeCell ref="AQ2:AV2"/>
    <mergeCell ref="S2:AD2"/>
    <mergeCell ref="C5:D5"/>
    <mergeCell ref="E5:F5"/>
    <mergeCell ref="O5:P5"/>
    <mergeCell ref="Q5:R5"/>
    <mergeCell ref="S4:T5"/>
    <mergeCell ref="C2:R2"/>
    <mergeCell ref="C3:J3"/>
    <mergeCell ref="O4:R4"/>
    <mergeCell ref="C4:F4"/>
    <mergeCell ref="G4:J4"/>
    <mergeCell ref="G5:H5"/>
    <mergeCell ref="I5:J5"/>
    <mergeCell ref="Y4:Z5"/>
    <mergeCell ref="AA3:AD3"/>
    <mergeCell ref="AA4:AB5"/>
    <mergeCell ref="U4:V5"/>
    <mergeCell ref="W3:Z3"/>
    <mergeCell ref="W4:X5"/>
    <mergeCell ref="AU3:AV5"/>
    <mergeCell ref="AO4:AP5"/>
    <mergeCell ref="AK4:AN4"/>
    <mergeCell ref="AK3:AP3"/>
    <mergeCell ref="AG5:AH5"/>
    <mergeCell ref="AI4:AJ5"/>
    <mergeCell ref="AQ3:AR5"/>
    <mergeCell ref="AS3:AT5"/>
    <mergeCell ref="AC4:AD5"/>
    <mergeCell ref="AE5:AF5"/>
    <mergeCell ref="AE4:AH4"/>
    <mergeCell ref="AE3:AJ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130" zoomScaleNormal="130" workbookViewId="0">
      <selection activeCell="C25" sqref="C25"/>
    </sheetView>
  </sheetViews>
  <sheetFormatPr defaultRowHeight="14.4" x14ac:dyDescent="0.3"/>
  <cols>
    <col min="1" max="1" width="14.5546875" bestFit="1" customWidth="1"/>
    <col min="3" max="3" width="9.88671875" style="35" customWidth="1"/>
  </cols>
  <sheetData>
    <row r="1" spans="1:14" x14ac:dyDescent="0.3">
      <c r="A1" t="s">
        <v>60</v>
      </c>
      <c r="B1">
        <f>(A7+B7)</f>
        <v>387</v>
      </c>
      <c r="C1" s="35" t="s">
        <v>31</v>
      </c>
    </row>
    <row r="2" spans="1:14" s="36" customFormat="1" x14ac:dyDescent="0.3">
      <c r="A2" s="36" t="s">
        <v>61</v>
      </c>
      <c r="B2" s="36">
        <f t="shared" ref="B2:B3" si="0">(A8+B8)</f>
        <v>372</v>
      </c>
      <c r="C2" s="37" t="s">
        <v>55</v>
      </c>
    </row>
    <row r="3" spans="1:14" x14ac:dyDescent="0.3">
      <c r="A3" t="s">
        <v>62</v>
      </c>
      <c r="B3">
        <f t="shared" si="0"/>
        <v>398</v>
      </c>
      <c r="C3" s="35" t="s">
        <v>32</v>
      </c>
    </row>
    <row r="4" spans="1:14" x14ac:dyDescent="0.3">
      <c r="A4" t="s">
        <v>63</v>
      </c>
      <c r="B4">
        <f>(A10+B10)</f>
        <v>365</v>
      </c>
      <c r="C4" s="35" t="s">
        <v>34</v>
      </c>
    </row>
    <row r="6" spans="1:14" x14ac:dyDescent="0.3">
      <c r="A6" t="s">
        <v>42</v>
      </c>
      <c r="B6" t="s">
        <v>43</v>
      </c>
    </row>
    <row r="7" spans="1:14" x14ac:dyDescent="0.3">
      <c r="A7" s="33">
        <f>'SHS Rank'!B1</f>
        <v>187</v>
      </c>
      <c r="B7">
        <f>'JHS Rank'!B1</f>
        <v>200</v>
      </c>
      <c r="N7" t="s">
        <v>44</v>
      </c>
    </row>
    <row r="8" spans="1:14" x14ac:dyDescent="0.3">
      <c r="A8" s="33">
        <f>'SHS Rank'!B2</f>
        <v>172</v>
      </c>
      <c r="B8">
        <f>'JHS Rank'!B2</f>
        <v>200</v>
      </c>
    </row>
    <row r="9" spans="1:14" x14ac:dyDescent="0.3">
      <c r="A9" s="33">
        <f>'SHS Rank'!B3</f>
        <v>208</v>
      </c>
      <c r="B9">
        <f>'JHS Rank'!B3</f>
        <v>190</v>
      </c>
      <c r="L9" t="s">
        <v>54</v>
      </c>
    </row>
    <row r="10" spans="1:14" x14ac:dyDescent="0.3">
      <c r="A10" s="33">
        <f>'SHS Rank'!B4</f>
        <v>220</v>
      </c>
      <c r="B10">
        <f>'JHS Rank'!B4</f>
        <v>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="131" zoomScaleNormal="131" workbookViewId="0">
      <selection activeCell="N15" sqref="N15"/>
    </sheetView>
  </sheetViews>
  <sheetFormatPr defaultRowHeight="14.4" x14ac:dyDescent="0.3"/>
  <cols>
    <col min="1" max="1" width="18" customWidth="1"/>
  </cols>
  <sheetData>
    <row r="1" spans="1:2" x14ac:dyDescent="0.3">
      <c r="A1" t="s">
        <v>60</v>
      </c>
      <c r="B1">
        <f>SUM(Points!F7,Points!T7,Points!AL7,Points!AN7,Points!AP7,Points!X7,Points!D7,Points!CZ7,Points!AX7,Points!AZ7,Points!BB7,Points!BD7,Points!BF7,Points!BH7,Points!BJ7,Points!BL7,Points!BN7,Points!BP7,Points!BR7,Points!BV7,Points!BX7,Points!CV7,Points!CX7,Points!L7,Points!N7)</f>
        <v>200</v>
      </c>
    </row>
    <row r="2" spans="1:2" x14ac:dyDescent="0.3">
      <c r="A2" s="36" t="s">
        <v>61</v>
      </c>
      <c r="B2">
        <f>SUM(Points!F8,Points!T8,Points!AL8,Points!AN8,Points!AP8,Points!X8,Points!D8,Points!CZ8,Points!AX8,Points!AZ8,Points!BB8,Points!BD8,Points!BF8,Points!BH8,Points!BJ8,Points!BL8,Points!BN8,Points!BP8,Points!BR8,Points!BV8,Points!BX8,Points!CV8,Points!CX8,Points!L8,Points!N8)</f>
        <v>200</v>
      </c>
    </row>
    <row r="3" spans="1:2" x14ac:dyDescent="0.3">
      <c r="A3" t="s">
        <v>62</v>
      </c>
      <c r="B3">
        <f>SUM(Points!H9,Points!F9,Points!D9,Points!L9,Points!T9,Points!AL9,Points!AN9,Points!AP9,Points!X9,Points!D9,Points!CZ9,Points!AX9,Points!AZ9,Points!BB9,Points!BD9,Points!BF9,Points!BH9,Points!BJ9,Points!BL9,Points!BN9,Points!BP9,Points!BR9,Points!BV9,Points!BX9,Points!CV9,Points!CX9,Points!L9,Points!N9)</f>
        <v>190</v>
      </c>
    </row>
    <row r="4" spans="1:2" x14ac:dyDescent="0.3">
      <c r="A4" t="s">
        <v>63</v>
      </c>
      <c r="B4">
        <f>SUM(Points!H10,Points!F10,Points!T10,Points!AL10,Points!AN10,Points!AP10,Points!X10,Points!D10,Points!CZ10,Points!AX10,Points!AZ10,Points!BB10,Points!BD10,Points!BF10,Points!BH10,Points!BJ10,Points!BL10,Points!BN10,Points!BP10,Points!BR10,Points!BV10,Points!BX10,Points!CV10,Points!CX10,Points!L10,Points!N10)</f>
        <v>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60" zoomScaleNormal="160" workbookViewId="0">
      <selection activeCell="M14" sqref="M14"/>
    </sheetView>
  </sheetViews>
  <sheetFormatPr defaultRowHeight="14.4" x14ac:dyDescent="0.3"/>
  <cols>
    <col min="1" max="1" width="18.88671875" customWidth="1"/>
  </cols>
  <sheetData>
    <row r="1" spans="1:2" x14ac:dyDescent="0.3">
      <c r="A1" t="s">
        <v>60</v>
      </c>
      <c r="B1">
        <f>SUM(Points!V7,Points!Z7,Points!AF7,Points!AH7,Points!AJ7,Points!AX7,Points!AZ7,Points!BB7,Points!BD7,Points!BF7,Points!BH7,Points!BJ7,Points!BL7,Points!BN7,Points!DB7,Points!CF7,Points!CH7,Points!CJ7,Points!CL7,Points!CN7,Points!CT7,Points!R7,Points!P7,Points!AR7,Points!AV7)</f>
        <v>187</v>
      </c>
    </row>
    <row r="2" spans="1:2" x14ac:dyDescent="0.3">
      <c r="A2" s="36" t="s">
        <v>61</v>
      </c>
      <c r="B2">
        <f>SUM(Points!V8,Points!Z8,Points!AF8,Points!AH8,Points!AJ8,Points!AX8,Points!AZ8,Points!BB8,Points!BD8,Points!BF8,Points!BH8,Points!BJ8,Points!BL8,Points!BN8,Points!DB8,Points!CF8,Points!CH8,Points!CJ8,Points!CL8,Points!CN8,Points!CT8,Points!R8,Points!P8,Points!AR8,Points!AV8)</f>
        <v>172</v>
      </c>
    </row>
    <row r="3" spans="1:2" x14ac:dyDescent="0.3">
      <c r="A3" t="s">
        <v>62</v>
      </c>
      <c r="B3">
        <f>SUM(Points!V9,Points!Z9,Points!AF9,Points!AH9,Points!AJ9,Points!AX9,Points!AZ9,Points!BB9,Points!BD9,Points!BF9,Points!BH9,Points!BJ9,Points!BL9,Points!BN9,Points!DB9,Points!CF9,Points!CH9,Points!CJ9,Points!CL9,Points!CN9,Points!CT9,Points!R9,Points!P9,Points!AR9,Points!AV9)</f>
        <v>208</v>
      </c>
    </row>
    <row r="4" spans="1:2" x14ac:dyDescent="0.3">
      <c r="A4" t="s">
        <v>63</v>
      </c>
      <c r="B4">
        <f>SUM(Points!V10,Points!Z10,Points!AF10,Points!AH10,Points!AJ10,Points!AX10,Points!AZ10,Points!BB10,Points!BD10,Points!BF10,Points!BH10,Points!BJ10,Points!BL10,Points!BN10,Points!DB10,Points!CF10,Points!CH10,Points!CJ10,Points!CL10,Points!CN10,Points!CT10,Points!R10,Points!P10,Points!AR10,Points!AV10)</f>
        <v>220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opLeftCell="A2" zoomScale="140" zoomScaleNormal="140" workbookViewId="0">
      <selection activeCell="C23" sqref="C22:C23"/>
    </sheetView>
  </sheetViews>
  <sheetFormatPr defaultRowHeight="14.4" x14ac:dyDescent="0.3"/>
  <cols>
    <col min="1" max="1" width="23.44140625" customWidth="1"/>
  </cols>
  <sheetData>
    <row r="1" spans="1:1" x14ac:dyDescent="0.3">
      <c r="A1" t="s">
        <v>21</v>
      </c>
    </row>
    <row r="2" spans="1:1" x14ac:dyDescent="0.3">
      <c r="A2" t="s">
        <v>22</v>
      </c>
    </row>
    <row r="3" spans="1:1" x14ac:dyDescent="0.3">
      <c r="A3" t="s">
        <v>23</v>
      </c>
    </row>
    <row r="4" spans="1:1" x14ac:dyDescent="0.3">
      <c r="A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Points</vt:lpstr>
      <vt:lpstr>Overall Rank</vt:lpstr>
      <vt:lpstr>JHS Rank</vt:lpstr>
      <vt:lpstr>SHS Rank</vt:lpstr>
      <vt:lpstr>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2024-11-19T01:07:05Z</dcterms:created>
  <dcterms:modified xsi:type="dcterms:W3CDTF">2025-10-02T09:49:32Z</dcterms:modified>
</cp:coreProperties>
</file>