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bernard/153/éléments de construction/"/>
    </mc:Choice>
  </mc:AlternateContent>
  <bookViews>
    <workbookView xWindow="0" yWindow="460" windowWidth="25600" windowHeight="14620" tabRatio="500" firstSheet="3" activeTab="7"/>
  </bookViews>
  <sheets>
    <sheet name="montage financier" sheetId="1" r:id="rId1"/>
    <sheet name="question" sheetId="2" r:id="rId2"/>
    <sheet name="spécification" sheetId="3" r:id="rId3"/>
    <sheet name="domoti" sheetId="4" r:id="rId4"/>
    <sheet name="extérieur" sheetId="12" r:id="rId5"/>
    <sheet name="contacts" sheetId="5" r:id="rId6"/>
    <sheet name="Géothermie" sheetId="6" r:id="rId7"/>
    <sheet name="cuisine" sheetId="7" r:id="rId8"/>
    <sheet name="plancher" sheetId="8" r:id="rId9"/>
    <sheet name="quai" sheetId="9" r:id="rId10"/>
    <sheet name="bbq" sheetId="10" r:id="rId11"/>
    <sheet name="outils" sheetId="11"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 i="1" l="1"/>
  <c r="G14" i="1"/>
  <c r="G15" i="1"/>
  <c r="G16" i="1"/>
  <c r="G17" i="1"/>
  <c r="I13" i="1"/>
  <c r="I14" i="1"/>
  <c r="I15" i="1"/>
  <c r="I16" i="1"/>
  <c r="I17" i="1"/>
</calcChain>
</file>

<file path=xl/sharedStrings.xml><?xml version="1.0" encoding="utf-8"?>
<sst xmlns="http://schemas.openxmlformats.org/spreadsheetml/2006/main" count="150" uniqueCount="145">
  <si>
    <t xml:space="preserve">Hypothèque  </t>
  </si>
  <si>
    <t>Montage financier</t>
  </si>
  <si>
    <t>base 32</t>
  </si>
  <si>
    <t>Emprunt Jocelyn</t>
  </si>
  <si>
    <t>Question pour Municipalité</t>
  </si>
  <si>
    <t>Pour la géothermie : Quels sont les règlements pour les systèmes à boucles ouvertes</t>
  </si>
  <si>
    <t>spécification Nouvelle maison</t>
  </si>
  <si>
    <t>Toilette efficace</t>
  </si>
  <si>
    <t>Toit facile d'entretien</t>
  </si>
  <si>
    <t>Fenètre efficace (3 couches)</t>
  </si>
  <si>
    <t>Maison préconstruite?</t>
  </si>
  <si>
    <t>Leed</t>
  </si>
  <si>
    <t>Subvention</t>
  </si>
  <si>
    <t>Taxes réduites pour maison leed</t>
  </si>
  <si>
    <t>Géothermie</t>
  </si>
  <si>
    <t>interrupteur wifi (chine infoman)</t>
  </si>
  <si>
    <t>toilette seche (infoman chine)</t>
  </si>
  <si>
    <t>http://www.leevalley.com/fr/hardware/page.aspx?cat=3,70322&amp;p=70330</t>
  </si>
  <si>
    <t>Domotique</t>
  </si>
  <si>
    <t>http://www.domdomotique.com/product</t>
  </si>
  <si>
    <t>lumière extérieure</t>
  </si>
  <si>
    <t>vérifier quand ikea spéciaux 20% cuisine au Canada</t>
  </si>
  <si>
    <t>http://www.digitaltrends.com/home/zigbee-vs-zwave-vs-insteon-home-automation-protocols-explained/#ixzz3xL6rNmK2</t>
  </si>
  <si>
    <t>protocoles</t>
  </si>
  <si>
    <t>Logiciel</t>
  </si>
  <si>
    <t>openhab</t>
  </si>
  <si>
    <t>Thermostat</t>
  </si>
  <si>
    <t>Nest</t>
  </si>
  <si>
    <t>note : Ces sont des thermostats qui fonctionne avec le 24 volt</t>
  </si>
  <si>
    <t>site web intéressant</t>
  </si>
  <si>
    <t>smartthome.com</t>
  </si>
  <si>
    <t>Caméra</t>
  </si>
  <si>
    <t>netatmo</t>
  </si>
  <si>
    <t>nest</t>
  </si>
  <si>
    <t>spypoint</t>
  </si>
  <si>
    <t>caleo</t>
  </si>
  <si>
    <t>Station météo</t>
  </si>
  <si>
    <t>homeremote</t>
  </si>
  <si>
    <t>protocole</t>
  </si>
  <si>
    <t>zigbee</t>
  </si>
  <si>
    <t>zwave</t>
  </si>
  <si>
    <t>2.4 gh</t>
  </si>
  <si>
    <t>900 mh</t>
  </si>
  <si>
    <t>casaconnect quebecois mais pas recommandé</t>
  </si>
  <si>
    <t>note : privilégié  zigbee</t>
  </si>
  <si>
    <t>produit domotique</t>
  </si>
  <si>
    <t>Boite électrique</t>
  </si>
  <si>
    <t xml:space="preserve">TED permet d'avoir des infos sur sa consommation </t>
  </si>
  <si>
    <t>insteon</t>
  </si>
  <si>
    <t>utiliser un relais ppur plinthe électrique (30$)</t>
  </si>
  <si>
    <t>application</t>
  </si>
  <si>
    <t xml:space="preserve"> </t>
  </si>
  <si>
    <t>IFTT</t>
  </si>
  <si>
    <t>wemo  protoclole upnp(wallmart) LUMIÈRE PRISE ETC ..</t>
  </si>
  <si>
    <t>ecobee</t>
  </si>
  <si>
    <t>Locataire à Claude : Gypse</t>
  </si>
  <si>
    <t>géothermie</t>
  </si>
  <si>
    <t>Climatisation Duplessis</t>
  </si>
  <si>
    <t>electricien</t>
  </si>
  <si>
    <t>Jean-philippe brouillette (eastman client jocelyn)</t>
  </si>
  <si>
    <t xml:space="preserve">carreleur </t>
  </si>
  <si>
    <t>Guy GandMaison (Eastman client Jocelyn)</t>
  </si>
  <si>
    <t>joint brique</t>
  </si>
  <si>
    <t>Marco (recommandé par richard Desrochers)</t>
  </si>
  <si>
    <t>Emprunt</t>
  </si>
  <si>
    <t>Remboursement</t>
  </si>
  <si>
    <t>Montant</t>
  </si>
  <si>
    <t>Intérêt</t>
  </si>
  <si>
    <t>Décembre</t>
  </si>
  <si>
    <t>Janvier</t>
  </si>
  <si>
    <t>Février</t>
  </si>
  <si>
    <t>mars</t>
  </si>
  <si>
    <t>Caisse</t>
  </si>
  <si>
    <t>Base 32</t>
  </si>
  <si>
    <t>Jocelyn</t>
  </si>
  <si>
    <t>Avril</t>
  </si>
  <si>
    <t>Mai</t>
  </si>
  <si>
    <t>Juin</t>
  </si>
  <si>
    <t>Géothermie type pcp (puits à colonne permanente)</t>
  </si>
  <si>
    <t>http://www.guideperrier.com/article1324-1587/Geothermie-prix-puissance-longueur-de-tuyaux-et-profondeur-forage</t>
  </si>
  <si>
    <t>http://www.simplex.ca/conseils-astuces/calculateur-btu</t>
  </si>
  <si>
    <t xml:space="preserve">Lumière </t>
  </si>
  <si>
    <t>http://nanoleaf.me</t>
  </si>
  <si>
    <t>http://www.ecohabitation.com/guide/fiches/maison-solaire-passive-disqus</t>
  </si>
  <si>
    <t>https://maisonsaine.ca/wp-content/uploads/hydronique.pdf</t>
  </si>
  <si>
    <t>cuisine</t>
  </si>
  <si>
    <t>Ikea</t>
  </si>
  <si>
    <t>10% par trance de 1000$ à partir du mois du 7 mars 2016 au 18 avril 2016</t>
  </si>
  <si>
    <t>http://www.ecohabitation.com/actualite/nouvelles/comprendre-geothermie</t>
  </si>
  <si>
    <t>pcp - puits à colonne permanente</t>
  </si>
  <si>
    <t>http://www.marchersurlart.com</t>
  </si>
  <si>
    <t>https://www.plancherradiant.com</t>
  </si>
  <si>
    <t>Plancher chauffant et chauffe eau  econobec</t>
  </si>
  <si>
    <t>honeywell redlink pour le chauffage TH9421 R</t>
  </si>
  <si>
    <t>12w/pi2</t>
  </si>
  <si>
    <t xml:space="preserve">plancher chauffant  </t>
  </si>
  <si>
    <t>http://www.ecohabitation.com/guide/fiches/installer-systeme-photovoltaique-chez-soi-etape-1-dimensionnement</t>
  </si>
  <si>
    <t>http://www.homerenergy.com/HOMER_legacy.html</t>
  </si>
  <si>
    <t>celsiair.com(momenyo)</t>
  </si>
  <si>
    <t>thermopompe il faut avec la technologie inverter</t>
  </si>
  <si>
    <t>Voici un extrait de ce règlement, section II, occupation du domaine hydrique par des ouvrages mineurs :</t>
  </si>
  <si>
    <t>« 2. Le propriétaire d'un terrain riverain adjacent au domaine hydrique ou une autre personne avec</t>
  </si>
  <si>
    <t>l'autorisation de ce dernier peut, sans l'autorisation du ministre, occuper gratuitement la partie du</t>
  </si>
  <si>
    <t>domaine hydrique en front de sa propriété pour y installer une plate-forme, soit flottante avec</t>
  </si>
  <si>
    <t>ancrage amovible soit sur pilotis, ou un abri à bateau sur pilotis, pourvu que sa superficie</t>
  </si>
  <si>
    <t>n'excède pas 20 m2 et qu'il n'occupe pas plus de 1/10 de la largeur du lit du cours d'eau à cet</t>
  </si>
  <si>
    <t>endroit. »</t>
  </si>
  <si>
    <t>« Quai : tout assemblage ordonné de matériaux construit sur pilotis, sur pieux ou au moyen de platesformes</t>
  </si>
  <si>
    <t>flottantes, mis en place sur le littoral et la rive, et servant à amarrer une embarcation nautique</t>
  </si>
  <si>
    <t>et/ou à donner accès au plan d’eau et/ou à se déplacer sur ce dernier. »</t>
  </si>
  <si>
    <t>(Extrait de l’annexe A du règlement de zonage 2010-012)</t>
  </si>
  <si>
    <t xml:space="preserve">1.4  Le règlement et les lois </t>
  </si>
  <si>
    <t xml:space="preserve">Aucun article du présent règlement ne peut avoir pour effet de soustraire toute personne à l'application d'une loi du Canada ou du Québec. </t>
  </si>
  <si>
    <t>http://www.mrcmemphremagog.com/download/Reglements/Reglement_de_controle_interimaire_12-15.pdf</t>
  </si>
  <si>
    <t>http://www2.publicationsduquebec.gouv.qc.ca/dynamicSearch/telecharge.php?type=3&amp;file=/R_13/R13R1.htm</t>
  </si>
  <si>
    <t>Définition : Côté d'un terrain longeant la voie publique ou un plan d'eau.</t>
  </si>
  <si>
    <t>Notes linguistiques – 1. Autres emplois relevés : front du lot, longueur de front, longueur en front, ligne de façade ou longueur de façade. Dans le cas des deux derniers termes, façade désigne tantôt le front, tantôt la face antérieure d'une construction.</t>
  </si>
  <si>
    <t>http://www.justice.gouv.qc.ca/francais/publications/generale/termes/front.htm</t>
  </si>
  <si>
    <t>Barbeque</t>
  </si>
  <si>
    <t xml:space="preserve">On paie les taxes sur un droit de vue </t>
  </si>
  <si>
    <t>thermopompe multi-split inverter</t>
  </si>
  <si>
    <t>http://www.trucconstruction.com/ventilation-chauffage.php</t>
  </si>
  <si>
    <t xml:space="preserve">cout </t>
  </si>
  <si>
    <t>Charles Labrie</t>
  </si>
  <si>
    <t>Technologue en génie civil</t>
  </si>
  <si>
    <t>Construction Labrie Merlos Inc.</t>
  </si>
  <si>
    <t>3715, rue De l'Illinois, Sherbrooke, QC, J1N 0K1</t>
  </si>
  <si>
    <t>Courriel: labriemerlos@videotron.ca</t>
  </si>
  <si>
    <t>Portable: 819-678-2580</t>
  </si>
  <si>
    <t>Télécopie: 819-569-2740</t>
  </si>
  <si>
    <t>https://www.youtube.com/watch?v=tSJR5dDOo5U</t>
  </si>
  <si>
    <t>Couteau à gypse</t>
  </si>
  <si>
    <t>https://support.apple.com/en-us/HT204903</t>
  </si>
  <si>
    <t>Accessoire fonctinnant avec HomeKIt</t>
  </si>
  <si>
    <t>http://david.gregoire.us/comment-remplacer-2-thermostats-par-un-seul-nest-et-comment-brancher-nest-avec-des-plinthes-electriques</t>
  </si>
  <si>
    <t>Thermostat Remotec ZTS-110  - CT100  - Homematic</t>
  </si>
  <si>
    <t>relais http://www.smarthome.com/elk-912b-relay-module-12-24-volt.html</t>
  </si>
  <si>
    <t>evohome</t>
  </si>
  <si>
    <t>Maconnex</t>
  </si>
  <si>
    <t>stelpro</t>
  </si>
  <si>
    <t>global</t>
  </si>
  <si>
    <t xml:space="preserve">True Comfort </t>
  </si>
  <si>
    <t>warmlyyours</t>
  </si>
  <si>
    <t>plombier Germain Parenteau  819 821-0932 (cell), 819 565-4887 (maison)</t>
  </si>
  <si>
    <t>promo ikea du 4 jiuillet au 8 aout carte de 100$ pour chaque achat de 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</si>
</sst>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1"/>
      <color theme="1"/>
      <name val="Arial,Bold"/>
    </font>
    <font>
      <sz val="11"/>
      <color theme="1"/>
      <name val="Arial"/>
    </font>
    <font>
      <sz val="12"/>
      <color theme="10"/>
      <name val="Calibri"/>
      <scheme val="minor"/>
    </font>
  </fonts>
  <fills count="2">
    <fill>
      <patternFill patternType="none"/>
    </fill>
    <fill>
      <patternFill patternType="gray125"/>
    </fill>
  </fills>
  <borders count="1">
    <border>
      <left/>
      <right/>
      <top/>
      <bottom/>
      <diagonal/>
    </border>
  </borders>
  <cellStyleXfs count="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164" fontId="0" fillId="0" borderId="0" xfId="0" applyNumberFormat="1"/>
    <xf numFmtId="0" fontId="0" fillId="0" borderId="0" xfId="0" applyAlignment="1">
      <alignment horizontal="center"/>
    </xf>
    <xf numFmtId="9" fontId="0" fillId="0" borderId="0" xfId="3" applyFont="1"/>
    <xf numFmtId="10" fontId="0" fillId="0" borderId="0" xfId="3" applyNumberFormat="1" applyFont="1"/>
    <xf numFmtId="0" fontId="2" fillId="0" borderId="0" xfId="40"/>
    <xf numFmtId="0" fontId="0" fillId="0" borderId="0" xfId="0"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40" applyFont="1"/>
    <xf numFmtId="0" fontId="0" fillId="0" borderId="0" xfId="0" applyAlignment="1">
      <alignment horizontal="center"/>
    </xf>
    <xf numFmtId="164" fontId="0" fillId="0" borderId="0" xfId="0" applyNumberFormat="1" applyAlignment="1">
      <alignment horizontal="center"/>
    </xf>
  </cellXfs>
  <cellStyles count="49">
    <cellStyle name="Lien hypertexte" xfId="1" builtinId="8" hidden="1"/>
    <cellStyle name="Lien hypertexte" xfId="4" builtinId="8" hidden="1"/>
    <cellStyle name="Lien hypertexte" xfId="6" builtinId="8" hidden="1"/>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cellStyle name="Lien hypertexte visité" xfId="2" builtinId="9" hidden="1"/>
    <cellStyle name="Lien hypertexte visité" xfId="5"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Normal" xfId="0" builtinId="0"/>
    <cellStyle name="Pourcentage" xfId="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www.guideperrier.com/article1324-1587/Geothermie-prix-puissance-longueur-de-tuyaux-et-profondeur-forage" TargetMode="External"/><Relationship Id="rId2" Type="http://schemas.openxmlformats.org/officeDocument/2006/relationships/hyperlink" Target="http://www.trucconstruction.com/ventilation-chauffage.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4" workbookViewId="0">
      <selection activeCell="G14" sqref="G14:G17"/>
    </sheetView>
  </sheetViews>
  <sheetFormatPr baseColWidth="10" defaultRowHeight="16" x14ac:dyDescent="0.2"/>
  <cols>
    <col min="1" max="1" width="21.33203125" customWidth="1"/>
    <col min="2" max="3" width="6" customWidth="1"/>
    <col min="4" max="4" width="12.33203125" bestFit="1" customWidth="1"/>
    <col min="5" max="5" width="12.33203125" customWidth="1"/>
    <col min="6" max="6" width="12.33203125" bestFit="1" customWidth="1"/>
    <col min="7" max="7" width="12.33203125" customWidth="1"/>
    <col min="8" max="8" width="12.33203125" style="1" bestFit="1" customWidth="1"/>
    <col min="9" max="9" width="12.33203125" bestFit="1" customWidth="1"/>
  </cols>
  <sheetData>
    <row r="1" spans="1:11" x14ac:dyDescent="0.2">
      <c r="A1" s="10" t="s">
        <v>1</v>
      </c>
      <c r="B1" s="10"/>
      <c r="C1" s="10"/>
      <c r="D1" s="10"/>
      <c r="E1" s="2"/>
    </row>
    <row r="2" spans="1:11" x14ac:dyDescent="0.2">
      <c r="A2" t="s">
        <v>64</v>
      </c>
      <c r="D2" t="s">
        <v>66</v>
      </c>
      <c r="F2" t="s">
        <v>67</v>
      </c>
    </row>
    <row r="4" spans="1:11" x14ac:dyDescent="0.2">
      <c r="A4" t="s">
        <v>0</v>
      </c>
      <c r="B4" s="1"/>
      <c r="C4" s="1"/>
      <c r="D4" s="1">
        <v>97500</v>
      </c>
      <c r="E4" s="1"/>
      <c r="F4" s="4">
        <v>3.1399999999999997E-2</v>
      </c>
      <c r="G4" s="4"/>
    </row>
    <row r="5" spans="1:11" x14ac:dyDescent="0.2">
      <c r="A5" t="s">
        <v>2</v>
      </c>
      <c r="B5" s="1"/>
      <c r="C5" s="1"/>
      <c r="D5" s="1">
        <v>135000</v>
      </c>
      <c r="E5" s="1"/>
      <c r="F5" s="4">
        <v>0.02</v>
      </c>
      <c r="G5" s="4"/>
    </row>
    <row r="6" spans="1:11" x14ac:dyDescent="0.2">
      <c r="A6" t="s">
        <v>3</v>
      </c>
      <c r="B6" s="1"/>
      <c r="C6" s="1"/>
      <c r="D6" s="1">
        <v>115000</v>
      </c>
      <c r="E6" s="1"/>
      <c r="F6" s="4">
        <v>0.02</v>
      </c>
      <c r="G6" s="4"/>
    </row>
    <row r="7" spans="1:11" x14ac:dyDescent="0.2">
      <c r="B7" s="1"/>
      <c r="C7" s="1"/>
      <c r="D7" s="1"/>
      <c r="E7" s="1"/>
      <c r="F7" s="3"/>
      <c r="G7" s="3"/>
    </row>
    <row r="8" spans="1:11" x14ac:dyDescent="0.2">
      <c r="B8" s="1"/>
      <c r="C8" s="1"/>
      <c r="D8" s="1"/>
      <c r="E8" s="1"/>
      <c r="F8" s="1"/>
      <c r="G8" s="1"/>
      <c r="I8" s="1"/>
    </row>
    <row r="9" spans="1:11" x14ac:dyDescent="0.2">
      <c r="A9" t="s">
        <v>65</v>
      </c>
      <c r="B9" s="1"/>
      <c r="C9" s="1"/>
      <c r="D9" s="11" t="s">
        <v>72</v>
      </c>
      <c r="E9" s="11"/>
      <c r="F9" s="11" t="s">
        <v>73</v>
      </c>
      <c r="G9" s="11"/>
      <c r="H9" s="11" t="s">
        <v>74</v>
      </c>
      <c r="I9" s="11"/>
    </row>
    <row r="10" spans="1:11" x14ac:dyDescent="0.2">
      <c r="B10" s="1"/>
      <c r="C10" s="1"/>
      <c r="D10" s="1"/>
      <c r="E10" s="1"/>
      <c r="F10" s="1"/>
      <c r="G10" s="1"/>
      <c r="I10" s="1"/>
    </row>
    <row r="11" spans="1:11" x14ac:dyDescent="0.2">
      <c r="A11" t="s">
        <v>68</v>
      </c>
      <c r="B11" s="1"/>
      <c r="C11" s="1"/>
      <c r="D11" s="1"/>
      <c r="E11" s="1"/>
      <c r="F11" s="1"/>
      <c r="G11" s="1"/>
      <c r="I11" s="1"/>
    </row>
    <row r="12" spans="1:11" x14ac:dyDescent="0.2">
      <c r="A12" t="s">
        <v>69</v>
      </c>
      <c r="B12" s="1"/>
      <c r="C12" s="1"/>
      <c r="D12" s="1"/>
      <c r="E12" s="1"/>
      <c r="F12" s="1"/>
      <c r="G12" s="1"/>
      <c r="I12" s="1"/>
    </row>
    <row r="13" spans="1:11" x14ac:dyDescent="0.2">
      <c r="A13" t="s">
        <v>70</v>
      </c>
      <c r="B13" s="1"/>
      <c r="C13" s="1"/>
      <c r="D13" s="1"/>
      <c r="E13" s="1"/>
      <c r="F13" s="1">
        <v>0</v>
      </c>
      <c r="G13" s="1">
        <f>D5</f>
        <v>135000</v>
      </c>
      <c r="H13" s="1">
        <v>192</v>
      </c>
      <c r="I13" s="1">
        <f>D6</f>
        <v>115000</v>
      </c>
      <c r="K13" s="1"/>
    </row>
    <row r="14" spans="1:11" x14ac:dyDescent="0.2">
      <c r="A14" t="s">
        <v>71</v>
      </c>
      <c r="F14" s="1">
        <v>0</v>
      </c>
      <c r="G14" s="1">
        <f>G13 +G13 *$F$5/12 -F14</f>
        <v>135225</v>
      </c>
      <c r="H14" s="1">
        <v>192</v>
      </c>
      <c r="I14" s="1">
        <f>I13*$F$6 /12 +I13 -H13</f>
        <v>114999.66666666667</v>
      </c>
    </row>
    <row r="15" spans="1:11" x14ac:dyDescent="0.2">
      <c r="A15" t="s">
        <v>75</v>
      </c>
      <c r="F15" s="1">
        <v>0</v>
      </c>
      <c r="G15" s="1">
        <f t="shared" ref="G15:G17" si="0">G14 +G14 *$F$5/12 -F15</f>
        <v>135450.375</v>
      </c>
      <c r="H15" s="1">
        <v>192</v>
      </c>
      <c r="I15" s="1">
        <f t="shared" ref="I15:I17" si="1">I14*$F$6 /12 +I14 -H14</f>
        <v>114999.33277777779</v>
      </c>
    </row>
    <row r="16" spans="1:11" x14ac:dyDescent="0.2">
      <c r="A16" t="s">
        <v>76</v>
      </c>
      <c r="F16" s="1">
        <v>0</v>
      </c>
      <c r="G16" s="1">
        <f t="shared" si="0"/>
        <v>135676.12562499999</v>
      </c>
      <c r="H16" s="1">
        <v>192</v>
      </c>
      <c r="I16" s="1">
        <f t="shared" si="1"/>
        <v>114998.99833240741</v>
      </c>
    </row>
    <row r="17" spans="1:9" x14ac:dyDescent="0.2">
      <c r="A17" t="s">
        <v>77</v>
      </c>
      <c r="F17" s="1">
        <v>0</v>
      </c>
      <c r="G17" s="1">
        <f t="shared" si="0"/>
        <v>135902.25250104166</v>
      </c>
      <c r="H17" s="1">
        <v>192</v>
      </c>
      <c r="I17" s="1">
        <f t="shared" si="1"/>
        <v>114998.66332962809</v>
      </c>
    </row>
  </sheetData>
  <mergeCells count="4">
    <mergeCell ref="A1:D1"/>
    <mergeCell ref="D9:E9"/>
    <mergeCell ref="F9:G9"/>
    <mergeCell ref="H9:I9"/>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opLeftCell="A17" workbookViewId="0">
      <selection activeCell="F29" sqref="F29"/>
    </sheetView>
  </sheetViews>
  <sheetFormatPr baseColWidth="10" defaultRowHeight="16" x14ac:dyDescent="0.2"/>
  <sheetData>
    <row r="1" spans="1:1" x14ac:dyDescent="0.2">
      <c r="A1" t="s">
        <v>114</v>
      </c>
    </row>
    <row r="2" spans="1:1" x14ac:dyDescent="0.2">
      <c r="A2" t="s">
        <v>100</v>
      </c>
    </row>
    <row r="3" spans="1:1" x14ac:dyDescent="0.2">
      <c r="A3" t="s">
        <v>101</v>
      </c>
    </row>
    <row r="4" spans="1:1" x14ac:dyDescent="0.2">
      <c r="A4" t="s">
        <v>102</v>
      </c>
    </row>
    <row r="5" spans="1:1" x14ac:dyDescent="0.2">
      <c r="A5" t="s">
        <v>103</v>
      </c>
    </row>
    <row r="6" spans="1:1" x14ac:dyDescent="0.2">
      <c r="A6" t="s">
        <v>104</v>
      </c>
    </row>
    <row r="7" spans="1:1" x14ac:dyDescent="0.2">
      <c r="A7" t="s">
        <v>105</v>
      </c>
    </row>
    <row r="8" spans="1:1" x14ac:dyDescent="0.2">
      <c r="A8" t="s">
        <v>106</v>
      </c>
    </row>
    <row r="11" spans="1:1" x14ac:dyDescent="0.2">
      <c r="A11" t="s">
        <v>107</v>
      </c>
    </row>
    <row r="12" spans="1:1" x14ac:dyDescent="0.2">
      <c r="A12" t="s">
        <v>108</v>
      </c>
    </row>
    <row r="13" spans="1:1" x14ac:dyDescent="0.2">
      <c r="A13" t="s">
        <v>109</v>
      </c>
    </row>
    <row r="14" spans="1:1" x14ac:dyDescent="0.2">
      <c r="A14" t="s">
        <v>110</v>
      </c>
    </row>
    <row r="17" spans="1:1" x14ac:dyDescent="0.2">
      <c r="A17" t="s">
        <v>113</v>
      </c>
    </row>
    <row r="18" spans="1:1" x14ac:dyDescent="0.2">
      <c r="A18" s="7" t="s">
        <v>111</v>
      </c>
    </row>
    <row r="19" spans="1:1" x14ac:dyDescent="0.2">
      <c r="A19" s="6"/>
    </row>
    <row r="20" spans="1:1" x14ac:dyDescent="0.2">
      <c r="A20" s="8" t="s">
        <v>112</v>
      </c>
    </row>
    <row r="24" spans="1:1" x14ac:dyDescent="0.2">
      <c r="A24" t="s">
        <v>115</v>
      </c>
    </row>
    <row r="25" spans="1:1" x14ac:dyDescent="0.2">
      <c r="A25" t="s">
        <v>117</v>
      </c>
    </row>
    <row r="30" spans="1:1" x14ac:dyDescent="0.2">
      <c r="A30" t="s">
        <v>115</v>
      </c>
    </row>
    <row r="32" spans="1:1" x14ac:dyDescent="0.2">
      <c r="A32" t="s">
        <v>116</v>
      </c>
    </row>
    <row r="35" spans="1:1" x14ac:dyDescent="0.2">
      <c r="A35" t="s">
        <v>119</v>
      </c>
    </row>
  </sheetData>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3" sqref="H33"/>
    </sheetView>
  </sheetViews>
  <sheetFormatPr baseColWidth="10" defaultRowHeight="16" x14ac:dyDescent="0.2"/>
  <sheetData>
    <row r="1" spans="1:1" x14ac:dyDescent="0.2">
      <c r="A1" t="s">
        <v>118</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B6" sqref="B6"/>
    </sheetView>
  </sheetViews>
  <sheetFormatPr baseColWidth="10" defaultRowHeight="16" x14ac:dyDescent="0.2"/>
  <sheetData>
    <row r="2" spans="1:1" x14ac:dyDescent="0.2">
      <c r="A2" t="s">
        <v>131</v>
      </c>
    </row>
    <row r="3" spans="1:1" x14ac:dyDescent="0.2">
      <c r="A3" t="s">
        <v>130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election activeCell="A7" sqref="A7"/>
    </sheetView>
  </sheetViews>
  <sheetFormatPr baseColWidth="10" defaultRowHeight="16" x14ac:dyDescent="0.2"/>
  <cols>
    <col min="1" max="1" width="21.83203125" customWidth="1"/>
  </cols>
  <sheetData>
    <row r="2" spans="1:1" x14ac:dyDescent="0.2">
      <c r="A2" t="s">
        <v>4</v>
      </c>
    </row>
    <row r="4" spans="1:1" x14ac:dyDescent="0.2">
      <c r="A4" t="s">
        <v>5</v>
      </c>
    </row>
    <row r="5" spans="1:1" x14ac:dyDescent="0.2">
      <c r="A5" t="s">
        <v>13</v>
      </c>
    </row>
    <row r="13" spans="1:1" x14ac:dyDescent="0.2">
      <c r="A13" t="s">
        <v>12</v>
      </c>
    </row>
    <row r="14" spans="1:1" x14ac:dyDescent="0.2">
      <c r="A14" t="s">
        <v>14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6" x14ac:dyDescent="0.2"/>
  <sheetData>
    <row r="1" spans="1:4" x14ac:dyDescent="0.2">
      <c r="A1" t="s">
        <v>6</v>
      </c>
    </row>
    <row r="3" spans="1:4" x14ac:dyDescent="0.2">
      <c r="A3" t="s">
        <v>78</v>
      </c>
    </row>
    <row r="4" spans="1:4" x14ac:dyDescent="0.2">
      <c r="A4" t="s">
        <v>7</v>
      </c>
    </row>
    <row r="5" spans="1:4" x14ac:dyDescent="0.2">
      <c r="A5" t="s">
        <v>8</v>
      </c>
    </row>
    <row r="6" spans="1:4" x14ac:dyDescent="0.2">
      <c r="A6" t="s">
        <v>9</v>
      </c>
    </row>
    <row r="7" spans="1:4" x14ac:dyDescent="0.2">
      <c r="A7" t="s">
        <v>10</v>
      </c>
    </row>
    <row r="8" spans="1:4" x14ac:dyDescent="0.2">
      <c r="A8" t="s">
        <v>11</v>
      </c>
    </row>
    <row r="9" spans="1:4" x14ac:dyDescent="0.2">
      <c r="A9" t="s">
        <v>15</v>
      </c>
    </row>
    <row r="10" spans="1:4" x14ac:dyDescent="0.2">
      <c r="A10" t="s">
        <v>16</v>
      </c>
      <c r="D10" t="s">
        <v>17</v>
      </c>
    </row>
    <row r="11" spans="1:4" x14ac:dyDescent="0.2">
      <c r="A11" t="s">
        <v>18</v>
      </c>
      <c r="D11" t="s">
        <v>19</v>
      </c>
    </row>
    <row r="13" spans="1:4" x14ac:dyDescent="0.2">
      <c r="A13" t="s">
        <v>20</v>
      </c>
    </row>
    <row r="14" spans="1:4" x14ac:dyDescent="0.2">
      <c r="A14" t="s">
        <v>21</v>
      </c>
    </row>
    <row r="16" spans="1:4" x14ac:dyDescent="0.2">
      <c r="A16" t="s">
        <v>18</v>
      </c>
    </row>
    <row r="17" spans="1:1" x14ac:dyDescent="0.2">
      <c r="A17" t="s">
        <v>23</v>
      </c>
    </row>
    <row r="18" spans="1:1" x14ac:dyDescent="0.2">
      <c r="A18" t="s">
        <v>22</v>
      </c>
    </row>
    <row r="21" spans="1:1" x14ac:dyDescent="0.2">
      <c r="A21" t="s">
        <v>24</v>
      </c>
    </row>
    <row r="22" spans="1:1" x14ac:dyDescent="0.2">
      <c r="A22" t="s">
        <v>25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2" workbookViewId="0">
      <selection activeCell="B9" sqref="B9"/>
    </sheetView>
  </sheetViews>
  <sheetFormatPr baseColWidth="10" defaultRowHeight="16" x14ac:dyDescent="0.2"/>
  <sheetData>
    <row r="1" spans="1:3" x14ac:dyDescent="0.2">
      <c r="A1" t="s">
        <v>26</v>
      </c>
    </row>
    <row r="2" spans="1:3" x14ac:dyDescent="0.2">
      <c r="B2" t="s">
        <v>27</v>
      </c>
    </row>
    <row r="3" spans="1:3" x14ac:dyDescent="0.2">
      <c r="B3" t="s">
        <v>54</v>
      </c>
    </row>
    <row r="4" spans="1:3" x14ac:dyDescent="0.2">
      <c r="B4" t="s">
        <v>35</v>
      </c>
      <c r="C4" t="s">
        <v>43</v>
      </c>
    </row>
    <row r="5" spans="1:3" x14ac:dyDescent="0.2">
      <c r="B5" t="s">
        <v>28</v>
      </c>
    </row>
    <row r="6" spans="1:3" x14ac:dyDescent="0.2">
      <c r="B6" t="s">
        <v>49</v>
      </c>
    </row>
    <row r="7" spans="1:3" x14ac:dyDescent="0.2">
      <c r="B7" t="s">
        <v>134</v>
      </c>
    </row>
    <row r="8" spans="1:3" x14ac:dyDescent="0.2">
      <c r="B8" t="s">
        <v>137</v>
      </c>
    </row>
    <row r="9" spans="1:3" x14ac:dyDescent="0.2">
      <c r="B9" t="s">
        <v>136</v>
      </c>
    </row>
    <row r="10" spans="1:3" x14ac:dyDescent="0.2">
      <c r="B10" t="s">
        <v>135</v>
      </c>
    </row>
    <row r="11" spans="1:3" x14ac:dyDescent="0.2">
      <c r="A11" t="s">
        <v>31</v>
      </c>
    </row>
    <row r="12" spans="1:3" x14ac:dyDescent="0.2">
      <c r="B12" t="s">
        <v>32</v>
      </c>
    </row>
    <row r="13" spans="1:3" x14ac:dyDescent="0.2">
      <c r="B13" t="s">
        <v>33</v>
      </c>
    </row>
    <row r="14" spans="1:3" x14ac:dyDescent="0.2">
      <c r="B14" t="s">
        <v>34</v>
      </c>
    </row>
    <row r="17" spans="1:3" x14ac:dyDescent="0.2">
      <c r="A17" t="s">
        <v>36</v>
      </c>
    </row>
    <row r="18" spans="1:3" x14ac:dyDescent="0.2">
      <c r="B18" t="s">
        <v>32</v>
      </c>
    </row>
    <row r="20" spans="1:3" x14ac:dyDescent="0.2">
      <c r="A20" t="s">
        <v>38</v>
      </c>
    </row>
    <row r="21" spans="1:3" x14ac:dyDescent="0.2">
      <c r="B21" t="s">
        <v>39</v>
      </c>
      <c r="C21" t="s">
        <v>41</v>
      </c>
    </row>
    <row r="22" spans="1:3" x14ac:dyDescent="0.2">
      <c r="B22" t="s">
        <v>40</v>
      </c>
      <c r="C22" t="s">
        <v>42</v>
      </c>
    </row>
    <row r="23" spans="1:3" x14ac:dyDescent="0.2">
      <c r="B23" t="s">
        <v>48</v>
      </c>
    </row>
    <row r="24" spans="1:3" x14ac:dyDescent="0.2">
      <c r="B24" t="s">
        <v>44</v>
      </c>
    </row>
    <row r="26" spans="1:3" x14ac:dyDescent="0.2">
      <c r="A26" t="s">
        <v>45</v>
      </c>
    </row>
    <row r="27" spans="1:3" x14ac:dyDescent="0.2">
      <c r="B27" t="s">
        <v>53</v>
      </c>
    </row>
    <row r="30" spans="1:3" x14ac:dyDescent="0.2">
      <c r="A30" t="s">
        <v>29</v>
      </c>
    </row>
    <row r="31" spans="1:3" x14ac:dyDescent="0.2">
      <c r="B31" t="s">
        <v>30</v>
      </c>
    </row>
    <row r="32" spans="1:3" x14ac:dyDescent="0.2">
      <c r="B32" t="s">
        <v>37</v>
      </c>
    </row>
    <row r="33" spans="1:2" x14ac:dyDescent="0.2">
      <c r="B33" t="s">
        <v>25</v>
      </c>
    </row>
    <row r="36" spans="1:2" x14ac:dyDescent="0.2">
      <c r="A36" t="s">
        <v>46</v>
      </c>
    </row>
    <row r="37" spans="1:2" x14ac:dyDescent="0.2">
      <c r="B37" t="s">
        <v>47</v>
      </c>
    </row>
    <row r="39" spans="1:2" x14ac:dyDescent="0.2">
      <c r="A39" t="s">
        <v>50</v>
      </c>
    </row>
    <row r="40" spans="1:2" x14ac:dyDescent="0.2">
      <c r="A40" t="s">
        <v>51</v>
      </c>
      <c r="B40" t="s">
        <v>52</v>
      </c>
    </row>
    <row r="42" spans="1:2" x14ac:dyDescent="0.2">
      <c r="A42" t="s">
        <v>81</v>
      </c>
    </row>
    <row r="43" spans="1:2" x14ac:dyDescent="0.2">
      <c r="B43" t="s">
        <v>82</v>
      </c>
    </row>
    <row r="46" spans="1:2" x14ac:dyDescent="0.2">
      <c r="B46" t="s">
        <v>93</v>
      </c>
    </row>
    <row r="48" spans="1:2" x14ac:dyDescent="0.2">
      <c r="A48" t="s">
        <v>133</v>
      </c>
    </row>
    <row r="49" spans="1:1" x14ac:dyDescent="0.2">
      <c r="A49" t="s">
        <v>132</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3" sqref="A3"/>
    </sheetView>
  </sheetViews>
  <sheetFormatPr baseColWidth="10" defaultRowHeight="16" x14ac:dyDescent="0.2"/>
  <sheetData>
    <row r="2" spans="1:1" x14ac:dyDescent="0.2">
      <c r="A2"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
  <sheetViews>
    <sheetView topLeftCell="A4" workbookViewId="0">
      <selection activeCell="A13" sqref="A13"/>
    </sheetView>
  </sheetViews>
  <sheetFormatPr baseColWidth="10" defaultRowHeight="16" x14ac:dyDescent="0.2"/>
  <sheetData>
    <row r="2" spans="1:2" x14ac:dyDescent="0.2">
      <c r="A2" t="s">
        <v>55</v>
      </c>
    </row>
    <row r="4" spans="1:2" x14ac:dyDescent="0.2">
      <c r="A4" t="s">
        <v>56</v>
      </c>
      <c r="B4" t="s">
        <v>57</v>
      </c>
    </row>
    <row r="5" spans="1:2" x14ac:dyDescent="0.2">
      <c r="A5" t="s">
        <v>58</v>
      </c>
      <c r="B5" t="s">
        <v>59</v>
      </c>
    </row>
    <row r="6" spans="1:2" x14ac:dyDescent="0.2">
      <c r="A6" t="s">
        <v>60</v>
      </c>
      <c r="B6" t="s">
        <v>61</v>
      </c>
    </row>
    <row r="8" spans="1:2" x14ac:dyDescent="0.2">
      <c r="A8" t="s">
        <v>62</v>
      </c>
      <c r="B8" t="s">
        <v>63</v>
      </c>
    </row>
    <row r="10" spans="1:2" x14ac:dyDescent="0.2">
      <c r="A10" t="s">
        <v>83</v>
      </c>
    </row>
    <row r="11" spans="1:2" x14ac:dyDescent="0.2">
      <c r="A11" t="s">
        <v>84</v>
      </c>
    </row>
    <row r="12" spans="1:2" x14ac:dyDescent="0.2">
      <c r="A12" t="s">
        <v>143</v>
      </c>
    </row>
    <row r="15" spans="1:2" x14ac:dyDescent="0.2">
      <c r="A15" t="s">
        <v>123</v>
      </c>
    </row>
    <row r="16" spans="1:2" x14ac:dyDescent="0.2">
      <c r="A16" t="s">
        <v>124</v>
      </c>
    </row>
    <row r="17" spans="1:1" x14ac:dyDescent="0.2">
      <c r="A17" t="s">
        <v>125</v>
      </c>
    </row>
    <row r="18" spans="1:1" x14ac:dyDescent="0.2">
      <c r="A18" t="s">
        <v>126</v>
      </c>
    </row>
    <row r="19" spans="1:1" x14ac:dyDescent="0.2">
      <c r="A19" t="s">
        <v>127</v>
      </c>
    </row>
    <row r="20" spans="1:1" x14ac:dyDescent="0.2">
      <c r="A20" t="s">
        <v>128</v>
      </c>
    </row>
    <row r="21" spans="1:1" x14ac:dyDescent="0.2">
      <c r="A21" t="s">
        <v>129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11" sqref="B11"/>
    </sheetView>
  </sheetViews>
  <sheetFormatPr baseColWidth="10" defaultRowHeight="16" x14ac:dyDescent="0.2"/>
  <sheetData>
    <row r="1" spans="1:7" x14ac:dyDescent="0.2">
      <c r="A1" t="s">
        <v>14</v>
      </c>
    </row>
    <row r="3" spans="1:7" x14ac:dyDescent="0.2">
      <c r="A3" s="5" t="s">
        <v>79</v>
      </c>
    </row>
    <row r="4" spans="1:7" x14ac:dyDescent="0.2">
      <c r="A4" t="s">
        <v>80</v>
      </c>
    </row>
    <row r="6" spans="1:7" x14ac:dyDescent="0.2">
      <c r="A6" t="s">
        <v>88</v>
      </c>
      <c r="G6" t="s">
        <v>89</v>
      </c>
    </row>
    <row r="8" spans="1:7" x14ac:dyDescent="0.2">
      <c r="A8" t="s">
        <v>120</v>
      </c>
    </row>
    <row r="9" spans="1:7" x14ac:dyDescent="0.2">
      <c r="A9" t="s">
        <v>122</v>
      </c>
    </row>
    <row r="10" spans="1:7" x14ac:dyDescent="0.2">
      <c r="A10" s="9" t="s">
        <v>121</v>
      </c>
    </row>
  </sheetData>
  <hyperlinks>
    <hyperlink ref="A3" r:id="rId1"/>
    <hyperlink ref="A10" r:id="rId2"/>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topLeftCell="A7" workbookViewId="0">
      <selection activeCell="A7" sqref="A7"/>
    </sheetView>
  </sheetViews>
  <sheetFormatPr baseColWidth="10" defaultRowHeight="16" x14ac:dyDescent="0.2"/>
  <sheetData>
    <row r="1" spans="1:2" x14ac:dyDescent="0.2">
      <c r="A1" t="s">
        <v>85</v>
      </c>
    </row>
    <row r="3" spans="1:2" x14ac:dyDescent="0.2">
      <c r="A3" t="s">
        <v>86</v>
      </c>
      <c r="B3" t="s">
        <v>87</v>
      </c>
    </row>
    <row r="7" spans="1:2" x14ac:dyDescent="0.2">
      <c r="A7" t="s">
        <v>144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7" sqref="A17"/>
    </sheetView>
  </sheetViews>
  <sheetFormatPr baseColWidth="10" defaultRowHeight="16" x14ac:dyDescent="0.2"/>
  <sheetData>
    <row r="1" spans="1:3" x14ac:dyDescent="0.2">
      <c r="A1" t="s">
        <v>92</v>
      </c>
    </row>
    <row r="3" spans="1:3" x14ac:dyDescent="0.2">
      <c r="A3" t="s">
        <v>90</v>
      </c>
    </row>
    <row r="4" spans="1:3" x14ac:dyDescent="0.2">
      <c r="A4" t="s">
        <v>91</v>
      </c>
    </row>
    <row r="6" spans="1:3" x14ac:dyDescent="0.2">
      <c r="A6" t="s">
        <v>97</v>
      </c>
    </row>
    <row r="7" spans="1:3" x14ac:dyDescent="0.2">
      <c r="A7" t="s">
        <v>96</v>
      </c>
    </row>
    <row r="8" spans="1:3" x14ac:dyDescent="0.2">
      <c r="A8" t="s">
        <v>98</v>
      </c>
    </row>
    <row r="10" spans="1:3" x14ac:dyDescent="0.2">
      <c r="A10" t="s">
        <v>95</v>
      </c>
      <c r="C10" t="s">
        <v>94</v>
      </c>
    </row>
    <row r="12" spans="1:3" x14ac:dyDescent="0.2">
      <c r="A12" t="s">
        <v>99</v>
      </c>
    </row>
    <row r="13" spans="1:3" x14ac:dyDescent="0.2">
      <c r="A13" t="s">
        <v>139</v>
      </c>
    </row>
    <row r="14" spans="1:3" x14ac:dyDescent="0.2">
      <c r="A14" t="s">
        <v>140</v>
      </c>
    </row>
    <row r="15" spans="1:3" x14ac:dyDescent="0.2">
      <c r="A15" t="s">
        <v>141</v>
      </c>
    </row>
    <row r="16" spans="1:3" x14ac:dyDescent="0.2">
      <c r="A16" t="s">
        <v>142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montage financier</vt:lpstr>
      <vt:lpstr>question</vt:lpstr>
      <vt:lpstr>spécification</vt:lpstr>
      <vt:lpstr>domoti</vt:lpstr>
      <vt:lpstr>extérieur</vt:lpstr>
      <vt:lpstr>contacts</vt:lpstr>
      <vt:lpstr>Géothermie</vt:lpstr>
      <vt:lpstr>cuisine</vt:lpstr>
      <vt:lpstr>plancher</vt:lpstr>
      <vt:lpstr>quai</vt:lpstr>
      <vt:lpstr>bbq</vt:lpstr>
      <vt:lpstr>outils</vt:lpstr>
    </vt:vector>
  </TitlesOfParts>
  <Company>Université de Sherbrooke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Beaulieu</dc:creator>
  <cp:lastModifiedBy>Utilisateur de Microsoft Office</cp:lastModifiedBy>
  <dcterms:created xsi:type="dcterms:W3CDTF">2015-11-28T01:31:19Z</dcterms:created>
  <dcterms:modified xsi:type="dcterms:W3CDTF">2016-07-20T02:01:09Z</dcterms:modified>
</cp:coreProperties>
</file>