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ardodemelo/Downloads/"/>
    </mc:Choice>
  </mc:AlternateContent>
  <xr:revisionPtr revIDLastSave="0" documentId="13_ncr:1_{6D41E5BE-7A31-6A41-B8A5-D9B5A178379F}" xr6:coauthVersionLast="47" xr6:coauthVersionMax="47" xr10:uidLastSave="{00000000-0000-0000-0000-000000000000}"/>
  <bookViews>
    <workbookView xWindow="360" yWindow="500" windowWidth="28040" windowHeight="15360" activeTab="2" xr2:uid="{0DA7118C-B784-D140-9B71-6DC27843CA7D}"/>
  </bookViews>
  <sheets>
    <sheet name="linear" sheetId="2" r:id="rId1"/>
    <sheet name="nnet" sheetId="1" r:id="rId2"/>
    <sheet name="mmult" sheetId="3" r:id="rId3"/>
  </sheets>
  <definedNames>
    <definedName name="ExternalData_1" localSheetId="0" hidden="1">linear!$A$1:$AG$570</definedName>
    <definedName name="ExternalData_1" localSheetId="2" hidden="1">mmult!$A$1:$AG$570</definedName>
    <definedName name="ExternalData_1" localSheetId="1" hidden="1">nnet!$A$1:$AG$570</definedName>
    <definedName name="solver_adj" localSheetId="0" hidden="1">linear!$AK$2:$BO$2</definedName>
    <definedName name="solver_adj" localSheetId="2" hidden="1">mmult!$AM$7:$AN$37</definedName>
    <definedName name="solver_adj" localSheetId="1" hidden="1">nnet!$AL$2:$BP$3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in" localSheetId="0" hidden="1">2</definedName>
    <definedName name="solver_lin" localSheetId="2" hidden="1">2</definedName>
    <definedName name="solver_lin" localSheetId="1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2</definedName>
    <definedName name="solver_neg" localSheetId="2" hidden="1">2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0</definedName>
    <definedName name="solver_num" localSheetId="2" hidden="1">0</definedName>
    <definedName name="solver_num" localSheetId="1" hidden="1">0</definedName>
    <definedName name="solver_opt" localSheetId="0" hidden="1">linear!$BN$7</definedName>
    <definedName name="solver_opt" localSheetId="2" hidden="1">mmult!$BM$6</definedName>
    <definedName name="solver_opt" localSheetId="1" hidden="1">nnet!$BM$6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2</definedName>
    <definedName name="solver_typ" localSheetId="2" hidden="1">1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2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570" i="3" l="1" a="1"/>
  <c r="BT570" i="3" s="1"/>
  <c r="BT569" i="3" a="1"/>
  <c r="BT569" i="3" s="1"/>
  <c r="BT568" i="3" a="1"/>
  <c r="BT568" i="3" s="1"/>
  <c r="BT567" i="3" a="1"/>
  <c r="BT567" i="3" s="1"/>
  <c r="BT566" i="3" a="1"/>
  <c r="BT566" i="3" s="1"/>
  <c r="BT565" i="3" a="1"/>
  <c r="BT565" i="3" s="1"/>
  <c r="BT564" i="3" a="1"/>
  <c r="BT564" i="3" s="1"/>
  <c r="BT563" i="3" a="1"/>
  <c r="BT563" i="3" s="1"/>
  <c r="BT562" i="3" a="1"/>
  <c r="BT562" i="3" s="1"/>
  <c r="BT561" i="3" a="1"/>
  <c r="BT561" i="3" s="1"/>
  <c r="BT560" i="3" a="1"/>
  <c r="BT560" i="3" s="1"/>
  <c r="BT559" i="3" a="1"/>
  <c r="BT559" i="3" s="1"/>
  <c r="BT558" i="3" a="1"/>
  <c r="BT558" i="3" s="1"/>
  <c r="BT557" i="3" a="1"/>
  <c r="BT557" i="3" s="1"/>
  <c r="BT556" i="3" a="1"/>
  <c r="BT556" i="3" s="1"/>
  <c r="BT555" i="3" a="1"/>
  <c r="BT555" i="3" s="1"/>
  <c r="BT554" i="3" a="1"/>
  <c r="BT554" i="3" s="1"/>
  <c r="BT553" i="3" a="1"/>
  <c r="BT553" i="3" s="1"/>
  <c r="BT552" i="3" a="1"/>
  <c r="BT552" i="3" s="1"/>
  <c r="BT551" i="3" a="1"/>
  <c r="BT551" i="3" s="1"/>
  <c r="BT550" i="3" a="1"/>
  <c r="BT550" i="3" s="1"/>
  <c r="BT549" i="3" a="1"/>
  <c r="BT549" i="3" s="1"/>
  <c r="BT548" i="3" a="1"/>
  <c r="BT548" i="3" s="1"/>
  <c r="BT547" i="3" a="1"/>
  <c r="BT547" i="3" s="1"/>
  <c r="BT546" i="3" a="1"/>
  <c r="BT546" i="3" s="1"/>
  <c r="BT545" i="3" a="1"/>
  <c r="BT545" i="3" s="1"/>
  <c r="BT544" i="3" a="1"/>
  <c r="BT544" i="3" s="1"/>
  <c r="BT543" i="3" a="1"/>
  <c r="BT543" i="3" s="1"/>
  <c r="BT542" i="3" a="1"/>
  <c r="BT542" i="3" s="1"/>
  <c r="BT541" i="3" a="1"/>
  <c r="BT541" i="3" s="1"/>
  <c r="BT540" i="3" a="1"/>
  <c r="BT540" i="3" s="1"/>
  <c r="BT539" i="3" a="1"/>
  <c r="BT539" i="3" s="1"/>
  <c r="BT538" i="3" a="1"/>
  <c r="BT538" i="3" s="1"/>
  <c r="BT537" i="3" a="1"/>
  <c r="BT537" i="3" s="1"/>
  <c r="BT536" i="3" a="1"/>
  <c r="BT536" i="3" s="1"/>
  <c r="BT535" i="3" a="1"/>
  <c r="BT535" i="3" s="1"/>
  <c r="BT534" i="3" a="1"/>
  <c r="BT534" i="3" s="1"/>
  <c r="BT533" i="3" a="1"/>
  <c r="BT533" i="3" s="1"/>
  <c r="BT532" i="3" a="1"/>
  <c r="BT532" i="3" s="1"/>
  <c r="BT531" i="3" a="1"/>
  <c r="BT531" i="3" s="1"/>
  <c r="BT530" i="3" a="1"/>
  <c r="BT530" i="3" s="1"/>
  <c r="BT529" i="3" a="1"/>
  <c r="BT529" i="3" s="1"/>
  <c r="BT528" i="3" a="1"/>
  <c r="BT528" i="3" s="1"/>
  <c r="BT527" i="3" a="1"/>
  <c r="BT527" i="3" s="1"/>
  <c r="BT526" i="3" a="1"/>
  <c r="BT526" i="3" s="1"/>
  <c r="BT525" i="3" a="1"/>
  <c r="BT525" i="3" s="1"/>
  <c r="BT524" i="3" a="1"/>
  <c r="BT524" i="3" s="1"/>
  <c r="BT523" i="3" a="1"/>
  <c r="BT523" i="3" s="1"/>
  <c r="BT522" i="3" a="1"/>
  <c r="BT522" i="3" s="1"/>
  <c r="BT521" i="3" a="1"/>
  <c r="BT521" i="3" s="1"/>
  <c r="BT520" i="3" a="1"/>
  <c r="BT520" i="3" s="1"/>
  <c r="BT519" i="3" a="1"/>
  <c r="BT519" i="3" s="1"/>
  <c r="BT518" i="3" a="1"/>
  <c r="BT518" i="3" s="1"/>
  <c r="BT517" i="3" a="1"/>
  <c r="BT517" i="3" s="1"/>
  <c r="BT516" i="3" a="1"/>
  <c r="BT516" i="3" s="1"/>
  <c r="BT515" i="3" a="1"/>
  <c r="BT515" i="3" s="1"/>
  <c r="BT514" i="3" a="1"/>
  <c r="BT514" i="3" s="1"/>
  <c r="BT513" i="3" a="1"/>
  <c r="BT513" i="3" s="1"/>
  <c r="BT512" i="3" a="1"/>
  <c r="BT512" i="3" s="1"/>
  <c r="BT511" i="3" a="1"/>
  <c r="BT511" i="3" s="1"/>
  <c r="BT510" i="3" a="1"/>
  <c r="BT510" i="3" s="1"/>
  <c r="BT509" i="3" a="1"/>
  <c r="BT509" i="3" s="1"/>
  <c r="BT508" i="3" a="1"/>
  <c r="BT508" i="3" s="1"/>
  <c r="BT507" i="3" a="1"/>
  <c r="BT507" i="3" s="1"/>
  <c r="BT506" i="3" a="1"/>
  <c r="BT506" i="3" s="1"/>
  <c r="BT505" i="3" a="1"/>
  <c r="BT505" i="3" s="1"/>
  <c r="BT504" i="3" a="1"/>
  <c r="BT504" i="3" s="1"/>
  <c r="BT503" i="3" a="1"/>
  <c r="BT503" i="3" s="1"/>
  <c r="BT502" i="3" a="1"/>
  <c r="BT502" i="3" s="1"/>
  <c r="BT501" i="3" a="1"/>
  <c r="BT501" i="3" s="1"/>
  <c r="BT500" i="3" a="1"/>
  <c r="BT500" i="3" s="1"/>
  <c r="BT499" i="3" a="1"/>
  <c r="BT499" i="3" s="1"/>
  <c r="BT498" i="3" a="1"/>
  <c r="BT498" i="3" s="1"/>
  <c r="BT497" i="3" a="1"/>
  <c r="BT497" i="3" s="1"/>
  <c r="BT496" i="3" a="1"/>
  <c r="BT496" i="3" s="1"/>
  <c r="BT495" i="3" a="1"/>
  <c r="BT495" i="3" s="1"/>
  <c r="BT494" i="3" a="1"/>
  <c r="BT494" i="3" s="1"/>
  <c r="BT493" i="3" a="1"/>
  <c r="BT493" i="3" s="1"/>
  <c r="BT492" i="3" a="1"/>
  <c r="BT492" i="3" s="1"/>
  <c r="BT491" i="3" a="1"/>
  <c r="BT491" i="3" s="1"/>
  <c r="BT490" i="3" a="1"/>
  <c r="BT490" i="3" s="1"/>
  <c r="BT489" i="3" a="1"/>
  <c r="BT489" i="3" s="1"/>
  <c r="BT488" i="3" a="1"/>
  <c r="BT488" i="3" s="1"/>
  <c r="BT487" i="3" a="1"/>
  <c r="BT487" i="3" s="1"/>
  <c r="BT486" i="3" a="1"/>
  <c r="BT486" i="3" s="1"/>
  <c r="BT485" i="3" a="1"/>
  <c r="BT485" i="3" s="1"/>
  <c r="BT484" i="3" a="1"/>
  <c r="BT484" i="3" s="1"/>
  <c r="BT483" i="3" a="1"/>
  <c r="BT483" i="3" s="1"/>
  <c r="BT482" i="3" a="1"/>
  <c r="BT482" i="3" s="1"/>
  <c r="BT481" i="3" a="1"/>
  <c r="BT481" i="3" s="1"/>
  <c r="BT480" i="3" a="1"/>
  <c r="BT480" i="3" s="1"/>
  <c r="BT479" i="3" a="1"/>
  <c r="BT479" i="3" s="1"/>
  <c r="BT478" i="3" a="1"/>
  <c r="BT478" i="3" s="1"/>
  <c r="BT477" i="3" a="1"/>
  <c r="BT477" i="3" s="1"/>
  <c r="BT476" i="3" a="1"/>
  <c r="BT476" i="3" s="1"/>
  <c r="BT475" i="3" a="1"/>
  <c r="BT475" i="3" s="1"/>
  <c r="BT474" i="3" a="1"/>
  <c r="BT474" i="3" s="1"/>
  <c r="BT473" i="3" a="1"/>
  <c r="BT473" i="3" s="1"/>
  <c r="BT472" i="3" a="1"/>
  <c r="BT472" i="3" s="1"/>
  <c r="BT471" i="3" a="1"/>
  <c r="BT471" i="3" s="1"/>
  <c r="BT470" i="3" a="1"/>
  <c r="BT470" i="3" s="1"/>
  <c r="BT469" i="3" a="1"/>
  <c r="BT469" i="3" s="1"/>
  <c r="BT468" i="3" a="1"/>
  <c r="BT468" i="3" s="1"/>
  <c r="BT467" i="3" a="1"/>
  <c r="BT467" i="3" s="1"/>
  <c r="BT466" i="3" a="1"/>
  <c r="BT466" i="3" s="1"/>
  <c r="BT465" i="3" a="1"/>
  <c r="BT465" i="3" s="1"/>
  <c r="BT464" i="3" a="1"/>
  <c r="BT464" i="3" s="1"/>
  <c r="BT463" i="3" a="1"/>
  <c r="BT463" i="3" s="1"/>
  <c r="BT462" i="3" a="1"/>
  <c r="BT462" i="3" s="1"/>
  <c r="BT461" i="3" a="1"/>
  <c r="BT461" i="3" s="1"/>
  <c r="BT460" i="3" a="1"/>
  <c r="BT460" i="3" s="1"/>
  <c r="BT459" i="3" a="1"/>
  <c r="BT459" i="3" s="1"/>
  <c r="BT458" i="3" a="1"/>
  <c r="BT458" i="3" s="1"/>
  <c r="BT457" i="3" a="1"/>
  <c r="BT457" i="3" s="1"/>
  <c r="BT456" i="3" a="1"/>
  <c r="BT456" i="3" s="1"/>
  <c r="BT455" i="3" a="1"/>
  <c r="BT455" i="3" s="1"/>
  <c r="BT454" i="3" a="1"/>
  <c r="BT454" i="3" s="1"/>
  <c r="BT453" i="3" a="1"/>
  <c r="BT453" i="3" s="1"/>
  <c r="BT452" i="3" a="1"/>
  <c r="BT452" i="3" s="1"/>
  <c r="BT451" i="3" a="1"/>
  <c r="BT451" i="3" s="1"/>
  <c r="BT450" i="3" a="1"/>
  <c r="BT450" i="3" s="1"/>
  <c r="BT449" i="3" a="1"/>
  <c r="BT449" i="3" s="1"/>
  <c r="BT448" i="3" a="1"/>
  <c r="BT448" i="3" s="1"/>
  <c r="BT447" i="3" a="1"/>
  <c r="BT447" i="3" s="1"/>
  <c r="BT446" i="3" a="1"/>
  <c r="BT446" i="3" s="1"/>
  <c r="BT445" i="3" a="1"/>
  <c r="BT445" i="3" s="1"/>
  <c r="BT444" i="3" a="1"/>
  <c r="BT444" i="3" s="1"/>
  <c r="BT443" i="3" a="1"/>
  <c r="BT443" i="3" s="1"/>
  <c r="BT442" i="3" a="1"/>
  <c r="BT442" i="3" s="1"/>
  <c r="BT441" i="3" a="1"/>
  <c r="BT441" i="3" s="1"/>
  <c r="BT440" i="3" a="1"/>
  <c r="BT440" i="3" s="1"/>
  <c r="BT439" i="3" a="1"/>
  <c r="BT439" i="3" s="1"/>
  <c r="BT438" i="3" a="1"/>
  <c r="BT438" i="3" s="1"/>
  <c r="BT437" i="3" a="1"/>
  <c r="BT437" i="3" s="1"/>
  <c r="BT436" i="3" a="1"/>
  <c r="BT436" i="3" s="1"/>
  <c r="BT435" i="3" a="1"/>
  <c r="BT435" i="3" s="1"/>
  <c r="BT434" i="3" a="1"/>
  <c r="BT434" i="3" s="1"/>
  <c r="BT433" i="3" a="1"/>
  <c r="BT433" i="3" s="1"/>
  <c r="BT432" i="3" a="1"/>
  <c r="BT432" i="3" s="1"/>
  <c r="BT431" i="3" a="1"/>
  <c r="BT431" i="3" s="1"/>
  <c r="BT430" i="3" a="1"/>
  <c r="BT430" i="3" s="1"/>
  <c r="BT429" i="3" a="1"/>
  <c r="BT429" i="3" s="1"/>
  <c r="BT428" i="3" a="1"/>
  <c r="BT428" i="3" s="1"/>
  <c r="BT427" i="3" a="1"/>
  <c r="BT427" i="3" s="1"/>
  <c r="BT426" i="3" a="1"/>
  <c r="BT426" i="3" s="1"/>
  <c r="BT425" i="3" a="1"/>
  <c r="BT425" i="3" s="1"/>
  <c r="BT424" i="3" a="1"/>
  <c r="BT424" i="3" s="1"/>
  <c r="BT423" i="3" a="1"/>
  <c r="BT423" i="3" s="1"/>
  <c r="BT422" i="3" a="1"/>
  <c r="BT422" i="3" s="1"/>
  <c r="BT421" i="3" a="1"/>
  <c r="BT421" i="3" s="1"/>
  <c r="BT420" i="3" a="1"/>
  <c r="BT420" i="3" s="1"/>
  <c r="BT419" i="3" a="1"/>
  <c r="BT419" i="3" s="1"/>
  <c r="BT418" i="3" a="1"/>
  <c r="BT418" i="3" s="1"/>
  <c r="BT417" i="3" a="1"/>
  <c r="BT417" i="3" s="1"/>
  <c r="BT416" i="3" a="1"/>
  <c r="BT416" i="3" s="1"/>
  <c r="BT415" i="3" a="1"/>
  <c r="BT415" i="3" s="1"/>
  <c r="BT414" i="3" a="1"/>
  <c r="BT414" i="3" s="1"/>
  <c r="BT413" i="3" a="1"/>
  <c r="BT413" i="3" s="1"/>
  <c r="BT412" i="3" a="1"/>
  <c r="BT412" i="3" s="1"/>
  <c r="BT411" i="3" a="1"/>
  <c r="BT411" i="3" s="1"/>
  <c r="BT410" i="3" a="1"/>
  <c r="BT410" i="3" s="1"/>
  <c r="BT409" i="3" a="1"/>
  <c r="BT409" i="3" s="1"/>
  <c r="BT408" i="3" a="1"/>
  <c r="BT408" i="3" s="1"/>
  <c r="BT407" i="3" a="1"/>
  <c r="BT407" i="3" s="1"/>
  <c r="BT406" i="3" a="1"/>
  <c r="BT406" i="3" s="1"/>
  <c r="BT405" i="3" a="1"/>
  <c r="BT405" i="3" s="1"/>
  <c r="BT404" i="3" a="1"/>
  <c r="BT404" i="3" s="1"/>
  <c r="BT403" i="3" a="1"/>
  <c r="BT403" i="3" s="1"/>
  <c r="BT402" i="3" a="1"/>
  <c r="BT402" i="3" s="1"/>
  <c r="BT401" i="3" a="1"/>
  <c r="BT401" i="3" s="1"/>
  <c r="BT400" i="3" a="1"/>
  <c r="BT400" i="3" s="1"/>
  <c r="BT399" i="3" a="1"/>
  <c r="BT399" i="3" s="1"/>
  <c r="BT398" i="3" a="1"/>
  <c r="BT398" i="3" s="1"/>
  <c r="BT397" i="3" a="1"/>
  <c r="BT397" i="3" s="1"/>
  <c r="BT396" i="3" a="1"/>
  <c r="BT396" i="3" s="1"/>
  <c r="BT395" i="3" a="1"/>
  <c r="BT395" i="3" s="1"/>
  <c r="BT394" i="3" a="1"/>
  <c r="BT394" i="3" s="1"/>
  <c r="BT393" i="3" a="1"/>
  <c r="BT393" i="3" s="1"/>
  <c r="BT392" i="3" a="1"/>
  <c r="BT392" i="3" s="1"/>
  <c r="BT391" i="3" a="1"/>
  <c r="BT391" i="3" s="1"/>
  <c r="BT390" i="3" a="1"/>
  <c r="BT390" i="3" s="1"/>
  <c r="BT389" i="3" a="1"/>
  <c r="BT389" i="3" s="1"/>
  <c r="BT388" i="3" a="1"/>
  <c r="BT388" i="3" s="1"/>
  <c r="BT387" i="3" a="1"/>
  <c r="BT387" i="3" s="1"/>
  <c r="BT386" i="3" a="1"/>
  <c r="BT386" i="3" s="1"/>
  <c r="BT385" i="3" a="1"/>
  <c r="BT385" i="3" s="1"/>
  <c r="BT384" i="3" a="1"/>
  <c r="BT384" i="3" s="1"/>
  <c r="BT383" i="3" a="1"/>
  <c r="BT383" i="3" s="1"/>
  <c r="BT382" i="3" a="1"/>
  <c r="BT382" i="3" s="1"/>
  <c r="BT381" i="3" a="1"/>
  <c r="BT381" i="3" s="1"/>
  <c r="BT380" i="3" a="1"/>
  <c r="BT380" i="3" s="1"/>
  <c r="BT379" i="3" a="1"/>
  <c r="BT379" i="3" s="1"/>
  <c r="BT378" i="3" a="1"/>
  <c r="BT378" i="3" s="1"/>
  <c r="BT377" i="3" a="1"/>
  <c r="BT377" i="3" s="1"/>
  <c r="BT376" i="3" a="1"/>
  <c r="BT376" i="3" s="1"/>
  <c r="BT375" i="3" a="1"/>
  <c r="BT375" i="3" s="1"/>
  <c r="BT374" i="3" a="1"/>
  <c r="BT374" i="3" s="1"/>
  <c r="BT373" i="3" a="1"/>
  <c r="BT373" i="3" s="1"/>
  <c r="BT372" i="3" a="1"/>
  <c r="BT372" i="3" s="1"/>
  <c r="BT371" i="3" a="1"/>
  <c r="BT371" i="3" s="1"/>
  <c r="BT370" i="3" a="1"/>
  <c r="BT370" i="3" s="1"/>
  <c r="BT369" i="3" a="1"/>
  <c r="BT369" i="3" s="1"/>
  <c r="BT368" i="3" a="1"/>
  <c r="BT368" i="3" s="1"/>
  <c r="BT367" i="3" a="1"/>
  <c r="BT367" i="3" s="1"/>
  <c r="BT366" i="3" a="1"/>
  <c r="BT366" i="3" s="1"/>
  <c r="BT365" i="3" a="1"/>
  <c r="BT365" i="3" s="1"/>
  <c r="BT364" i="3" a="1"/>
  <c r="BT364" i="3" s="1"/>
  <c r="BT363" i="3" a="1"/>
  <c r="BT363" i="3" s="1"/>
  <c r="BT362" i="3" a="1"/>
  <c r="BT362" i="3" s="1"/>
  <c r="BT361" i="3" a="1"/>
  <c r="BT361" i="3" s="1"/>
  <c r="BT360" i="3" a="1"/>
  <c r="BT360" i="3" s="1"/>
  <c r="BT359" i="3" a="1"/>
  <c r="BT359" i="3" s="1"/>
  <c r="BT358" i="3" a="1"/>
  <c r="BT358" i="3" s="1"/>
  <c r="BT357" i="3" a="1"/>
  <c r="BT357" i="3" s="1"/>
  <c r="BT356" i="3" a="1"/>
  <c r="BT356" i="3" s="1"/>
  <c r="BT355" i="3" a="1"/>
  <c r="BT355" i="3" s="1"/>
  <c r="BT354" i="3" a="1"/>
  <c r="BT354" i="3" s="1"/>
  <c r="BT353" i="3" a="1"/>
  <c r="BT353" i="3" s="1"/>
  <c r="BT352" i="3" a="1"/>
  <c r="BT352" i="3" s="1"/>
  <c r="BT351" i="3" a="1"/>
  <c r="BT351" i="3" s="1"/>
  <c r="BT350" i="3" a="1"/>
  <c r="BT350" i="3" s="1"/>
  <c r="BT349" i="3" a="1"/>
  <c r="BT349" i="3" s="1"/>
  <c r="BT348" i="3" a="1"/>
  <c r="BT348" i="3" s="1"/>
  <c r="BT347" i="3" a="1"/>
  <c r="BT347" i="3" s="1"/>
  <c r="BT346" i="3" a="1"/>
  <c r="BT346" i="3" s="1"/>
  <c r="BT345" i="3" a="1"/>
  <c r="BT345" i="3" s="1"/>
  <c r="BT344" i="3" a="1"/>
  <c r="BT344" i="3" s="1"/>
  <c r="BT343" i="3" a="1"/>
  <c r="BT343" i="3" s="1"/>
  <c r="BT342" i="3" a="1"/>
  <c r="BT342" i="3" s="1"/>
  <c r="BT341" i="3" a="1"/>
  <c r="BT341" i="3" s="1"/>
  <c r="BT340" i="3" a="1"/>
  <c r="BT340" i="3" s="1"/>
  <c r="BT339" i="3" a="1"/>
  <c r="BT339" i="3" s="1"/>
  <c r="BT338" i="3" a="1"/>
  <c r="BT338" i="3" s="1"/>
  <c r="BT337" i="3" a="1"/>
  <c r="BT337" i="3" s="1"/>
  <c r="BT336" i="3" a="1"/>
  <c r="BT336" i="3" s="1"/>
  <c r="BT335" i="3" a="1"/>
  <c r="BT335" i="3" s="1"/>
  <c r="BT334" i="3" a="1"/>
  <c r="BT334" i="3" s="1"/>
  <c r="BT333" i="3" a="1"/>
  <c r="BT333" i="3" s="1"/>
  <c r="BT332" i="3" a="1"/>
  <c r="BT332" i="3" s="1"/>
  <c r="BT331" i="3" a="1"/>
  <c r="BT331" i="3" s="1"/>
  <c r="BT330" i="3" a="1"/>
  <c r="BT330" i="3" s="1"/>
  <c r="BT329" i="3" a="1"/>
  <c r="BT329" i="3" s="1"/>
  <c r="BT328" i="3" a="1"/>
  <c r="BT328" i="3" s="1"/>
  <c r="BT327" i="3" a="1"/>
  <c r="BT327" i="3" s="1"/>
  <c r="BT326" i="3" a="1"/>
  <c r="BT326" i="3" s="1"/>
  <c r="BT325" i="3" a="1"/>
  <c r="BT325" i="3" s="1"/>
  <c r="BT324" i="3" a="1"/>
  <c r="BT324" i="3" s="1"/>
  <c r="BT323" i="3" a="1"/>
  <c r="BT323" i="3" s="1"/>
  <c r="BT322" i="3" a="1"/>
  <c r="BT322" i="3" s="1"/>
  <c r="BT321" i="3" a="1"/>
  <c r="BT321" i="3" s="1"/>
  <c r="BT320" i="3" a="1"/>
  <c r="BT320" i="3" s="1"/>
  <c r="BT319" i="3" a="1"/>
  <c r="BT319" i="3" s="1"/>
  <c r="BT318" i="3" a="1"/>
  <c r="BT318" i="3" s="1"/>
  <c r="BT317" i="3" a="1"/>
  <c r="BT317" i="3" s="1"/>
  <c r="BT316" i="3" a="1"/>
  <c r="BT316" i="3" s="1"/>
  <c r="BT315" i="3" a="1"/>
  <c r="BT315" i="3" s="1"/>
  <c r="BT314" i="3" a="1"/>
  <c r="BT314" i="3" s="1"/>
  <c r="BT313" i="3" a="1"/>
  <c r="BT313" i="3" s="1"/>
  <c r="BT312" i="3" a="1"/>
  <c r="BT312" i="3" s="1"/>
  <c r="BT311" i="3" a="1"/>
  <c r="BT311" i="3" s="1"/>
  <c r="BT310" i="3" a="1"/>
  <c r="BT310" i="3" s="1"/>
  <c r="BT309" i="3" a="1"/>
  <c r="BT309" i="3" s="1"/>
  <c r="BT308" i="3" a="1"/>
  <c r="BT308" i="3" s="1"/>
  <c r="BT307" i="3" a="1"/>
  <c r="BT307" i="3" s="1"/>
  <c r="BT306" i="3" a="1"/>
  <c r="BT306" i="3" s="1"/>
  <c r="BT305" i="3" a="1"/>
  <c r="BT305" i="3" s="1"/>
  <c r="BT304" i="3" a="1"/>
  <c r="BT304" i="3" s="1"/>
  <c r="BT303" i="3" a="1"/>
  <c r="BT303" i="3" s="1"/>
  <c r="BT302" i="3" a="1"/>
  <c r="BT302" i="3" s="1"/>
  <c r="BT301" i="3" a="1"/>
  <c r="BT301" i="3" s="1"/>
  <c r="BT300" i="3" a="1"/>
  <c r="BT300" i="3" s="1"/>
  <c r="BT299" i="3" a="1"/>
  <c r="BT299" i="3" s="1"/>
  <c r="BT298" i="3" a="1"/>
  <c r="BT298" i="3" s="1"/>
  <c r="BT297" i="3" a="1"/>
  <c r="BT297" i="3" s="1"/>
  <c r="BT296" i="3" a="1"/>
  <c r="BT296" i="3" s="1"/>
  <c r="BT295" i="3" a="1"/>
  <c r="BT295" i="3" s="1"/>
  <c r="BT294" i="3" a="1"/>
  <c r="BT294" i="3" s="1"/>
  <c r="BT293" i="3" a="1"/>
  <c r="BT293" i="3" s="1"/>
  <c r="BT292" i="3" a="1"/>
  <c r="BT292" i="3" s="1"/>
  <c r="BT291" i="3" a="1"/>
  <c r="BT291" i="3" s="1"/>
  <c r="BT290" i="3" a="1"/>
  <c r="BT290" i="3" s="1"/>
  <c r="BT289" i="3" a="1"/>
  <c r="BT289" i="3" s="1"/>
  <c r="BT288" i="3" a="1"/>
  <c r="BT288" i="3" s="1"/>
  <c r="BT287" i="3" a="1"/>
  <c r="BT287" i="3" s="1"/>
  <c r="BT286" i="3" a="1"/>
  <c r="BT286" i="3" s="1"/>
  <c r="BT285" i="3" a="1"/>
  <c r="BT285" i="3" s="1"/>
  <c r="BT284" i="3" a="1"/>
  <c r="BT284" i="3" s="1"/>
  <c r="BT283" i="3" a="1"/>
  <c r="BT283" i="3" s="1"/>
  <c r="BT282" i="3" a="1"/>
  <c r="BT282" i="3" s="1"/>
  <c r="BT281" i="3" a="1"/>
  <c r="BT281" i="3" s="1"/>
  <c r="BT280" i="3" a="1"/>
  <c r="BT280" i="3" s="1"/>
  <c r="BT279" i="3" a="1"/>
  <c r="BT279" i="3" s="1"/>
  <c r="BT278" i="3" a="1"/>
  <c r="BT278" i="3" s="1"/>
  <c r="BT277" i="3" a="1"/>
  <c r="BT277" i="3" s="1"/>
  <c r="BT276" i="3" a="1"/>
  <c r="BT276" i="3" s="1"/>
  <c r="BT275" i="3" a="1"/>
  <c r="BT275" i="3" s="1"/>
  <c r="BT274" i="3" a="1"/>
  <c r="BT274" i="3" s="1"/>
  <c r="BT273" i="3" a="1"/>
  <c r="BT273" i="3" s="1"/>
  <c r="BT272" i="3" a="1"/>
  <c r="BT272" i="3" s="1"/>
  <c r="BT271" i="3" a="1"/>
  <c r="BT271" i="3" s="1"/>
  <c r="BT270" i="3" a="1"/>
  <c r="BT270" i="3" s="1"/>
  <c r="BT269" i="3" a="1"/>
  <c r="BT269" i="3" s="1"/>
  <c r="BT268" i="3" a="1"/>
  <c r="BT268" i="3" s="1"/>
  <c r="BT267" i="3" a="1"/>
  <c r="BT267" i="3" s="1"/>
  <c r="BT266" i="3" a="1"/>
  <c r="BT266" i="3" s="1"/>
  <c r="BT265" i="3" a="1"/>
  <c r="BT265" i="3" s="1"/>
  <c r="BT264" i="3" a="1"/>
  <c r="BT264" i="3" s="1"/>
  <c r="BT263" i="3" a="1"/>
  <c r="BT263" i="3" s="1"/>
  <c r="BT262" i="3" a="1"/>
  <c r="BT262" i="3" s="1"/>
  <c r="BT261" i="3" a="1"/>
  <c r="BT261" i="3" s="1"/>
  <c r="BT260" i="3" a="1"/>
  <c r="BT260" i="3" s="1"/>
  <c r="BT259" i="3" a="1"/>
  <c r="BT259" i="3" s="1"/>
  <c r="BT258" i="3" a="1"/>
  <c r="BT258" i="3" s="1"/>
  <c r="BT257" i="3" a="1"/>
  <c r="BT257" i="3" s="1"/>
  <c r="BT256" i="3" a="1"/>
  <c r="BT256" i="3" s="1"/>
  <c r="BT255" i="3" a="1"/>
  <c r="BT255" i="3" s="1"/>
  <c r="BT254" i="3" a="1"/>
  <c r="BT254" i="3" s="1"/>
  <c r="BT253" i="3" a="1"/>
  <c r="BT253" i="3" s="1"/>
  <c r="BT252" i="3" a="1"/>
  <c r="BT252" i="3" s="1"/>
  <c r="BT251" i="3" a="1"/>
  <c r="BT251" i="3" s="1"/>
  <c r="BT250" i="3" a="1"/>
  <c r="BT250" i="3" s="1"/>
  <c r="BT249" i="3" a="1"/>
  <c r="BT249" i="3" s="1"/>
  <c r="BT248" i="3" a="1"/>
  <c r="BT248" i="3" s="1"/>
  <c r="BT247" i="3" a="1"/>
  <c r="BT247" i="3" s="1"/>
  <c r="BT246" i="3" a="1"/>
  <c r="BT246" i="3" s="1"/>
  <c r="BT245" i="3" a="1"/>
  <c r="BT245" i="3" s="1"/>
  <c r="BT244" i="3" a="1"/>
  <c r="BT244" i="3" s="1"/>
  <c r="BT243" i="3" a="1"/>
  <c r="BT243" i="3" s="1"/>
  <c r="BT242" i="3" a="1"/>
  <c r="BT242" i="3" s="1"/>
  <c r="BT241" i="3" a="1"/>
  <c r="BT241" i="3" s="1"/>
  <c r="BT240" i="3" a="1"/>
  <c r="BT240" i="3" s="1"/>
  <c r="BT239" i="3" a="1"/>
  <c r="BT239" i="3" s="1"/>
  <c r="BT238" i="3" a="1"/>
  <c r="BT238" i="3" s="1"/>
  <c r="BT237" i="3" a="1"/>
  <c r="BT237" i="3" s="1"/>
  <c r="BT236" i="3" a="1"/>
  <c r="BT236" i="3" s="1"/>
  <c r="BT235" i="3" a="1"/>
  <c r="BT235" i="3" s="1"/>
  <c r="BT234" i="3" a="1"/>
  <c r="BT234" i="3" s="1"/>
  <c r="BT233" i="3" a="1"/>
  <c r="BT233" i="3" s="1"/>
  <c r="BT232" i="3" a="1"/>
  <c r="BT232" i="3" s="1"/>
  <c r="BT231" i="3" a="1"/>
  <c r="BT231" i="3" s="1"/>
  <c r="BT230" i="3" a="1"/>
  <c r="BT230" i="3" s="1"/>
  <c r="BT229" i="3" a="1"/>
  <c r="BT229" i="3" s="1"/>
  <c r="BT228" i="3" a="1"/>
  <c r="BT228" i="3" s="1"/>
  <c r="BT227" i="3" a="1"/>
  <c r="BT227" i="3" s="1"/>
  <c r="BT226" i="3" a="1"/>
  <c r="BT226" i="3" s="1"/>
  <c r="BT225" i="3" a="1"/>
  <c r="BT225" i="3" s="1"/>
  <c r="BT224" i="3" a="1"/>
  <c r="BT224" i="3" s="1"/>
  <c r="BT223" i="3" a="1"/>
  <c r="BT223" i="3" s="1"/>
  <c r="BT222" i="3" a="1"/>
  <c r="BT222" i="3" s="1"/>
  <c r="BT221" i="3" a="1"/>
  <c r="BT221" i="3" s="1"/>
  <c r="BT220" i="3" a="1"/>
  <c r="BT220" i="3" s="1"/>
  <c r="BT219" i="3" a="1"/>
  <c r="BT219" i="3" s="1"/>
  <c r="BT218" i="3" a="1"/>
  <c r="BT218" i="3" s="1"/>
  <c r="BT217" i="3" a="1"/>
  <c r="BT217" i="3" s="1"/>
  <c r="BT216" i="3" a="1"/>
  <c r="BT216" i="3" s="1"/>
  <c r="BT215" i="3" a="1"/>
  <c r="BT215" i="3" s="1"/>
  <c r="BT214" i="3" a="1"/>
  <c r="BT214" i="3" s="1"/>
  <c r="BT213" i="3" a="1"/>
  <c r="BT213" i="3" s="1"/>
  <c r="BT212" i="3" a="1"/>
  <c r="BT212" i="3" s="1"/>
  <c r="BT211" i="3" a="1"/>
  <c r="BT211" i="3" s="1"/>
  <c r="BT210" i="3" a="1"/>
  <c r="BT210" i="3" s="1"/>
  <c r="BT209" i="3" a="1"/>
  <c r="BT209" i="3" s="1"/>
  <c r="BT208" i="3" a="1"/>
  <c r="BT208" i="3" s="1"/>
  <c r="BT207" i="3" a="1"/>
  <c r="BT207" i="3" s="1"/>
  <c r="BT206" i="3" a="1"/>
  <c r="BT206" i="3" s="1"/>
  <c r="BT205" i="3" a="1"/>
  <c r="BT205" i="3" s="1"/>
  <c r="BT204" i="3" a="1"/>
  <c r="BT204" i="3" s="1"/>
  <c r="BT203" i="3" a="1"/>
  <c r="BT203" i="3" s="1"/>
  <c r="BT202" i="3" a="1"/>
  <c r="BT202" i="3" s="1"/>
  <c r="BT201" i="3" a="1"/>
  <c r="BT201" i="3" s="1"/>
  <c r="BT200" i="3" a="1"/>
  <c r="BT200" i="3" s="1"/>
  <c r="BT199" i="3" a="1"/>
  <c r="BT199" i="3" s="1"/>
  <c r="BT198" i="3" a="1"/>
  <c r="BT198" i="3" s="1"/>
  <c r="BT197" i="3" a="1"/>
  <c r="BT197" i="3" s="1"/>
  <c r="BT196" i="3" a="1"/>
  <c r="BT196" i="3" s="1"/>
  <c r="BT195" i="3" a="1"/>
  <c r="BT195" i="3" s="1"/>
  <c r="BT194" i="3" a="1"/>
  <c r="BT194" i="3" s="1"/>
  <c r="BT193" i="3" a="1"/>
  <c r="BT193" i="3" s="1"/>
  <c r="BT192" i="3" a="1"/>
  <c r="BT192" i="3" s="1"/>
  <c r="BT191" i="3" a="1"/>
  <c r="BT191" i="3" s="1"/>
  <c r="BT190" i="3" a="1"/>
  <c r="BT190" i="3" s="1"/>
  <c r="BT189" i="3" a="1"/>
  <c r="BT189" i="3" s="1"/>
  <c r="BT188" i="3" a="1"/>
  <c r="BT188" i="3" s="1"/>
  <c r="BT187" i="3" a="1"/>
  <c r="BT187" i="3" s="1"/>
  <c r="BT186" i="3" a="1"/>
  <c r="BT186" i="3" s="1"/>
  <c r="BT185" i="3" a="1"/>
  <c r="BT185" i="3" s="1"/>
  <c r="BT184" i="3" a="1"/>
  <c r="BT184" i="3" s="1"/>
  <c r="BT183" i="3" a="1"/>
  <c r="BT183" i="3" s="1"/>
  <c r="BT182" i="3" a="1"/>
  <c r="BT182" i="3" s="1"/>
  <c r="BT181" i="3" a="1"/>
  <c r="BT181" i="3" s="1"/>
  <c r="BT180" i="3" a="1"/>
  <c r="BT180" i="3" s="1"/>
  <c r="BT179" i="3" a="1"/>
  <c r="BT179" i="3" s="1"/>
  <c r="BT178" i="3" a="1"/>
  <c r="BT178" i="3" s="1"/>
  <c r="BT177" i="3" a="1"/>
  <c r="BT177" i="3" s="1"/>
  <c r="BT176" i="3" a="1"/>
  <c r="BT176" i="3" s="1"/>
  <c r="BT175" i="3" a="1"/>
  <c r="BT175" i="3" s="1"/>
  <c r="BT174" i="3" a="1"/>
  <c r="BT174" i="3" s="1"/>
  <c r="BT173" i="3" a="1"/>
  <c r="BT173" i="3" s="1"/>
  <c r="BT172" i="3" a="1"/>
  <c r="BT172" i="3" s="1"/>
  <c r="BT171" i="3" a="1"/>
  <c r="BT171" i="3" s="1"/>
  <c r="BT170" i="3" a="1"/>
  <c r="BT170" i="3" s="1"/>
  <c r="BT169" i="3" a="1"/>
  <c r="BT169" i="3" s="1"/>
  <c r="BT168" i="3" a="1"/>
  <c r="BT168" i="3" s="1"/>
  <c r="BT167" i="3" a="1"/>
  <c r="BT167" i="3" s="1"/>
  <c r="BT166" i="3" a="1"/>
  <c r="BT166" i="3" s="1"/>
  <c r="BT165" i="3" a="1"/>
  <c r="BT165" i="3" s="1"/>
  <c r="BT164" i="3" a="1"/>
  <c r="BT164" i="3" s="1"/>
  <c r="BT163" i="3" a="1"/>
  <c r="BT163" i="3" s="1"/>
  <c r="BT162" i="3" a="1"/>
  <c r="BT162" i="3" s="1"/>
  <c r="BT161" i="3" a="1"/>
  <c r="BT161" i="3" s="1"/>
  <c r="BT160" i="3" a="1"/>
  <c r="BT160" i="3" s="1"/>
  <c r="BT159" i="3" a="1"/>
  <c r="BT159" i="3" s="1"/>
  <c r="BT158" i="3" a="1"/>
  <c r="BT158" i="3" s="1"/>
  <c r="BT157" i="3" a="1"/>
  <c r="BT157" i="3" s="1"/>
  <c r="BT156" i="3" a="1"/>
  <c r="BT156" i="3" s="1"/>
  <c r="BT155" i="3" a="1"/>
  <c r="BT155" i="3" s="1"/>
  <c r="BT154" i="3" a="1"/>
  <c r="BT154" i="3" s="1"/>
  <c r="BT153" i="3" a="1"/>
  <c r="BT153" i="3" s="1"/>
  <c r="BT152" i="3" a="1"/>
  <c r="BT152" i="3" s="1"/>
  <c r="BT151" i="3" a="1"/>
  <c r="BT151" i="3" s="1"/>
  <c r="BT150" i="3" a="1"/>
  <c r="BT150" i="3" s="1"/>
  <c r="BT149" i="3" a="1"/>
  <c r="BT149" i="3" s="1"/>
  <c r="BT148" i="3" a="1"/>
  <c r="BT148" i="3" s="1"/>
  <c r="BT147" i="3" a="1"/>
  <c r="BT147" i="3" s="1"/>
  <c r="BT146" i="3" a="1"/>
  <c r="BT146" i="3" s="1"/>
  <c r="BT145" i="3" a="1"/>
  <c r="BT145" i="3" s="1"/>
  <c r="BT144" i="3" a="1"/>
  <c r="BT144" i="3" s="1"/>
  <c r="BT143" i="3" a="1"/>
  <c r="BT143" i="3" s="1"/>
  <c r="BT142" i="3" a="1"/>
  <c r="BT142" i="3" s="1"/>
  <c r="BT141" i="3" a="1"/>
  <c r="BT141" i="3" s="1"/>
  <c r="BT140" i="3" a="1"/>
  <c r="BT140" i="3" s="1"/>
  <c r="BT139" i="3" a="1"/>
  <c r="BT139" i="3" s="1"/>
  <c r="BT138" i="3" a="1"/>
  <c r="BT138" i="3" s="1"/>
  <c r="BT137" i="3" a="1"/>
  <c r="BT137" i="3" s="1"/>
  <c r="BT136" i="3" a="1"/>
  <c r="BT136" i="3" s="1"/>
  <c r="BT135" i="3" a="1"/>
  <c r="BT135" i="3" s="1"/>
  <c r="BT134" i="3" a="1"/>
  <c r="BT134" i="3" s="1"/>
  <c r="BT133" i="3" a="1"/>
  <c r="BT133" i="3" s="1"/>
  <c r="BT132" i="3" a="1"/>
  <c r="BT132" i="3" s="1"/>
  <c r="BT131" i="3" a="1"/>
  <c r="BT131" i="3" s="1"/>
  <c r="BT130" i="3" a="1"/>
  <c r="BT130" i="3" s="1"/>
  <c r="BT129" i="3" a="1"/>
  <c r="BT129" i="3" s="1"/>
  <c r="BT128" i="3" a="1"/>
  <c r="BT128" i="3" s="1"/>
  <c r="BT127" i="3" a="1"/>
  <c r="BT127" i="3" s="1"/>
  <c r="BT126" i="3" a="1"/>
  <c r="BT126" i="3" s="1"/>
  <c r="BT125" i="3" a="1"/>
  <c r="BT125" i="3" s="1"/>
  <c r="BT124" i="3" a="1"/>
  <c r="BT124" i="3" s="1"/>
  <c r="BT123" i="3" a="1"/>
  <c r="BT123" i="3" s="1"/>
  <c r="BT122" i="3" a="1"/>
  <c r="BT122" i="3" s="1"/>
  <c r="BT121" i="3" a="1"/>
  <c r="BT121" i="3" s="1"/>
  <c r="BT120" i="3" a="1"/>
  <c r="BT120" i="3" s="1"/>
  <c r="BT119" i="3" a="1"/>
  <c r="BT119" i="3" s="1"/>
  <c r="BT118" i="3" a="1"/>
  <c r="BT118" i="3" s="1"/>
  <c r="BT117" i="3" a="1"/>
  <c r="BT117" i="3" s="1"/>
  <c r="BT116" i="3" a="1"/>
  <c r="BT116" i="3" s="1"/>
  <c r="BT115" i="3" a="1"/>
  <c r="BT115" i="3" s="1"/>
  <c r="BT114" i="3" a="1"/>
  <c r="BT114" i="3" s="1"/>
  <c r="BT113" i="3" a="1"/>
  <c r="BT113" i="3" s="1"/>
  <c r="BT112" i="3" a="1"/>
  <c r="BT112" i="3" s="1"/>
  <c r="BT111" i="3" a="1"/>
  <c r="BT111" i="3" s="1"/>
  <c r="BT110" i="3" a="1"/>
  <c r="BT110" i="3" s="1"/>
  <c r="BT109" i="3" a="1"/>
  <c r="BT109" i="3" s="1"/>
  <c r="BT108" i="3" a="1"/>
  <c r="BT108" i="3" s="1"/>
  <c r="BT107" i="3" a="1"/>
  <c r="BT107" i="3" s="1"/>
  <c r="BT106" i="3" a="1"/>
  <c r="BT106" i="3" s="1"/>
  <c r="BT105" i="3" a="1"/>
  <c r="BT105" i="3" s="1"/>
  <c r="BT104" i="3" a="1"/>
  <c r="BT104" i="3" s="1"/>
  <c r="BT103" i="3" a="1"/>
  <c r="BT103" i="3" s="1"/>
  <c r="BT102" i="3" a="1"/>
  <c r="BT102" i="3" s="1"/>
  <c r="BT101" i="3" a="1"/>
  <c r="BT101" i="3" s="1"/>
  <c r="BT100" i="3" a="1"/>
  <c r="BT100" i="3" s="1"/>
  <c r="BT99" i="3" a="1"/>
  <c r="BT99" i="3" s="1"/>
  <c r="BT98" i="3" a="1"/>
  <c r="BT98" i="3" s="1"/>
  <c r="BT97" i="3" a="1"/>
  <c r="BT97" i="3" s="1"/>
  <c r="BT96" i="3" a="1"/>
  <c r="BT96" i="3" s="1"/>
  <c r="BT95" i="3" a="1"/>
  <c r="BT95" i="3" s="1"/>
  <c r="BT94" i="3" a="1"/>
  <c r="BT94" i="3" s="1"/>
  <c r="BT93" i="3" a="1"/>
  <c r="BT93" i="3" s="1"/>
  <c r="BT92" i="3" a="1"/>
  <c r="BT92" i="3" s="1"/>
  <c r="BT91" i="3" a="1"/>
  <c r="BT91" i="3" s="1"/>
  <c r="BT90" i="3" a="1"/>
  <c r="BT90" i="3" s="1"/>
  <c r="BT89" i="3" a="1"/>
  <c r="BT89" i="3" s="1"/>
  <c r="BT88" i="3" a="1"/>
  <c r="BT88" i="3" s="1"/>
  <c r="BT87" i="3" a="1"/>
  <c r="BT87" i="3" s="1"/>
  <c r="BT86" i="3" a="1"/>
  <c r="BT86" i="3" s="1"/>
  <c r="BT85" i="3" a="1"/>
  <c r="BT85" i="3" s="1"/>
  <c r="BT84" i="3" a="1"/>
  <c r="BT84" i="3" s="1"/>
  <c r="BT83" i="3" a="1"/>
  <c r="BT83" i="3" s="1"/>
  <c r="BT82" i="3" a="1"/>
  <c r="BT82" i="3" s="1"/>
  <c r="BT81" i="3" a="1"/>
  <c r="BT81" i="3" s="1"/>
  <c r="BT80" i="3" a="1"/>
  <c r="BT80" i="3" s="1"/>
  <c r="BT79" i="3" a="1"/>
  <c r="BT79" i="3" s="1"/>
  <c r="BT78" i="3" a="1"/>
  <c r="BT78" i="3" s="1"/>
  <c r="BT77" i="3" a="1"/>
  <c r="BT77" i="3" s="1"/>
  <c r="BT76" i="3" a="1"/>
  <c r="BT76" i="3" s="1"/>
  <c r="BT75" i="3" a="1"/>
  <c r="BT75" i="3" s="1"/>
  <c r="BT74" i="3" a="1"/>
  <c r="BT74" i="3" s="1"/>
  <c r="BT73" i="3" a="1"/>
  <c r="BT73" i="3" s="1"/>
  <c r="BT72" i="3" a="1"/>
  <c r="BT72" i="3" s="1"/>
  <c r="BT71" i="3" a="1"/>
  <c r="BT71" i="3" s="1"/>
  <c r="BT70" i="3" a="1"/>
  <c r="BT70" i="3" s="1"/>
  <c r="BT69" i="3" a="1"/>
  <c r="BT69" i="3" s="1"/>
  <c r="BT68" i="3" a="1"/>
  <c r="BT68" i="3" s="1"/>
  <c r="BT67" i="3" a="1"/>
  <c r="BT67" i="3" s="1"/>
  <c r="BT66" i="3" a="1"/>
  <c r="BT66" i="3" s="1"/>
  <c r="BT65" i="3" a="1"/>
  <c r="BT65" i="3" s="1"/>
  <c r="BT64" i="3" a="1"/>
  <c r="BT64" i="3" s="1"/>
  <c r="BT63" i="3" a="1"/>
  <c r="BT63" i="3" s="1"/>
  <c r="BT62" i="3" a="1"/>
  <c r="BT62" i="3" s="1"/>
  <c r="BT61" i="3" a="1"/>
  <c r="BT61" i="3" s="1"/>
  <c r="BT60" i="3" a="1"/>
  <c r="BT60" i="3" s="1"/>
  <c r="BT59" i="3" a="1"/>
  <c r="BT59" i="3" s="1"/>
  <c r="BT58" i="3" a="1"/>
  <c r="BT58" i="3" s="1"/>
  <c r="BT57" i="3" a="1"/>
  <c r="BT57" i="3" s="1"/>
  <c r="BT56" i="3" a="1"/>
  <c r="BT56" i="3" s="1"/>
  <c r="BT55" i="3" a="1"/>
  <c r="BT55" i="3" s="1"/>
  <c r="BT54" i="3" a="1"/>
  <c r="BT54" i="3" s="1"/>
  <c r="BT53" i="3" a="1"/>
  <c r="BT53" i="3" s="1"/>
  <c r="BT52" i="3" a="1"/>
  <c r="BT52" i="3" s="1"/>
  <c r="BT51" i="3" a="1"/>
  <c r="BT51" i="3" s="1"/>
  <c r="BT50" i="3" a="1"/>
  <c r="BT50" i="3" s="1"/>
  <c r="BT49" i="3" a="1"/>
  <c r="BT49" i="3" s="1"/>
  <c r="BT48" i="3" a="1"/>
  <c r="BT48" i="3" s="1"/>
  <c r="BT47" i="3" a="1"/>
  <c r="BT47" i="3" s="1"/>
  <c r="BT46" i="3" a="1"/>
  <c r="BT46" i="3" s="1"/>
  <c r="BT45" i="3" a="1"/>
  <c r="BT45" i="3" s="1"/>
  <c r="BT44" i="3" a="1"/>
  <c r="BT44" i="3" s="1"/>
  <c r="BT43" i="3" a="1"/>
  <c r="BT43" i="3" s="1"/>
  <c r="BT42" i="3" a="1"/>
  <c r="BT42" i="3" s="1"/>
  <c r="BT41" i="3" a="1"/>
  <c r="BT41" i="3" s="1"/>
  <c r="BT40" i="3" a="1"/>
  <c r="BT40" i="3" s="1"/>
  <c r="BT39" i="3" a="1"/>
  <c r="BT39" i="3" s="1"/>
  <c r="BT38" i="3" a="1"/>
  <c r="BT38" i="3" s="1"/>
  <c r="BT37" i="3" a="1"/>
  <c r="BT37" i="3" s="1"/>
  <c r="BT36" i="3" a="1"/>
  <c r="BT36" i="3" s="1"/>
  <c r="BT35" i="3" a="1"/>
  <c r="BT35" i="3" s="1"/>
  <c r="BT34" i="3" a="1"/>
  <c r="BT34" i="3" s="1"/>
  <c r="BT33" i="3" a="1"/>
  <c r="BT33" i="3" s="1"/>
  <c r="BT32" i="3" a="1"/>
  <c r="BT32" i="3" s="1"/>
  <c r="BT31" i="3" a="1"/>
  <c r="BT31" i="3" s="1"/>
  <c r="BT30" i="3" a="1"/>
  <c r="BT30" i="3" s="1"/>
  <c r="BT29" i="3" a="1"/>
  <c r="BT29" i="3" s="1"/>
  <c r="BT28" i="3" a="1"/>
  <c r="BT28" i="3" s="1"/>
  <c r="BT27" i="3" a="1"/>
  <c r="BT27" i="3" s="1"/>
  <c r="BT26" i="3" a="1"/>
  <c r="BT26" i="3" s="1"/>
  <c r="BT25" i="3" a="1"/>
  <c r="BT25" i="3" s="1"/>
  <c r="BT24" i="3" a="1"/>
  <c r="BT24" i="3" s="1"/>
  <c r="BT23" i="3" a="1"/>
  <c r="BT23" i="3" s="1"/>
  <c r="BT22" i="3" a="1"/>
  <c r="BT22" i="3" s="1"/>
  <c r="BT21" i="3" a="1"/>
  <c r="BT21" i="3" s="1"/>
  <c r="BT20" i="3" a="1"/>
  <c r="BT20" i="3" s="1"/>
  <c r="BT19" i="3" a="1"/>
  <c r="BT19" i="3" s="1"/>
  <c r="BT18" i="3" a="1"/>
  <c r="BT18" i="3" s="1"/>
  <c r="BT17" i="3" a="1"/>
  <c r="BT17" i="3" s="1"/>
  <c r="BT16" i="3" a="1"/>
  <c r="BT16" i="3" s="1"/>
  <c r="BT15" i="3" a="1"/>
  <c r="BT15" i="3" s="1"/>
  <c r="BT14" i="3" a="1"/>
  <c r="BT14" i="3" s="1"/>
  <c r="BT13" i="3" a="1"/>
  <c r="BT13" i="3" s="1"/>
  <c r="BT12" i="3" a="1"/>
  <c r="BT12" i="3" s="1"/>
  <c r="BT11" i="3" a="1"/>
  <c r="BT11" i="3" s="1"/>
  <c r="BT10" i="3" a="1"/>
  <c r="BT10" i="3" s="1"/>
  <c r="BT9" i="3" a="1"/>
  <c r="BT9" i="3" s="1"/>
  <c r="BT8" i="3" a="1"/>
  <c r="BT8" i="3" s="1"/>
  <c r="BT7" i="3" a="1"/>
  <c r="BT7" i="3" s="1"/>
  <c r="BT6" i="3" a="1"/>
  <c r="BT6" i="3" s="1"/>
  <c r="BT5" i="3" a="1"/>
  <c r="BT5" i="3" s="1"/>
  <c r="BT4" i="3" a="1"/>
  <c r="BT4" i="3" s="1"/>
  <c r="BT3" i="3" a="1"/>
  <c r="BT3" i="3" s="1"/>
  <c r="BT2" i="3" a="1"/>
  <c r="BT2" i="3" s="1"/>
  <c r="BS3" i="3" a="1"/>
  <c r="BS3" i="3" s="1"/>
  <c r="BS4" i="3" a="1"/>
  <c r="BS4" i="3" s="1"/>
  <c r="BS5" i="3" a="1"/>
  <c r="BS5" i="3" s="1"/>
  <c r="BS6" i="3" a="1"/>
  <c r="BS6" i="3" s="1"/>
  <c r="BS7" i="3" a="1"/>
  <c r="BS7" i="3" s="1"/>
  <c r="BS8" i="3" a="1"/>
  <c r="BS8" i="3" s="1"/>
  <c r="BS9" i="3" a="1"/>
  <c r="BS9" i="3" s="1"/>
  <c r="BS10" i="3" a="1"/>
  <c r="BS10" i="3" s="1"/>
  <c r="BS11" i="3" a="1"/>
  <c r="BS11" i="3" s="1"/>
  <c r="BS12" i="3" a="1"/>
  <c r="BS12" i="3" s="1"/>
  <c r="BS13" i="3" a="1"/>
  <c r="BS13" i="3" s="1"/>
  <c r="BS14" i="3" a="1"/>
  <c r="BS14" i="3" s="1"/>
  <c r="BS15" i="3" a="1"/>
  <c r="BS15" i="3" s="1"/>
  <c r="BS16" i="3" a="1"/>
  <c r="BS16" i="3" s="1"/>
  <c r="BS17" i="3" a="1"/>
  <c r="BS17" i="3" s="1"/>
  <c r="BS18" i="3" a="1"/>
  <c r="BS18" i="3" s="1"/>
  <c r="BS19" i="3" a="1"/>
  <c r="BS19" i="3" s="1"/>
  <c r="BS20" i="3" a="1"/>
  <c r="BS20" i="3" s="1"/>
  <c r="BS21" i="3" a="1"/>
  <c r="BS21" i="3" s="1"/>
  <c r="BS22" i="3" a="1"/>
  <c r="BS22" i="3" s="1"/>
  <c r="BS23" i="3" a="1"/>
  <c r="BS23" i="3" s="1"/>
  <c r="BS24" i="3" a="1"/>
  <c r="BS24" i="3" s="1"/>
  <c r="BS25" i="3" a="1"/>
  <c r="BS25" i="3" s="1"/>
  <c r="BS26" i="3" a="1"/>
  <c r="BS26" i="3" s="1"/>
  <c r="BS27" i="3" a="1"/>
  <c r="BS27" i="3" s="1"/>
  <c r="BS28" i="3" a="1"/>
  <c r="BS28" i="3" s="1"/>
  <c r="BS29" i="3" a="1"/>
  <c r="BS29" i="3" s="1"/>
  <c r="BS30" i="3" a="1"/>
  <c r="BS30" i="3" s="1"/>
  <c r="BS31" i="3" a="1"/>
  <c r="BS31" i="3" s="1"/>
  <c r="BS32" i="3" a="1"/>
  <c r="BS32" i="3" s="1"/>
  <c r="BS33" i="3" a="1"/>
  <c r="BS33" i="3" s="1"/>
  <c r="BS34" i="3" a="1"/>
  <c r="BS34" i="3" s="1"/>
  <c r="BS35" i="3" a="1"/>
  <c r="BS35" i="3" s="1"/>
  <c r="BS36" i="3" a="1"/>
  <c r="BS36" i="3" s="1"/>
  <c r="BS37" i="3" a="1"/>
  <c r="BS37" i="3" s="1"/>
  <c r="BS38" i="3" a="1"/>
  <c r="BS38" i="3" s="1"/>
  <c r="BS39" i="3" a="1"/>
  <c r="BS39" i="3" s="1"/>
  <c r="BS40" i="3" a="1"/>
  <c r="BS40" i="3" s="1"/>
  <c r="BS41" i="3" a="1"/>
  <c r="BS41" i="3" s="1"/>
  <c r="BS42" i="3" a="1"/>
  <c r="BS42" i="3" s="1"/>
  <c r="BS43" i="3" a="1"/>
  <c r="BS43" i="3" s="1"/>
  <c r="BS44" i="3" a="1"/>
  <c r="BS44" i="3" s="1"/>
  <c r="BS45" i="3" a="1"/>
  <c r="BS45" i="3" s="1"/>
  <c r="BS46" i="3" a="1"/>
  <c r="BS46" i="3" s="1"/>
  <c r="BS47" i="3" a="1"/>
  <c r="BS47" i="3" s="1"/>
  <c r="BS48" i="3" a="1"/>
  <c r="BS48" i="3" s="1"/>
  <c r="BS49" i="3" a="1"/>
  <c r="BS49" i="3" s="1"/>
  <c r="BS50" i="3" a="1"/>
  <c r="BS50" i="3" s="1"/>
  <c r="BS51" i="3" a="1"/>
  <c r="BS51" i="3" s="1"/>
  <c r="BS52" i="3" a="1"/>
  <c r="BS52" i="3" s="1"/>
  <c r="BS53" i="3" a="1"/>
  <c r="BS53" i="3" s="1"/>
  <c r="BS54" i="3" a="1"/>
  <c r="BS54" i="3" s="1"/>
  <c r="BS55" i="3" a="1"/>
  <c r="BS55" i="3" s="1"/>
  <c r="BS56" i="3" a="1"/>
  <c r="BS56" i="3" s="1"/>
  <c r="BS57" i="3" a="1"/>
  <c r="BS57" i="3" s="1"/>
  <c r="BS58" i="3" a="1"/>
  <c r="BS58" i="3" s="1"/>
  <c r="BS59" i="3" a="1"/>
  <c r="BS59" i="3" s="1"/>
  <c r="BS60" i="3" a="1"/>
  <c r="BS60" i="3" s="1"/>
  <c r="BS61" i="3" a="1"/>
  <c r="BS61" i="3" s="1"/>
  <c r="BS62" i="3" a="1"/>
  <c r="BS62" i="3" s="1"/>
  <c r="BS63" i="3" a="1"/>
  <c r="BS63" i="3" s="1"/>
  <c r="BS64" i="3" a="1"/>
  <c r="BS64" i="3" s="1"/>
  <c r="BS65" i="3" a="1"/>
  <c r="BS65" i="3" s="1"/>
  <c r="BS66" i="3" a="1"/>
  <c r="BS66" i="3" s="1"/>
  <c r="BS67" i="3" a="1"/>
  <c r="BS67" i="3" s="1"/>
  <c r="BS68" i="3" a="1"/>
  <c r="BS68" i="3" s="1"/>
  <c r="BS69" i="3" a="1"/>
  <c r="BS69" i="3" s="1"/>
  <c r="BS70" i="3" a="1"/>
  <c r="BS70" i="3" s="1"/>
  <c r="BS71" i="3" a="1"/>
  <c r="BS71" i="3" s="1"/>
  <c r="BS72" i="3" a="1"/>
  <c r="BS72" i="3" s="1"/>
  <c r="BS73" i="3" a="1"/>
  <c r="BS73" i="3" s="1"/>
  <c r="BS74" i="3" a="1"/>
  <c r="BS74" i="3" s="1"/>
  <c r="BS75" i="3" a="1"/>
  <c r="BS75" i="3" s="1"/>
  <c r="BS76" i="3" a="1"/>
  <c r="BS76" i="3" s="1"/>
  <c r="BS77" i="3" a="1"/>
  <c r="BS77" i="3" s="1"/>
  <c r="BS78" i="3" a="1"/>
  <c r="BS78" i="3" s="1"/>
  <c r="BS79" i="3" a="1"/>
  <c r="BS79" i="3" s="1"/>
  <c r="BS80" i="3" a="1"/>
  <c r="BS80" i="3" s="1"/>
  <c r="BS81" i="3" a="1"/>
  <c r="BS81" i="3" s="1"/>
  <c r="BS82" i="3" a="1"/>
  <c r="BS82" i="3" s="1"/>
  <c r="BS83" i="3" a="1"/>
  <c r="BS83" i="3" s="1"/>
  <c r="BS84" i="3" a="1"/>
  <c r="BS84" i="3" s="1"/>
  <c r="BS85" i="3" a="1"/>
  <c r="BS85" i="3" s="1"/>
  <c r="BS86" i="3" a="1"/>
  <c r="BS86" i="3" s="1"/>
  <c r="BS87" i="3" a="1"/>
  <c r="BS87" i="3" s="1"/>
  <c r="BS88" i="3" a="1"/>
  <c r="BS88" i="3" s="1"/>
  <c r="BS89" i="3" a="1"/>
  <c r="BS89" i="3" s="1"/>
  <c r="BS90" i="3" a="1"/>
  <c r="BS90" i="3" s="1"/>
  <c r="BS91" i="3" a="1"/>
  <c r="BS91" i="3" s="1"/>
  <c r="BS92" i="3" a="1"/>
  <c r="BS92" i="3" s="1"/>
  <c r="BS93" i="3" a="1"/>
  <c r="BS93" i="3" s="1"/>
  <c r="BS94" i="3" a="1"/>
  <c r="BS94" i="3" s="1"/>
  <c r="BS95" i="3" a="1"/>
  <c r="BS95" i="3" s="1"/>
  <c r="BS96" i="3" a="1"/>
  <c r="BS96" i="3" s="1"/>
  <c r="BS97" i="3" a="1"/>
  <c r="BS97" i="3" s="1"/>
  <c r="BS98" i="3" a="1"/>
  <c r="BS98" i="3" s="1"/>
  <c r="BS99" i="3" a="1"/>
  <c r="BS99" i="3" s="1"/>
  <c r="BS100" i="3" a="1"/>
  <c r="BS100" i="3" s="1"/>
  <c r="BS101" i="3" a="1"/>
  <c r="BS101" i="3" s="1"/>
  <c r="BS102" i="3" a="1"/>
  <c r="BS102" i="3" s="1"/>
  <c r="BS103" i="3" a="1"/>
  <c r="BS103" i="3" s="1"/>
  <c r="BS104" i="3" a="1"/>
  <c r="BS104" i="3" s="1"/>
  <c r="BS105" i="3" a="1"/>
  <c r="BS105" i="3" s="1"/>
  <c r="BS106" i="3" a="1"/>
  <c r="BS106" i="3" s="1"/>
  <c r="BS107" i="3" a="1"/>
  <c r="BS107" i="3" s="1"/>
  <c r="BS108" i="3" a="1"/>
  <c r="BS108" i="3" s="1"/>
  <c r="BS109" i="3" a="1"/>
  <c r="BS109" i="3" s="1"/>
  <c r="BS110" i="3" a="1"/>
  <c r="BS110" i="3" s="1"/>
  <c r="BS111" i="3" a="1"/>
  <c r="BS111" i="3" s="1"/>
  <c r="BS112" i="3" a="1"/>
  <c r="BS112" i="3" s="1"/>
  <c r="BS113" i="3" a="1"/>
  <c r="BS113" i="3" s="1"/>
  <c r="BS114" i="3" a="1"/>
  <c r="BS114" i="3" s="1"/>
  <c r="BS115" i="3" a="1"/>
  <c r="BS115" i="3" s="1"/>
  <c r="BS116" i="3" a="1"/>
  <c r="BS116" i="3" s="1"/>
  <c r="BS117" i="3" a="1"/>
  <c r="BS117" i="3" s="1"/>
  <c r="BS118" i="3" a="1"/>
  <c r="BS118" i="3" s="1"/>
  <c r="BS119" i="3" a="1"/>
  <c r="BS119" i="3" s="1"/>
  <c r="BS120" i="3" a="1"/>
  <c r="BS120" i="3" s="1"/>
  <c r="BS121" i="3" a="1"/>
  <c r="BS121" i="3" s="1"/>
  <c r="BS122" i="3" a="1"/>
  <c r="BS122" i="3" s="1"/>
  <c r="BS123" i="3" a="1"/>
  <c r="BS123" i="3" s="1"/>
  <c r="BS124" i="3" a="1"/>
  <c r="BS124" i="3" s="1"/>
  <c r="BS125" i="3" a="1"/>
  <c r="BS125" i="3" s="1"/>
  <c r="BS126" i="3" a="1"/>
  <c r="BS126" i="3" s="1"/>
  <c r="BS127" i="3" a="1"/>
  <c r="BS127" i="3" s="1"/>
  <c r="BS128" i="3" a="1"/>
  <c r="BS128" i="3" s="1"/>
  <c r="BS129" i="3" a="1"/>
  <c r="BS129" i="3" s="1"/>
  <c r="BS130" i="3" a="1"/>
  <c r="BS130" i="3" s="1"/>
  <c r="BS131" i="3" a="1"/>
  <c r="BS131" i="3" s="1"/>
  <c r="BS132" i="3" a="1"/>
  <c r="BS132" i="3" s="1"/>
  <c r="BS133" i="3" a="1"/>
  <c r="BS133" i="3" s="1"/>
  <c r="BS134" i="3" a="1"/>
  <c r="BS134" i="3" s="1"/>
  <c r="BS135" i="3" a="1"/>
  <c r="BS135" i="3" s="1"/>
  <c r="BS136" i="3" a="1"/>
  <c r="BS136" i="3" s="1"/>
  <c r="BS137" i="3" a="1"/>
  <c r="BS137" i="3" s="1"/>
  <c r="BS138" i="3" a="1"/>
  <c r="BS138" i="3" s="1"/>
  <c r="BS139" i="3" a="1"/>
  <c r="BS139" i="3" s="1"/>
  <c r="BS140" i="3" a="1"/>
  <c r="BS140" i="3" s="1"/>
  <c r="BS141" i="3" a="1"/>
  <c r="BS141" i="3" s="1"/>
  <c r="BS142" i="3" a="1"/>
  <c r="BS142" i="3" s="1"/>
  <c r="BS143" i="3" a="1"/>
  <c r="BS143" i="3" s="1"/>
  <c r="BS144" i="3" a="1"/>
  <c r="BS144" i="3" s="1"/>
  <c r="BS145" i="3" a="1"/>
  <c r="BS145" i="3" s="1"/>
  <c r="BS146" i="3" a="1"/>
  <c r="BS146" i="3" s="1"/>
  <c r="BS147" i="3" a="1"/>
  <c r="BS147" i="3" s="1"/>
  <c r="BS148" i="3" a="1"/>
  <c r="BS148" i="3" s="1"/>
  <c r="BS149" i="3" a="1"/>
  <c r="BS149" i="3" s="1"/>
  <c r="BS150" i="3" a="1"/>
  <c r="BS150" i="3" s="1"/>
  <c r="BS151" i="3" a="1"/>
  <c r="BS151" i="3" s="1"/>
  <c r="BS152" i="3" a="1"/>
  <c r="BS152" i="3" s="1"/>
  <c r="BS153" i="3" a="1"/>
  <c r="BS153" i="3" s="1"/>
  <c r="BS154" i="3" a="1"/>
  <c r="BS154" i="3" s="1"/>
  <c r="BS155" i="3" a="1"/>
  <c r="BS155" i="3" s="1"/>
  <c r="BS156" i="3" a="1"/>
  <c r="BS156" i="3" s="1"/>
  <c r="BS157" i="3" a="1"/>
  <c r="BS157" i="3" s="1"/>
  <c r="BS158" i="3" a="1"/>
  <c r="BS158" i="3" s="1"/>
  <c r="BS159" i="3" a="1"/>
  <c r="BS159" i="3" s="1"/>
  <c r="BS160" i="3" a="1"/>
  <c r="BS160" i="3" s="1"/>
  <c r="BS161" i="3" a="1"/>
  <c r="BS161" i="3" s="1"/>
  <c r="BS162" i="3" a="1"/>
  <c r="BS162" i="3" s="1"/>
  <c r="BS163" i="3" a="1"/>
  <c r="BS163" i="3" s="1"/>
  <c r="BS164" i="3" a="1"/>
  <c r="BS164" i="3" s="1"/>
  <c r="BS165" i="3" a="1"/>
  <c r="BS165" i="3" s="1"/>
  <c r="BS166" i="3" a="1"/>
  <c r="BS166" i="3" s="1"/>
  <c r="BS167" i="3" a="1"/>
  <c r="BS167" i="3" s="1"/>
  <c r="BS168" i="3" a="1"/>
  <c r="BS168" i="3" s="1"/>
  <c r="BS169" i="3" a="1"/>
  <c r="BS169" i="3" s="1"/>
  <c r="BS170" i="3" a="1"/>
  <c r="BS170" i="3" s="1"/>
  <c r="BS171" i="3" a="1"/>
  <c r="BS171" i="3" s="1"/>
  <c r="BS172" i="3" a="1"/>
  <c r="BS172" i="3" s="1"/>
  <c r="BS173" i="3" a="1"/>
  <c r="BS173" i="3" s="1"/>
  <c r="BS174" i="3" a="1"/>
  <c r="BS174" i="3" s="1"/>
  <c r="BS175" i="3" a="1"/>
  <c r="BS175" i="3" s="1"/>
  <c r="BS176" i="3" a="1"/>
  <c r="BS176" i="3" s="1"/>
  <c r="BS177" i="3" a="1"/>
  <c r="BS177" i="3" s="1"/>
  <c r="BS178" i="3" a="1"/>
  <c r="BS178" i="3" s="1"/>
  <c r="BS179" i="3" a="1"/>
  <c r="BS179" i="3" s="1"/>
  <c r="BS180" i="3" a="1"/>
  <c r="BS180" i="3" s="1"/>
  <c r="BS181" i="3" a="1"/>
  <c r="BS181" i="3" s="1"/>
  <c r="BS182" i="3" a="1"/>
  <c r="BS182" i="3" s="1"/>
  <c r="BS183" i="3" a="1"/>
  <c r="BS183" i="3" s="1"/>
  <c r="BS184" i="3" a="1"/>
  <c r="BS184" i="3" s="1"/>
  <c r="BS185" i="3" a="1"/>
  <c r="BS185" i="3" s="1"/>
  <c r="BS186" i="3" a="1"/>
  <c r="BS186" i="3" s="1"/>
  <c r="BS187" i="3" a="1"/>
  <c r="BS187" i="3" s="1"/>
  <c r="BS188" i="3" a="1"/>
  <c r="BS188" i="3" s="1"/>
  <c r="BS189" i="3" a="1"/>
  <c r="BS189" i="3" s="1"/>
  <c r="BS190" i="3" a="1"/>
  <c r="BS190" i="3" s="1"/>
  <c r="BS191" i="3" a="1"/>
  <c r="BS191" i="3" s="1"/>
  <c r="BS192" i="3" a="1"/>
  <c r="BS192" i="3" s="1"/>
  <c r="BS193" i="3" a="1"/>
  <c r="BS193" i="3" s="1"/>
  <c r="BS194" i="3" a="1"/>
  <c r="BS194" i="3" s="1"/>
  <c r="BS195" i="3" a="1"/>
  <c r="BS195" i="3" s="1"/>
  <c r="BS196" i="3" a="1"/>
  <c r="BS196" i="3" s="1"/>
  <c r="BS197" i="3" a="1"/>
  <c r="BS197" i="3" s="1"/>
  <c r="BS198" i="3" a="1"/>
  <c r="BS198" i="3" s="1"/>
  <c r="BS199" i="3" a="1"/>
  <c r="BS199" i="3" s="1"/>
  <c r="BS200" i="3" a="1"/>
  <c r="BS200" i="3" s="1"/>
  <c r="BS201" i="3" a="1"/>
  <c r="BS201" i="3" s="1"/>
  <c r="BS202" i="3" a="1"/>
  <c r="BS202" i="3" s="1"/>
  <c r="BS203" i="3" a="1"/>
  <c r="BS203" i="3" s="1"/>
  <c r="BS204" i="3" a="1"/>
  <c r="BS204" i="3" s="1"/>
  <c r="BS205" i="3" a="1"/>
  <c r="BS205" i="3" s="1"/>
  <c r="BS206" i="3" a="1"/>
  <c r="BS206" i="3" s="1"/>
  <c r="BS207" i="3" a="1"/>
  <c r="BS207" i="3" s="1"/>
  <c r="BS208" i="3" a="1"/>
  <c r="BS208" i="3" s="1"/>
  <c r="BS209" i="3" a="1"/>
  <c r="BS209" i="3" s="1"/>
  <c r="BS210" i="3" a="1"/>
  <c r="BS210" i="3" s="1"/>
  <c r="BS211" i="3" a="1"/>
  <c r="BS211" i="3" s="1"/>
  <c r="BS212" i="3" a="1"/>
  <c r="BS212" i="3" s="1"/>
  <c r="BS213" i="3" a="1"/>
  <c r="BS213" i="3" s="1"/>
  <c r="BS214" i="3" a="1"/>
  <c r="BS214" i="3" s="1"/>
  <c r="BS215" i="3" a="1"/>
  <c r="BS215" i="3" s="1"/>
  <c r="BS216" i="3" a="1"/>
  <c r="BS216" i="3" s="1"/>
  <c r="BS217" i="3" a="1"/>
  <c r="BS217" i="3" s="1"/>
  <c r="BS218" i="3" a="1"/>
  <c r="BS218" i="3" s="1"/>
  <c r="BS219" i="3" a="1"/>
  <c r="BS219" i="3" s="1"/>
  <c r="BS220" i="3" a="1"/>
  <c r="BS220" i="3" s="1"/>
  <c r="BS221" i="3" a="1"/>
  <c r="BS221" i="3" s="1"/>
  <c r="BS222" i="3" a="1"/>
  <c r="BS222" i="3" s="1"/>
  <c r="BS223" i="3" a="1"/>
  <c r="BS223" i="3" s="1"/>
  <c r="BS224" i="3" a="1"/>
  <c r="BS224" i="3" s="1"/>
  <c r="BS225" i="3" a="1"/>
  <c r="BS225" i="3" s="1"/>
  <c r="BS226" i="3" a="1"/>
  <c r="BS226" i="3" s="1"/>
  <c r="BS227" i="3" a="1"/>
  <c r="BS227" i="3" s="1"/>
  <c r="BS228" i="3" a="1"/>
  <c r="BS228" i="3" s="1"/>
  <c r="BS229" i="3" a="1"/>
  <c r="BS229" i="3" s="1"/>
  <c r="BS230" i="3" a="1"/>
  <c r="BS230" i="3" s="1"/>
  <c r="BS231" i="3" a="1"/>
  <c r="BS231" i="3" s="1"/>
  <c r="BS232" i="3" a="1"/>
  <c r="BS232" i="3" s="1"/>
  <c r="BS233" i="3" a="1"/>
  <c r="BS233" i="3" s="1"/>
  <c r="BS234" i="3" a="1"/>
  <c r="BS234" i="3" s="1"/>
  <c r="BS235" i="3" a="1"/>
  <c r="BS235" i="3" s="1"/>
  <c r="BS236" i="3" a="1"/>
  <c r="BS236" i="3" s="1"/>
  <c r="BS237" i="3" a="1"/>
  <c r="BS237" i="3" s="1"/>
  <c r="BS238" i="3" a="1"/>
  <c r="BS238" i="3" s="1"/>
  <c r="BS239" i="3" a="1"/>
  <c r="BS239" i="3" s="1"/>
  <c r="BS240" i="3" a="1"/>
  <c r="BS240" i="3" s="1"/>
  <c r="BS241" i="3" a="1"/>
  <c r="BS241" i="3" s="1"/>
  <c r="BS242" i="3" a="1"/>
  <c r="BS242" i="3" s="1"/>
  <c r="BS243" i="3" a="1"/>
  <c r="BS243" i="3" s="1"/>
  <c r="BS244" i="3" a="1"/>
  <c r="BS244" i="3" s="1"/>
  <c r="BS245" i="3" a="1"/>
  <c r="BS245" i="3" s="1"/>
  <c r="BS246" i="3" a="1"/>
  <c r="BS246" i="3" s="1"/>
  <c r="BS247" i="3" a="1"/>
  <c r="BS247" i="3" s="1"/>
  <c r="BS248" i="3" a="1"/>
  <c r="BS248" i="3" s="1"/>
  <c r="BS249" i="3" a="1"/>
  <c r="BS249" i="3" s="1"/>
  <c r="BS250" i="3" a="1"/>
  <c r="BS250" i="3" s="1"/>
  <c r="BS251" i="3" a="1"/>
  <c r="BS251" i="3" s="1"/>
  <c r="BS252" i="3" a="1"/>
  <c r="BS252" i="3" s="1"/>
  <c r="BS253" i="3" a="1"/>
  <c r="BS253" i="3" s="1"/>
  <c r="BS254" i="3" a="1"/>
  <c r="BS254" i="3" s="1"/>
  <c r="BS255" i="3" a="1"/>
  <c r="BS255" i="3" s="1"/>
  <c r="BS256" i="3" a="1"/>
  <c r="BS256" i="3" s="1"/>
  <c r="BS257" i="3" a="1"/>
  <c r="BS257" i="3" s="1"/>
  <c r="BS258" i="3" a="1"/>
  <c r="BS258" i="3" s="1"/>
  <c r="BS259" i="3" a="1"/>
  <c r="BS259" i="3" s="1"/>
  <c r="BS260" i="3" a="1"/>
  <c r="BS260" i="3" s="1"/>
  <c r="BS261" i="3" a="1"/>
  <c r="BS261" i="3" s="1"/>
  <c r="BS262" i="3" a="1"/>
  <c r="BS262" i="3" s="1"/>
  <c r="BS263" i="3" a="1"/>
  <c r="BS263" i="3" s="1"/>
  <c r="BS264" i="3" a="1"/>
  <c r="BS264" i="3" s="1"/>
  <c r="BS265" i="3" a="1"/>
  <c r="BS265" i="3" s="1"/>
  <c r="BS266" i="3" a="1"/>
  <c r="BS266" i="3" s="1"/>
  <c r="BS267" i="3" a="1"/>
  <c r="BS267" i="3" s="1"/>
  <c r="BS268" i="3" a="1"/>
  <c r="BS268" i="3" s="1"/>
  <c r="BS269" i="3" a="1"/>
  <c r="BS269" i="3" s="1"/>
  <c r="BS270" i="3" a="1"/>
  <c r="BS270" i="3" s="1"/>
  <c r="BS271" i="3" a="1"/>
  <c r="BS271" i="3" s="1"/>
  <c r="BS272" i="3" a="1"/>
  <c r="BS272" i="3" s="1"/>
  <c r="BS273" i="3" a="1"/>
  <c r="BS273" i="3" s="1"/>
  <c r="BS274" i="3" a="1"/>
  <c r="BS274" i="3" s="1"/>
  <c r="BS275" i="3" a="1"/>
  <c r="BS275" i="3" s="1"/>
  <c r="BS276" i="3" a="1"/>
  <c r="BS276" i="3" s="1"/>
  <c r="BS277" i="3" a="1"/>
  <c r="BS277" i="3" s="1"/>
  <c r="BS278" i="3" a="1"/>
  <c r="BS278" i="3" s="1"/>
  <c r="BS279" i="3" a="1"/>
  <c r="BS279" i="3" s="1"/>
  <c r="BS280" i="3" a="1"/>
  <c r="BS280" i="3" s="1"/>
  <c r="BS281" i="3" a="1"/>
  <c r="BS281" i="3" s="1"/>
  <c r="BS282" i="3" a="1"/>
  <c r="BS282" i="3" s="1"/>
  <c r="BS283" i="3" a="1"/>
  <c r="BS283" i="3" s="1"/>
  <c r="BS284" i="3" a="1"/>
  <c r="BS284" i="3" s="1"/>
  <c r="BS285" i="3" a="1"/>
  <c r="BS285" i="3" s="1"/>
  <c r="BS286" i="3" a="1"/>
  <c r="BS286" i="3" s="1"/>
  <c r="BS287" i="3" a="1"/>
  <c r="BS287" i="3" s="1"/>
  <c r="BS288" i="3" a="1"/>
  <c r="BS288" i="3" s="1"/>
  <c r="BS289" i="3" a="1"/>
  <c r="BS289" i="3" s="1"/>
  <c r="BS290" i="3" a="1"/>
  <c r="BS290" i="3" s="1"/>
  <c r="BS291" i="3" a="1"/>
  <c r="BS291" i="3" s="1"/>
  <c r="BS292" i="3" a="1"/>
  <c r="BS292" i="3" s="1"/>
  <c r="BS293" i="3" a="1"/>
  <c r="BS293" i="3" s="1"/>
  <c r="BS294" i="3" a="1"/>
  <c r="BS294" i="3" s="1"/>
  <c r="BS295" i="3" a="1"/>
  <c r="BS295" i="3" s="1"/>
  <c r="BS296" i="3" a="1"/>
  <c r="BS296" i="3" s="1"/>
  <c r="BS297" i="3" a="1"/>
  <c r="BS297" i="3" s="1"/>
  <c r="BS298" i="3" a="1"/>
  <c r="BS298" i="3" s="1"/>
  <c r="BS299" i="3" a="1"/>
  <c r="BS299" i="3" s="1"/>
  <c r="BS300" i="3" a="1"/>
  <c r="BS300" i="3" s="1"/>
  <c r="BS301" i="3" a="1"/>
  <c r="BS301" i="3" s="1"/>
  <c r="BS302" i="3" a="1"/>
  <c r="BS302" i="3" s="1"/>
  <c r="BS303" i="3" a="1"/>
  <c r="BS303" i="3" s="1"/>
  <c r="BS304" i="3" a="1"/>
  <c r="BS304" i="3" s="1"/>
  <c r="BS305" i="3" a="1"/>
  <c r="BS305" i="3" s="1"/>
  <c r="BS306" i="3" a="1"/>
  <c r="BS306" i="3" s="1"/>
  <c r="BS307" i="3" a="1"/>
  <c r="BS307" i="3" s="1"/>
  <c r="BS308" i="3" a="1"/>
  <c r="BS308" i="3" s="1"/>
  <c r="BS309" i="3" a="1"/>
  <c r="BS309" i="3" s="1"/>
  <c r="BS310" i="3" a="1"/>
  <c r="BS310" i="3" s="1"/>
  <c r="BS311" i="3" a="1"/>
  <c r="BS311" i="3" s="1"/>
  <c r="BS312" i="3" a="1"/>
  <c r="BS312" i="3" s="1"/>
  <c r="BS313" i="3" a="1"/>
  <c r="BS313" i="3" s="1"/>
  <c r="BS314" i="3" a="1"/>
  <c r="BS314" i="3" s="1"/>
  <c r="BS315" i="3" a="1"/>
  <c r="BS315" i="3" s="1"/>
  <c r="BS316" i="3" a="1"/>
  <c r="BS316" i="3" s="1"/>
  <c r="BS317" i="3" a="1"/>
  <c r="BS317" i="3" s="1"/>
  <c r="BS318" i="3" a="1"/>
  <c r="BS318" i="3" s="1"/>
  <c r="BS319" i="3" a="1"/>
  <c r="BS319" i="3" s="1"/>
  <c r="BS320" i="3" a="1"/>
  <c r="BS320" i="3" s="1"/>
  <c r="BS321" i="3" a="1"/>
  <c r="BS321" i="3" s="1"/>
  <c r="BS322" i="3" a="1"/>
  <c r="BS322" i="3" s="1"/>
  <c r="BS323" i="3" a="1"/>
  <c r="BS323" i="3" s="1"/>
  <c r="BS324" i="3" a="1"/>
  <c r="BS324" i="3" s="1"/>
  <c r="BS325" i="3" a="1"/>
  <c r="BS325" i="3" s="1"/>
  <c r="BS326" i="3" a="1"/>
  <c r="BS326" i="3" s="1"/>
  <c r="BS327" i="3" a="1"/>
  <c r="BS327" i="3" s="1"/>
  <c r="BS328" i="3" a="1"/>
  <c r="BS328" i="3" s="1"/>
  <c r="BS329" i="3" a="1"/>
  <c r="BS329" i="3" s="1"/>
  <c r="BS330" i="3" a="1"/>
  <c r="BS330" i="3" s="1"/>
  <c r="BS331" i="3" a="1"/>
  <c r="BS331" i="3" s="1"/>
  <c r="BS332" i="3" a="1"/>
  <c r="BS332" i="3" s="1"/>
  <c r="BS333" i="3" a="1"/>
  <c r="BS333" i="3" s="1"/>
  <c r="BS334" i="3" a="1"/>
  <c r="BS334" i="3" s="1"/>
  <c r="BS335" i="3" a="1"/>
  <c r="BS335" i="3" s="1"/>
  <c r="BS336" i="3" a="1"/>
  <c r="BS336" i="3" s="1"/>
  <c r="BS337" i="3" a="1"/>
  <c r="BS337" i="3" s="1"/>
  <c r="BS338" i="3" a="1"/>
  <c r="BS338" i="3" s="1"/>
  <c r="BS339" i="3" a="1"/>
  <c r="BS339" i="3" s="1"/>
  <c r="BS340" i="3" a="1"/>
  <c r="BS340" i="3" s="1"/>
  <c r="BS341" i="3" a="1"/>
  <c r="BS341" i="3" s="1"/>
  <c r="BS342" i="3" a="1"/>
  <c r="BS342" i="3" s="1"/>
  <c r="BS343" i="3" a="1"/>
  <c r="BS343" i="3" s="1"/>
  <c r="BS344" i="3" a="1"/>
  <c r="BS344" i="3" s="1"/>
  <c r="BS345" i="3" a="1"/>
  <c r="BS345" i="3" s="1"/>
  <c r="BS346" i="3" a="1"/>
  <c r="BS346" i="3" s="1"/>
  <c r="BS347" i="3" a="1"/>
  <c r="BS347" i="3" s="1"/>
  <c r="BS348" i="3" a="1"/>
  <c r="BS348" i="3" s="1"/>
  <c r="BS349" i="3" a="1"/>
  <c r="BS349" i="3" s="1"/>
  <c r="BS350" i="3" a="1"/>
  <c r="BS350" i="3" s="1"/>
  <c r="BS351" i="3" a="1"/>
  <c r="BS351" i="3" s="1"/>
  <c r="BS352" i="3" a="1"/>
  <c r="BS352" i="3" s="1"/>
  <c r="BS353" i="3" a="1"/>
  <c r="BS353" i="3" s="1"/>
  <c r="BS354" i="3" a="1"/>
  <c r="BS354" i="3" s="1"/>
  <c r="BS355" i="3" a="1"/>
  <c r="BS355" i="3" s="1"/>
  <c r="BS356" i="3" a="1"/>
  <c r="BS356" i="3" s="1"/>
  <c r="BS357" i="3" a="1"/>
  <c r="BS357" i="3" s="1"/>
  <c r="BS358" i="3" a="1"/>
  <c r="BS358" i="3" s="1"/>
  <c r="BS359" i="3" a="1"/>
  <c r="BS359" i="3" s="1"/>
  <c r="BS360" i="3" a="1"/>
  <c r="BS360" i="3" s="1"/>
  <c r="BS361" i="3" a="1"/>
  <c r="BS361" i="3" s="1"/>
  <c r="BS362" i="3" a="1"/>
  <c r="BS362" i="3" s="1"/>
  <c r="BS363" i="3" a="1"/>
  <c r="BS363" i="3" s="1"/>
  <c r="BS364" i="3" a="1"/>
  <c r="BS364" i="3" s="1"/>
  <c r="BS365" i="3" a="1"/>
  <c r="BS365" i="3" s="1"/>
  <c r="BS366" i="3" a="1"/>
  <c r="BS366" i="3" s="1"/>
  <c r="BS367" i="3" a="1"/>
  <c r="BS367" i="3" s="1"/>
  <c r="BS368" i="3" a="1"/>
  <c r="BS368" i="3" s="1"/>
  <c r="BS369" i="3" a="1"/>
  <c r="BS369" i="3" s="1"/>
  <c r="BS370" i="3" a="1"/>
  <c r="BS370" i="3" s="1"/>
  <c r="BS371" i="3" a="1"/>
  <c r="BS371" i="3" s="1"/>
  <c r="BS372" i="3" a="1"/>
  <c r="BS372" i="3" s="1"/>
  <c r="BS373" i="3" a="1"/>
  <c r="BS373" i="3" s="1"/>
  <c r="BS374" i="3" a="1"/>
  <c r="BS374" i="3" s="1"/>
  <c r="BS375" i="3" a="1"/>
  <c r="BS375" i="3" s="1"/>
  <c r="BS376" i="3" a="1"/>
  <c r="BS376" i="3" s="1"/>
  <c r="BS377" i="3" a="1"/>
  <c r="BS377" i="3" s="1"/>
  <c r="BS378" i="3" a="1"/>
  <c r="BS378" i="3" s="1"/>
  <c r="BS379" i="3" a="1"/>
  <c r="BS379" i="3" s="1"/>
  <c r="BS380" i="3" a="1"/>
  <c r="BS380" i="3" s="1"/>
  <c r="BS381" i="3" a="1"/>
  <c r="BS381" i="3" s="1"/>
  <c r="BS382" i="3" a="1"/>
  <c r="BS382" i="3" s="1"/>
  <c r="BS383" i="3" a="1"/>
  <c r="BS383" i="3" s="1"/>
  <c r="BS384" i="3" a="1"/>
  <c r="BS384" i="3" s="1"/>
  <c r="BS385" i="3" a="1"/>
  <c r="BS385" i="3" s="1"/>
  <c r="BS386" i="3" a="1"/>
  <c r="BS386" i="3" s="1"/>
  <c r="BS387" i="3" a="1"/>
  <c r="BS387" i="3" s="1"/>
  <c r="BS388" i="3" a="1"/>
  <c r="BS388" i="3" s="1"/>
  <c r="BS389" i="3" a="1"/>
  <c r="BS389" i="3" s="1"/>
  <c r="BS390" i="3" a="1"/>
  <c r="BS390" i="3" s="1"/>
  <c r="BS391" i="3" a="1"/>
  <c r="BS391" i="3" s="1"/>
  <c r="BS392" i="3" a="1"/>
  <c r="BS392" i="3" s="1"/>
  <c r="BS393" i="3" a="1"/>
  <c r="BS393" i="3" s="1"/>
  <c r="BS394" i="3" a="1"/>
  <c r="BS394" i="3" s="1"/>
  <c r="BS395" i="3" a="1"/>
  <c r="BS395" i="3" s="1"/>
  <c r="BS396" i="3" a="1"/>
  <c r="BS396" i="3" s="1"/>
  <c r="BS397" i="3" a="1"/>
  <c r="BS397" i="3" s="1"/>
  <c r="BS398" i="3" a="1"/>
  <c r="BS398" i="3" s="1"/>
  <c r="BS399" i="3" a="1"/>
  <c r="BS399" i="3" s="1"/>
  <c r="BS400" i="3" a="1"/>
  <c r="BS400" i="3" s="1"/>
  <c r="BS401" i="3" a="1"/>
  <c r="BS401" i="3" s="1"/>
  <c r="BS402" i="3" a="1"/>
  <c r="BS402" i="3" s="1"/>
  <c r="BS403" i="3" a="1"/>
  <c r="BS403" i="3" s="1"/>
  <c r="BS404" i="3" a="1"/>
  <c r="BS404" i="3" s="1"/>
  <c r="BS405" i="3" a="1"/>
  <c r="BS405" i="3" s="1"/>
  <c r="BS406" i="3" a="1"/>
  <c r="BS406" i="3" s="1"/>
  <c r="BS407" i="3" a="1"/>
  <c r="BS407" i="3" s="1"/>
  <c r="BS408" i="3" a="1"/>
  <c r="BS408" i="3" s="1"/>
  <c r="BS409" i="3" a="1"/>
  <c r="BS409" i="3" s="1"/>
  <c r="BS410" i="3" a="1"/>
  <c r="BS410" i="3" s="1"/>
  <c r="BS411" i="3" a="1"/>
  <c r="BS411" i="3" s="1"/>
  <c r="BS412" i="3" a="1"/>
  <c r="BS412" i="3" s="1"/>
  <c r="BS413" i="3" a="1"/>
  <c r="BS413" i="3" s="1"/>
  <c r="BS414" i="3" a="1"/>
  <c r="BS414" i="3" s="1"/>
  <c r="BS415" i="3" a="1"/>
  <c r="BS415" i="3" s="1"/>
  <c r="BS416" i="3" a="1"/>
  <c r="BS416" i="3" s="1"/>
  <c r="BS417" i="3" a="1"/>
  <c r="BS417" i="3" s="1"/>
  <c r="BS418" i="3" a="1"/>
  <c r="BS418" i="3" s="1"/>
  <c r="BS419" i="3" a="1"/>
  <c r="BS419" i="3" s="1"/>
  <c r="BS420" i="3" a="1"/>
  <c r="BS420" i="3" s="1"/>
  <c r="BS421" i="3" a="1"/>
  <c r="BS421" i="3" s="1"/>
  <c r="BS422" i="3" a="1"/>
  <c r="BS422" i="3" s="1"/>
  <c r="BS423" i="3" a="1"/>
  <c r="BS423" i="3" s="1"/>
  <c r="BS424" i="3" a="1"/>
  <c r="BS424" i="3" s="1"/>
  <c r="BS425" i="3" a="1"/>
  <c r="BS425" i="3" s="1"/>
  <c r="BS426" i="3" a="1"/>
  <c r="BS426" i="3" s="1"/>
  <c r="BS427" i="3" a="1"/>
  <c r="BS427" i="3" s="1"/>
  <c r="BS428" i="3" a="1"/>
  <c r="BS428" i="3" s="1"/>
  <c r="BS429" i="3" a="1"/>
  <c r="BS429" i="3" s="1"/>
  <c r="BS430" i="3" a="1"/>
  <c r="BS430" i="3" s="1"/>
  <c r="BS431" i="3" a="1"/>
  <c r="BS431" i="3" s="1"/>
  <c r="BS432" i="3" a="1"/>
  <c r="BS432" i="3" s="1"/>
  <c r="BS433" i="3" a="1"/>
  <c r="BS433" i="3" s="1"/>
  <c r="BS434" i="3" a="1"/>
  <c r="BS434" i="3" s="1"/>
  <c r="BS435" i="3" a="1"/>
  <c r="BS435" i="3" s="1"/>
  <c r="BS436" i="3" a="1"/>
  <c r="BS436" i="3" s="1"/>
  <c r="BS437" i="3" a="1"/>
  <c r="BS437" i="3" s="1"/>
  <c r="BS438" i="3" a="1"/>
  <c r="BS438" i="3" s="1"/>
  <c r="BS439" i="3" a="1"/>
  <c r="BS439" i="3" s="1"/>
  <c r="BS440" i="3" a="1"/>
  <c r="BS440" i="3" s="1"/>
  <c r="BS441" i="3" a="1"/>
  <c r="BS441" i="3" s="1"/>
  <c r="BS442" i="3" a="1"/>
  <c r="BS442" i="3" s="1"/>
  <c r="BS443" i="3" a="1"/>
  <c r="BS443" i="3" s="1"/>
  <c r="BS444" i="3" a="1"/>
  <c r="BS444" i="3" s="1"/>
  <c r="BS445" i="3" a="1"/>
  <c r="BS445" i="3" s="1"/>
  <c r="BS446" i="3" a="1"/>
  <c r="BS446" i="3" s="1"/>
  <c r="BS447" i="3" a="1"/>
  <c r="BS447" i="3" s="1"/>
  <c r="BS448" i="3" a="1"/>
  <c r="BS448" i="3" s="1"/>
  <c r="BS449" i="3" a="1"/>
  <c r="BS449" i="3" s="1"/>
  <c r="BS450" i="3" a="1"/>
  <c r="BS450" i="3" s="1"/>
  <c r="BS451" i="3" a="1"/>
  <c r="BS451" i="3" s="1"/>
  <c r="BS452" i="3" a="1"/>
  <c r="BS452" i="3" s="1"/>
  <c r="BS453" i="3" a="1"/>
  <c r="BS453" i="3" s="1"/>
  <c r="BS454" i="3" a="1"/>
  <c r="BS454" i="3" s="1"/>
  <c r="BS455" i="3" a="1"/>
  <c r="BS455" i="3" s="1"/>
  <c r="BS456" i="3" a="1"/>
  <c r="BS456" i="3" s="1"/>
  <c r="BS457" i="3" a="1"/>
  <c r="BS457" i="3" s="1"/>
  <c r="BS458" i="3" a="1"/>
  <c r="BS458" i="3" s="1"/>
  <c r="BS459" i="3" a="1"/>
  <c r="BS459" i="3" s="1"/>
  <c r="BS460" i="3" a="1"/>
  <c r="BS460" i="3" s="1"/>
  <c r="BS461" i="3" a="1"/>
  <c r="BS461" i="3" s="1"/>
  <c r="BS462" i="3" a="1"/>
  <c r="BS462" i="3" s="1"/>
  <c r="BS463" i="3" a="1"/>
  <c r="BS463" i="3" s="1"/>
  <c r="BS464" i="3" a="1"/>
  <c r="BS464" i="3" s="1"/>
  <c r="BS465" i="3" a="1"/>
  <c r="BS465" i="3" s="1"/>
  <c r="BS466" i="3" a="1"/>
  <c r="BS466" i="3" s="1"/>
  <c r="BS467" i="3" a="1"/>
  <c r="BS467" i="3" s="1"/>
  <c r="BS468" i="3" a="1"/>
  <c r="BS468" i="3" s="1"/>
  <c r="BS469" i="3" a="1"/>
  <c r="BS469" i="3" s="1"/>
  <c r="BS470" i="3" a="1"/>
  <c r="BS470" i="3" s="1"/>
  <c r="BS471" i="3" a="1"/>
  <c r="BS471" i="3" s="1"/>
  <c r="BS472" i="3" a="1"/>
  <c r="BS472" i="3" s="1"/>
  <c r="BS473" i="3" a="1"/>
  <c r="BS473" i="3" s="1"/>
  <c r="BS474" i="3" a="1"/>
  <c r="BS474" i="3" s="1"/>
  <c r="BS475" i="3" a="1"/>
  <c r="BS475" i="3" s="1"/>
  <c r="BS476" i="3" a="1"/>
  <c r="BS476" i="3" s="1"/>
  <c r="BS477" i="3" a="1"/>
  <c r="BS477" i="3" s="1"/>
  <c r="BS478" i="3" a="1"/>
  <c r="BS478" i="3" s="1"/>
  <c r="BS479" i="3" a="1"/>
  <c r="BS479" i="3" s="1"/>
  <c r="BS480" i="3" a="1"/>
  <c r="BS480" i="3" s="1"/>
  <c r="BS481" i="3" a="1"/>
  <c r="BS481" i="3" s="1"/>
  <c r="BS482" i="3" a="1"/>
  <c r="BS482" i="3" s="1"/>
  <c r="BS483" i="3" a="1"/>
  <c r="BS483" i="3" s="1"/>
  <c r="BS484" i="3" a="1"/>
  <c r="BS484" i="3" s="1"/>
  <c r="BS485" i="3" a="1"/>
  <c r="BS485" i="3" s="1"/>
  <c r="BS486" i="3" a="1"/>
  <c r="BS486" i="3" s="1"/>
  <c r="BS487" i="3" a="1"/>
  <c r="BS487" i="3" s="1"/>
  <c r="BS488" i="3" a="1"/>
  <c r="BS488" i="3" s="1"/>
  <c r="BS489" i="3" a="1"/>
  <c r="BS489" i="3" s="1"/>
  <c r="BS490" i="3" a="1"/>
  <c r="BS490" i="3" s="1"/>
  <c r="BS491" i="3" a="1"/>
  <c r="BS491" i="3" s="1"/>
  <c r="BS492" i="3" a="1"/>
  <c r="BS492" i="3" s="1"/>
  <c r="BS493" i="3" a="1"/>
  <c r="BS493" i="3" s="1"/>
  <c r="BS494" i="3" a="1"/>
  <c r="BS494" i="3" s="1"/>
  <c r="BS495" i="3" a="1"/>
  <c r="BS495" i="3" s="1"/>
  <c r="BS496" i="3" a="1"/>
  <c r="BS496" i="3" s="1"/>
  <c r="BS497" i="3" a="1"/>
  <c r="BS497" i="3" s="1"/>
  <c r="BS498" i="3" a="1"/>
  <c r="BS498" i="3" s="1"/>
  <c r="BS499" i="3" a="1"/>
  <c r="BS499" i="3" s="1"/>
  <c r="BS500" i="3" a="1"/>
  <c r="BS500" i="3" s="1"/>
  <c r="BS501" i="3" a="1"/>
  <c r="BS501" i="3" s="1"/>
  <c r="BS502" i="3" a="1"/>
  <c r="BS502" i="3" s="1"/>
  <c r="BS503" i="3" a="1"/>
  <c r="BS503" i="3" s="1"/>
  <c r="BS504" i="3" a="1"/>
  <c r="BS504" i="3" s="1"/>
  <c r="BS505" i="3" a="1"/>
  <c r="BS505" i="3" s="1"/>
  <c r="BS506" i="3" a="1"/>
  <c r="BS506" i="3" s="1"/>
  <c r="BS507" i="3" a="1"/>
  <c r="BS507" i="3" s="1"/>
  <c r="BS508" i="3" a="1"/>
  <c r="BS508" i="3" s="1"/>
  <c r="BS509" i="3" a="1"/>
  <c r="BS509" i="3" s="1"/>
  <c r="BS510" i="3" a="1"/>
  <c r="BS510" i="3" s="1"/>
  <c r="BS511" i="3" a="1"/>
  <c r="BS511" i="3" s="1"/>
  <c r="BS512" i="3" a="1"/>
  <c r="BS512" i="3" s="1"/>
  <c r="BS513" i="3" a="1"/>
  <c r="BS513" i="3" s="1"/>
  <c r="BS514" i="3" a="1"/>
  <c r="BS514" i="3" s="1"/>
  <c r="BS515" i="3" a="1"/>
  <c r="BS515" i="3" s="1"/>
  <c r="BS516" i="3" a="1"/>
  <c r="BS516" i="3" s="1"/>
  <c r="BS517" i="3" a="1"/>
  <c r="BS517" i="3" s="1"/>
  <c r="BS518" i="3" a="1"/>
  <c r="BS518" i="3" s="1"/>
  <c r="BS519" i="3" a="1"/>
  <c r="BS519" i="3" s="1"/>
  <c r="BS520" i="3" a="1"/>
  <c r="BS520" i="3" s="1"/>
  <c r="BS521" i="3" a="1"/>
  <c r="BS521" i="3" s="1"/>
  <c r="BS522" i="3" a="1"/>
  <c r="BS522" i="3" s="1"/>
  <c r="BS523" i="3" a="1"/>
  <c r="BS523" i="3" s="1"/>
  <c r="BS524" i="3" a="1"/>
  <c r="BS524" i="3" s="1"/>
  <c r="BS525" i="3" a="1"/>
  <c r="BS525" i="3" s="1"/>
  <c r="BS526" i="3" a="1"/>
  <c r="BS526" i="3" s="1"/>
  <c r="BS527" i="3" a="1"/>
  <c r="BS527" i="3" s="1"/>
  <c r="BS528" i="3" a="1"/>
  <c r="BS528" i="3" s="1"/>
  <c r="BS529" i="3" a="1"/>
  <c r="BS529" i="3" s="1"/>
  <c r="BS530" i="3" a="1"/>
  <c r="BS530" i="3" s="1"/>
  <c r="BS531" i="3" a="1"/>
  <c r="BS531" i="3" s="1"/>
  <c r="BS532" i="3" a="1"/>
  <c r="BS532" i="3" s="1"/>
  <c r="BS533" i="3" a="1"/>
  <c r="BS533" i="3" s="1"/>
  <c r="BS534" i="3" a="1"/>
  <c r="BS534" i="3" s="1"/>
  <c r="BS535" i="3" a="1"/>
  <c r="BS535" i="3" s="1"/>
  <c r="BS536" i="3" a="1"/>
  <c r="BS536" i="3" s="1"/>
  <c r="BS537" i="3" a="1"/>
  <c r="BS537" i="3" s="1"/>
  <c r="BS538" i="3" a="1"/>
  <c r="BS538" i="3" s="1"/>
  <c r="BS539" i="3" a="1"/>
  <c r="BS539" i="3" s="1"/>
  <c r="BS540" i="3" a="1"/>
  <c r="BS540" i="3" s="1"/>
  <c r="BS541" i="3" a="1"/>
  <c r="BS541" i="3" s="1"/>
  <c r="BS542" i="3" a="1"/>
  <c r="BS542" i="3" s="1"/>
  <c r="BS543" i="3" a="1"/>
  <c r="BS543" i="3" s="1"/>
  <c r="BS544" i="3" a="1"/>
  <c r="BS544" i="3" s="1"/>
  <c r="BS545" i="3" a="1"/>
  <c r="BS545" i="3" s="1"/>
  <c r="BS546" i="3" a="1"/>
  <c r="BS546" i="3" s="1"/>
  <c r="BS547" i="3" a="1"/>
  <c r="BS547" i="3" s="1"/>
  <c r="BS548" i="3" a="1"/>
  <c r="BS548" i="3" s="1"/>
  <c r="BS549" i="3" a="1"/>
  <c r="BS549" i="3" s="1"/>
  <c r="BS550" i="3" a="1"/>
  <c r="BS550" i="3" s="1"/>
  <c r="BS551" i="3" a="1"/>
  <c r="BS551" i="3" s="1"/>
  <c r="BS552" i="3" a="1"/>
  <c r="BS552" i="3" s="1"/>
  <c r="BS553" i="3" a="1"/>
  <c r="BS553" i="3" s="1"/>
  <c r="BS554" i="3" a="1"/>
  <c r="BS554" i="3" s="1"/>
  <c r="BS555" i="3" a="1"/>
  <c r="BS555" i="3" s="1"/>
  <c r="BS556" i="3" a="1"/>
  <c r="BS556" i="3" s="1"/>
  <c r="BS557" i="3" a="1"/>
  <c r="BS557" i="3" s="1"/>
  <c r="BS558" i="3" a="1"/>
  <c r="BS558" i="3" s="1"/>
  <c r="BS559" i="3" a="1"/>
  <c r="BS559" i="3" s="1"/>
  <c r="BS560" i="3" a="1"/>
  <c r="BS560" i="3" s="1"/>
  <c r="BS561" i="3" a="1"/>
  <c r="BS561" i="3" s="1"/>
  <c r="BS562" i="3" a="1"/>
  <c r="BS562" i="3" s="1"/>
  <c r="BS563" i="3" a="1"/>
  <c r="BS563" i="3" s="1"/>
  <c r="BS564" i="3" a="1"/>
  <c r="BS564" i="3" s="1"/>
  <c r="BS565" i="3" a="1"/>
  <c r="BS565" i="3" s="1"/>
  <c r="BS566" i="3" a="1"/>
  <c r="BS566" i="3" s="1"/>
  <c r="BS567" i="3" a="1"/>
  <c r="BS567" i="3" s="1"/>
  <c r="BS568" i="3" a="1"/>
  <c r="BS568" i="3" s="1"/>
  <c r="BS569" i="3" a="1"/>
  <c r="BS569" i="3" s="1"/>
  <c r="BS570" i="3" a="1"/>
  <c r="BS570" i="3" s="1"/>
  <c r="BS2" i="3" a="1"/>
  <c r="BS2" i="3" s="1"/>
  <c r="BV570" i="3" l="1"/>
  <c r="BU570" i="3"/>
  <c r="B570" i="3"/>
  <c r="BV569" i="3"/>
  <c r="BU569" i="3"/>
  <c r="B569" i="3"/>
  <c r="BV568" i="3"/>
  <c r="BU568" i="3"/>
  <c r="B568" i="3"/>
  <c r="BV567" i="3"/>
  <c r="BU567" i="3"/>
  <c r="B567" i="3"/>
  <c r="BV566" i="3"/>
  <c r="BU566" i="3"/>
  <c r="B566" i="3"/>
  <c r="BV565" i="3"/>
  <c r="BU565" i="3"/>
  <c r="B565" i="3"/>
  <c r="BV564" i="3"/>
  <c r="BU564" i="3"/>
  <c r="B564" i="3"/>
  <c r="BU563" i="3"/>
  <c r="BV563" i="3"/>
  <c r="B563" i="3"/>
  <c r="BV562" i="3"/>
  <c r="BU562" i="3"/>
  <c r="B562" i="3"/>
  <c r="BV561" i="3"/>
  <c r="BU561" i="3"/>
  <c r="B561" i="3"/>
  <c r="BV560" i="3"/>
  <c r="BU560" i="3"/>
  <c r="B560" i="3"/>
  <c r="BV559" i="3"/>
  <c r="BU559" i="3"/>
  <c r="B559" i="3"/>
  <c r="BV558" i="3"/>
  <c r="BU558" i="3"/>
  <c r="B558" i="3"/>
  <c r="BV557" i="3"/>
  <c r="BU557" i="3"/>
  <c r="B557" i="3"/>
  <c r="BV556" i="3"/>
  <c r="BU556" i="3"/>
  <c r="B556" i="3"/>
  <c r="BU555" i="3"/>
  <c r="BV555" i="3"/>
  <c r="B555" i="3"/>
  <c r="BV554" i="3"/>
  <c r="BU554" i="3"/>
  <c r="B554" i="3"/>
  <c r="BV553" i="3"/>
  <c r="BU553" i="3"/>
  <c r="B553" i="3"/>
  <c r="BV552" i="3"/>
  <c r="BU552" i="3"/>
  <c r="B552" i="3"/>
  <c r="BV551" i="3"/>
  <c r="BU551" i="3"/>
  <c r="B551" i="3"/>
  <c r="BV550" i="3"/>
  <c r="BU550" i="3"/>
  <c r="B550" i="3"/>
  <c r="BV549" i="3"/>
  <c r="BU549" i="3"/>
  <c r="B549" i="3"/>
  <c r="BU548" i="3"/>
  <c r="BV548" i="3"/>
  <c r="B548" i="3"/>
  <c r="BV547" i="3"/>
  <c r="BU547" i="3"/>
  <c r="B547" i="3"/>
  <c r="BU546" i="3"/>
  <c r="BV546" i="3"/>
  <c r="B546" i="3"/>
  <c r="BV545" i="3"/>
  <c r="BU545" i="3"/>
  <c r="B545" i="3"/>
  <c r="BV544" i="3"/>
  <c r="BU544" i="3"/>
  <c r="B544" i="3"/>
  <c r="BV543" i="3"/>
  <c r="BU543" i="3"/>
  <c r="B543" i="3"/>
  <c r="BV542" i="3"/>
  <c r="BU542" i="3"/>
  <c r="B542" i="3"/>
  <c r="BV541" i="3"/>
  <c r="BU541" i="3"/>
  <c r="B541" i="3"/>
  <c r="BU540" i="3"/>
  <c r="BV540" i="3"/>
  <c r="B540" i="3"/>
  <c r="BV539" i="3"/>
  <c r="BU539" i="3"/>
  <c r="B539" i="3"/>
  <c r="BU538" i="3"/>
  <c r="BV538" i="3"/>
  <c r="B538" i="3"/>
  <c r="BV537" i="3"/>
  <c r="BU537" i="3"/>
  <c r="B537" i="3"/>
  <c r="BV536" i="3"/>
  <c r="BU536" i="3"/>
  <c r="B536" i="3"/>
  <c r="BV535" i="3"/>
  <c r="BU535" i="3"/>
  <c r="B535" i="3"/>
  <c r="BV534" i="3"/>
  <c r="BU534" i="3"/>
  <c r="B534" i="3"/>
  <c r="BV533" i="3"/>
  <c r="BU533" i="3"/>
  <c r="B533" i="3"/>
  <c r="BV532" i="3"/>
  <c r="BU532" i="3"/>
  <c r="B532" i="3"/>
  <c r="BV531" i="3"/>
  <c r="BU531" i="3"/>
  <c r="B531" i="3"/>
  <c r="BU530" i="3"/>
  <c r="BV530" i="3"/>
  <c r="B530" i="3"/>
  <c r="BV529" i="3"/>
  <c r="BU529" i="3"/>
  <c r="B529" i="3"/>
  <c r="BV528" i="3"/>
  <c r="BU528" i="3"/>
  <c r="B528" i="3"/>
  <c r="BV527" i="3"/>
  <c r="BU527" i="3"/>
  <c r="B527" i="3"/>
  <c r="BV526" i="3"/>
  <c r="BU526" i="3"/>
  <c r="B526" i="3"/>
  <c r="BV525" i="3"/>
  <c r="BU525" i="3"/>
  <c r="B525" i="3"/>
  <c r="BU524" i="3"/>
  <c r="BV524" i="3"/>
  <c r="B524" i="3"/>
  <c r="BV523" i="3"/>
  <c r="BU523" i="3"/>
  <c r="B523" i="3"/>
  <c r="BU522" i="3"/>
  <c r="BV522" i="3"/>
  <c r="B522" i="3"/>
  <c r="BV521" i="3"/>
  <c r="BU521" i="3"/>
  <c r="B521" i="3"/>
  <c r="BV520" i="3"/>
  <c r="BU520" i="3"/>
  <c r="B520" i="3"/>
  <c r="BV519" i="3"/>
  <c r="BU519" i="3"/>
  <c r="B519" i="3"/>
  <c r="BV518" i="3"/>
  <c r="BU518" i="3"/>
  <c r="B518" i="3"/>
  <c r="BV517" i="3"/>
  <c r="BU517" i="3"/>
  <c r="B517" i="3"/>
  <c r="BU516" i="3"/>
  <c r="BV516" i="3"/>
  <c r="B516" i="3"/>
  <c r="BV515" i="3"/>
  <c r="BU515" i="3"/>
  <c r="B515" i="3"/>
  <c r="BU514" i="3"/>
  <c r="BV514" i="3"/>
  <c r="B514" i="3"/>
  <c r="BV513" i="3"/>
  <c r="BU513" i="3"/>
  <c r="B513" i="3"/>
  <c r="BV512" i="3"/>
  <c r="BU512" i="3"/>
  <c r="B512" i="3"/>
  <c r="BV511" i="3"/>
  <c r="BU511" i="3"/>
  <c r="B511" i="3"/>
  <c r="BV510" i="3"/>
  <c r="BU510" i="3"/>
  <c r="B510" i="3"/>
  <c r="BV509" i="3"/>
  <c r="BU509" i="3"/>
  <c r="B509" i="3"/>
  <c r="BU508" i="3"/>
  <c r="BV508" i="3"/>
  <c r="B508" i="3"/>
  <c r="BV507" i="3"/>
  <c r="BU507" i="3"/>
  <c r="B507" i="3"/>
  <c r="BU506" i="3"/>
  <c r="BV506" i="3"/>
  <c r="B506" i="3"/>
  <c r="BV505" i="3"/>
  <c r="BU505" i="3"/>
  <c r="B505" i="3"/>
  <c r="BV504" i="3"/>
  <c r="BU504" i="3"/>
  <c r="B504" i="3"/>
  <c r="BV503" i="3"/>
  <c r="BU503" i="3"/>
  <c r="B503" i="3"/>
  <c r="BV502" i="3"/>
  <c r="BU502" i="3"/>
  <c r="B502" i="3"/>
  <c r="BV501" i="3"/>
  <c r="BU501" i="3"/>
  <c r="B501" i="3"/>
  <c r="BV500" i="3"/>
  <c r="BU500" i="3"/>
  <c r="B500" i="3"/>
  <c r="BV499" i="3"/>
  <c r="BU499" i="3"/>
  <c r="B499" i="3"/>
  <c r="BU498" i="3"/>
  <c r="BV498" i="3"/>
  <c r="B498" i="3"/>
  <c r="BV497" i="3"/>
  <c r="BU497" i="3"/>
  <c r="B497" i="3"/>
  <c r="BV496" i="3"/>
  <c r="BU496" i="3"/>
  <c r="B496" i="3"/>
  <c r="BV495" i="3"/>
  <c r="BU495" i="3"/>
  <c r="B495" i="3"/>
  <c r="BV494" i="3"/>
  <c r="BU494" i="3"/>
  <c r="B494" i="3"/>
  <c r="BV493" i="3"/>
  <c r="BU493" i="3"/>
  <c r="B493" i="3"/>
  <c r="BU492" i="3"/>
  <c r="BV492" i="3"/>
  <c r="B492" i="3"/>
  <c r="BV491" i="3"/>
  <c r="BU491" i="3"/>
  <c r="B491" i="3"/>
  <c r="BU490" i="3"/>
  <c r="BV490" i="3"/>
  <c r="B490" i="3"/>
  <c r="BV489" i="3"/>
  <c r="BU489" i="3"/>
  <c r="B489" i="3"/>
  <c r="BV488" i="3"/>
  <c r="BU488" i="3"/>
  <c r="B488" i="3"/>
  <c r="BV487" i="3"/>
  <c r="BU487" i="3"/>
  <c r="B487" i="3"/>
  <c r="BV486" i="3"/>
  <c r="BU486" i="3"/>
  <c r="B486" i="3"/>
  <c r="BV485" i="3"/>
  <c r="BU485" i="3"/>
  <c r="B485" i="3"/>
  <c r="BU484" i="3"/>
  <c r="BV484" i="3"/>
  <c r="B484" i="3"/>
  <c r="BV483" i="3"/>
  <c r="BU483" i="3"/>
  <c r="B483" i="3"/>
  <c r="BU482" i="3"/>
  <c r="BV482" i="3"/>
  <c r="B482" i="3"/>
  <c r="BV481" i="3"/>
  <c r="BU481" i="3"/>
  <c r="B481" i="3"/>
  <c r="BV480" i="3"/>
  <c r="BU480" i="3"/>
  <c r="B480" i="3"/>
  <c r="BV479" i="3"/>
  <c r="BU479" i="3"/>
  <c r="B479" i="3"/>
  <c r="BV478" i="3"/>
  <c r="BU478" i="3"/>
  <c r="B478" i="3"/>
  <c r="BV477" i="3"/>
  <c r="BU477" i="3"/>
  <c r="B477" i="3"/>
  <c r="BU476" i="3"/>
  <c r="BV476" i="3"/>
  <c r="B476" i="3"/>
  <c r="BV475" i="3"/>
  <c r="BU475" i="3"/>
  <c r="B475" i="3"/>
  <c r="BU474" i="3"/>
  <c r="BV474" i="3"/>
  <c r="B474" i="3"/>
  <c r="BV473" i="3"/>
  <c r="BU473" i="3"/>
  <c r="B473" i="3"/>
  <c r="BV472" i="3"/>
  <c r="BU472" i="3"/>
  <c r="B472" i="3"/>
  <c r="BV471" i="3"/>
  <c r="BU471" i="3"/>
  <c r="B471" i="3"/>
  <c r="BV470" i="3"/>
  <c r="BU470" i="3"/>
  <c r="B470" i="3"/>
  <c r="BV469" i="3"/>
  <c r="BU469" i="3"/>
  <c r="B469" i="3"/>
  <c r="BU468" i="3"/>
  <c r="BV468" i="3"/>
  <c r="B468" i="3"/>
  <c r="BV467" i="3"/>
  <c r="BU467" i="3"/>
  <c r="B467" i="3"/>
  <c r="BU466" i="3"/>
  <c r="BV466" i="3"/>
  <c r="B466" i="3"/>
  <c r="BV465" i="3"/>
  <c r="BU465" i="3"/>
  <c r="B465" i="3"/>
  <c r="BV464" i="3"/>
  <c r="BU464" i="3"/>
  <c r="B464" i="3"/>
  <c r="BV463" i="3"/>
  <c r="BU463" i="3"/>
  <c r="B463" i="3"/>
  <c r="BV462" i="3"/>
  <c r="BU462" i="3"/>
  <c r="B462" i="3"/>
  <c r="BV461" i="3"/>
  <c r="BU461" i="3"/>
  <c r="B461" i="3"/>
  <c r="BU460" i="3"/>
  <c r="BV460" i="3"/>
  <c r="B460" i="3"/>
  <c r="BV459" i="3"/>
  <c r="BU459" i="3"/>
  <c r="B459" i="3"/>
  <c r="BU458" i="3"/>
  <c r="BV458" i="3"/>
  <c r="B458" i="3"/>
  <c r="BV457" i="3"/>
  <c r="BU457" i="3"/>
  <c r="B457" i="3"/>
  <c r="BV456" i="3"/>
  <c r="BU456" i="3"/>
  <c r="B456" i="3"/>
  <c r="BV455" i="3"/>
  <c r="BU455" i="3"/>
  <c r="B455" i="3"/>
  <c r="BV454" i="3"/>
  <c r="BU454" i="3"/>
  <c r="B454" i="3"/>
  <c r="BV453" i="3"/>
  <c r="BU453" i="3"/>
  <c r="B453" i="3"/>
  <c r="BU452" i="3"/>
  <c r="BV452" i="3"/>
  <c r="B452" i="3"/>
  <c r="BV451" i="3"/>
  <c r="BU451" i="3"/>
  <c r="B451" i="3"/>
  <c r="BU450" i="3"/>
  <c r="BV450" i="3"/>
  <c r="B450" i="3"/>
  <c r="BV449" i="3"/>
  <c r="BU449" i="3"/>
  <c r="B449" i="3"/>
  <c r="BV448" i="3"/>
  <c r="BU448" i="3"/>
  <c r="B448" i="3"/>
  <c r="BV447" i="3"/>
  <c r="BU447" i="3"/>
  <c r="B447" i="3"/>
  <c r="BV446" i="3"/>
  <c r="BU446" i="3"/>
  <c r="B446" i="3"/>
  <c r="BV445" i="3"/>
  <c r="BU445" i="3"/>
  <c r="B445" i="3"/>
  <c r="BU444" i="3"/>
  <c r="BV444" i="3"/>
  <c r="B444" i="3"/>
  <c r="BV443" i="3"/>
  <c r="BU443" i="3"/>
  <c r="B443" i="3"/>
  <c r="BU442" i="3"/>
  <c r="BV442" i="3"/>
  <c r="B442" i="3"/>
  <c r="BV441" i="3"/>
  <c r="BU441" i="3"/>
  <c r="B441" i="3"/>
  <c r="BV440" i="3"/>
  <c r="BU440" i="3"/>
  <c r="B440" i="3"/>
  <c r="BV439" i="3"/>
  <c r="BU439" i="3"/>
  <c r="B439" i="3"/>
  <c r="BV438" i="3"/>
  <c r="BU438" i="3"/>
  <c r="B438" i="3"/>
  <c r="BV437" i="3"/>
  <c r="BU437" i="3"/>
  <c r="B437" i="3"/>
  <c r="BU436" i="3"/>
  <c r="BV436" i="3"/>
  <c r="B436" i="3"/>
  <c r="BV435" i="3"/>
  <c r="BU435" i="3"/>
  <c r="B435" i="3"/>
  <c r="BU434" i="3"/>
  <c r="BV434" i="3"/>
  <c r="B434" i="3"/>
  <c r="BV433" i="3"/>
  <c r="BU433" i="3"/>
  <c r="B433" i="3"/>
  <c r="BV432" i="3"/>
  <c r="BU432" i="3"/>
  <c r="B432" i="3"/>
  <c r="BV431" i="3"/>
  <c r="BU431" i="3"/>
  <c r="B431" i="3"/>
  <c r="BV430" i="3"/>
  <c r="BU430" i="3"/>
  <c r="B430" i="3"/>
  <c r="BV429" i="3"/>
  <c r="BU429" i="3"/>
  <c r="B429" i="3"/>
  <c r="BV428" i="3"/>
  <c r="BU428" i="3"/>
  <c r="B428" i="3"/>
  <c r="BV427" i="3"/>
  <c r="BU427" i="3"/>
  <c r="B427" i="3"/>
  <c r="BU426" i="3"/>
  <c r="BV426" i="3"/>
  <c r="B426" i="3"/>
  <c r="BV425" i="3"/>
  <c r="BU425" i="3"/>
  <c r="B425" i="3"/>
  <c r="BV424" i="3"/>
  <c r="BU424" i="3"/>
  <c r="B424" i="3"/>
  <c r="BV423" i="3"/>
  <c r="BU423" i="3"/>
  <c r="B423" i="3"/>
  <c r="BV422" i="3"/>
  <c r="BU422" i="3"/>
  <c r="B422" i="3"/>
  <c r="BV421" i="3"/>
  <c r="BU421" i="3"/>
  <c r="B421" i="3"/>
  <c r="BV420" i="3"/>
  <c r="BU420" i="3"/>
  <c r="B420" i="3"/>
  <c r="BU419" i="3"/>
  <c r="BV419" i="3"/>
  <c r="B419" i="3"/>
  <c r="BV418" i="3"/>
  <c r="BU418" i="3"/>
  <c r="B418" i="3"/>
  <c r="BV417" i="3"/>
  <c r="BU417" i="3"/>
  <c r="B417" i="3"/>
  <c r="BV416" i="3"/>
  <c r="BU416" i="3"/>
  <c r="B416" i="3"/>
  <c r="BV415" i="3"/>
  <c r="BU415" i="3"/>
  <c r="B415" i="3"/>
  <c r="BV414" i="3"/>
  <c r="BU414" i="3"/>
  <c r="B414" i="3"/>
  <c r="BU413" i="3"/>
  <c r="BV413" i="3"/>
  <c r="B413" i="3"/>
  <c r="BU412" i="3"/>
  <c r="BV412" i="3"/>
  <c r="B412" i="3"/>
  <c r="BV411" i="3"/>
  <c r="BU411" i="3"/>
  <c r="B411" i="3"/>
  <c r="BV410" i="3"/>
  <c r="BU410" i="3"/>
  <c r="B410" i="3"/>
  <c r="BV409" i="3"/>
  <c r="BU409" i="3"/>
  <c r="B409" i="3"/>
  <c r="BV408" i="3"/>
  <c r="BU408" i="3"/>
  <c r="B408" i="3"/>
  <c r="BV407" i="3"/>
  <c r="BU407" i="3"/>
  <c r="B407" i="3"/>
  <c r="BV406" i="3"/>
  <c r="BU406" i="3"/>
  <c r="B406" i="3"/>
  <c r="BU405" i="3"/>
  <c r="BV405" i="3"/>
  <c r="B405" i="3"/>
  <c r="BV404" i="3"/>
  <c r="BU404" i="3"/>
  <c r="B404" i="3"/>
  <c r="BV403" i="3"/>
  <c r="BU403" i="3"/>
  <c r="B403" i="3"/>
  <c r="BU402" i="3"/>
  <c r="BV402" i="3"/>
  <c r="B402" i="3"/>
  <c r="BV401" i="3"/>
  <c r="BU401" i="3"/>
  <c r="B401" i="3"/>
  <c r="BU400" i="3"/>
  <c r="BW400" i="3" s="1"/>
  <c r="BX400" i="3" s="1"/>
  <c r="BV400" i="3"/>
  <c r="B400" i="3"/>
  <c r="BV399" i="3"/>
  <c r="BU399" i="3"/>
  <c r="B399" i="3"/>
  <c r="BV398" i="3"/>
  <c r="BU398" i="3"/>
  <c r="B398" i="3"/>
  <c r="BV397" i="3"/>
  <c r="BU397" i="3"/>
  <c r="B397" i="3"/>
  <c r="BV396" i="3"/>
  <c r="BU396" i="3"/>
  <c r="B396" i="3"/>
  <c r="BU395" i="3"/>
  <c r="BV395" i="3"/>
  <c r="B395" i="3"/>
  <c r="BV394" i="3"/>
  <c r="BU394" i="3"/>
  <c r="B394" i="3"/>
  <c r="BV393" i="3"/>
  <c r="BU393" i="3"/>
  <c r="B393" i="3"/>
  <c r="BV392" i="3"/>
  <c r="BU392" i="3"/>
  <c r="B392" i="3"/>
  <c r="BV391" i="3"/>
  <c r="BU391" i="3"/>
  <c r="B391" i="3"/>
  <c r="BV390" i="3"/>
  <c r="BU390" i="3"/>
  <c r="B390" i="3"/>
  <c r="BV389" i="3"/>
  <c r="BU389" i="3"/>
  <c r="B389" i="3"/>
  <c r="BV388" i="3"/>
  <c r="BU388" i="3"/>
  <c r="B388" i="3"/>
  <c r="BV387" i="3"/>
  <c r="BU387" i="3"/>
  <c r="B387" i="3"/>
  <c r="BU386" i="3"/>
  <c r="BV386" i="3"/>
  <c r="B386" i="3"/>
  <c r="BV385" i="3"/>
  <c r="BU385" i="3"/>
  <c r="B385" i="3"/>
  <c r="BU384" i="3"/>
  <c r="BV384" i="3"/>
  <c r="B384" i="3"/>
  <c r="BV383" i="3"/>
  <c r="BU383" i="3"/>
  <c r="B383" i="3"/>
  <c r="BV382" i="3"/>
  <c r="BU382" i="3"/>
  <c r="B382" i="3"/>
  <c r="BV381" i="3"/>
  <c r="BU381" i="3"/>
  <c r="B381" i="3"/>
  <c r="BV380" i="3"/>
  <c r="BU380" i="3"/>
  <c r="B380" i="3"/>
  <c r="BU379" i="3"/>
  <c r="BV379" i="3"/>
  <c r="B379" i="3"/>
  <c r="BV378" i="3"/>
  <c r="BU378" i="3"/>
  <c r="B378" i="3"/>
  <c r="BV377" i="3"/>
  <c r="BU377" i="3"/>
  <c r="B377" i="3"/>
  <c r="BV376" i="3"/>
  <c r="BU376" i="3"/>
  <c r="B376" i="3"/>
  <c r="BV375" i="3"/>
  <c r="BU375" i="3"/>
  <c r="B375" i="3"/>
  <c r="BV374" i="3"/>
  <c r="BU374" i="3"/>
  <c r="B374" i="3"/>
  <c r="BV373" i="3"/>
  <c r="BU373" i="3"/>
  <c r="B373" i="3"/>
  <c r="BU372" i="3"/>
  <c r="BV372" i="3"/>
  <c r="B372" i="3"/>
  <c r="BV371" i="3"/>
  <c r="BU371" i="3"/>
  <c r="B371" i="3"/>
  <c r="BV370" i="3"/>
  <c r="BU370" i="3"/>
  <c r="B370" i="3"/>
  <c r="BV369" i="3"/>
  <c r="BU369" i="3"/>
  <c r="B369" i="3"/>
  <c r="BU368" i="3"/>
  <c r="BV368" i="3"/>
  <c r="B368" i="3"/>
  <c r="BV367" i="3"/>
  <c r="BU367" i="3"/>
  <c r="B367" i="3"/>
  <c r="BV366" i="3"/>
  <c r="BU366" i="3"/>
  <c r="B366" i="3"/>
  <c r="BV365" i="3"/>
  <c r="BU365" i="3"/>
  <c r="B365" i="3"/>
  <c r="BV364" i="3"/>
  <c r="BU364" i="3"/>
  <c r="B364" i="3"/>
  <c r="BV363" i="3"/>
  <c r="BU363" i="3"/>
  <c r="B363" i="3"/>
  <c r="BU362" i="3"/>
  <c r="BV362" i="3"/>
  <c r="B362" i="3"/>
  <c r="BV361" i="3"/>
  <c r="BU361" i="3"/>
  <c r="B361" i="3"/>
  <c r="BV360" i="3"/>
  <c r="BU360" i="3"/>
  <c r="B360" i="3"/>
  <c r="BV359" i="3"/>
  <c r="BU359" i="3"/>
  <c r="B359" i="3"/>
  <c r="BV358" i="3"/>
  <c r="BU358" i="3"/>
  <c r="B358" i="3"/>
  <c r="BV357" i="3"/>
  <c r="BU357" i="3"/>
  <c r="B357" i="3"/>
  <c r="BU356" i="3"/>
  <c r="BV356" i="3"/>
  <c r="B356" i="3"/>
  <c r="BV355" i="3"/>
  <c r="BU355" i="3"/>
  <c r="B355" i="3"/>
  <c r="BV354" i="3"/>
  <c r="BU354" i="3"/>
  <c r="B354" i="3"/>
  <c r="BV353" i="3"/>
  <c r="BU353" i="3"/>
  <c r="B353" i="3"/>
  <c r="BV352" i="3"/>
  <c r="BU352" i="3"/>
  <c r="B352" i="3"/>
  <c r="BV351" i="3"/>
  <c r="BU351" i="3"/>
  <c r="B351" i="3"/>
  <c r="BV350" i="3"/>
  <c r="BU350" i="3"/>
  <c r="B350" i="3"/>
  <c r="BV349" i="3"/>
  <c r="BU349" i="3"/>
  <c r="B349" i="3"/>
  <c r="BV348" i="3"/>
  <c r="BU348" i="3"/>
  <c r="B348" i="3"/>
  <c r="BV347" i="3"/>
  <c r="BU347" i="3"/>
  <c r="B347" i="3"/>
  <c r="BU346" i="3"/>
  <c r="BV346" i="3"/>
  <c r="B346" i="3"/>
  <c r="BV345" i="3"/>
  <c r="BU345" i="3"/>
  <c r="B345" i="3"/>
  <c r="BV344" i="3"/>
  <c r="BU344" i="3"/>
  <c r="B344" i="3"/>
  <c r="BU343" i="3"/>
  <c r="BV343" i="3"/>
  <c r="B343" i="3"/>
  <c r="BV342" i="3"/>
  <c r="BU342" i="3"/>
  <c r="B342" i="3"/>
  <c r="BV341" i="3"/>
  <c r="BU341" i="3"/>
  <c r="B341" i="3"/>
  <c r="BU340" i="3"/>
  <c r="BV340" i="3"/>
  <c r="B340" i="3"/>
  <c r="BV339" i="3"/>
  <c r="BU339" i="3"/>
  <c r="B339" i="3"/>
  <c r="BV338" i="3"/>
  <c r="BU338" i="3"/>
  <c r="B338" i="3"/>
  <c r="BV337" i="3"/>
  <c r="BU337" i="3"/>
  <c r="B337" i="3"/>
  <c r="BU336" i="3"/>
  <c r="BV336" i="3"/>
  <c r="B336" i="3"/>
  <c r="BV335" i="3"/>
  <c r="BU335" i="3"/>
  <c r="B335" i="3"/>
  <c r="BV334" i="3"/>
  <c r="BU334" i="3"/>
  <c r="B334" i="3"/>
  <c r="BV333" i="3"/>
  <c r="BU333" i="3"/>
  <c r="B333" i="3"/>
  <c r="BV332" i="3"/>
  <c r="BU332" i="3"/>
  <c r="B332" i="3"/>
  <c r="BV331" i="3"/>
  <c r="BU331" i="3"/>
  <c r="B331" i="3"/>
  <c r="BU330" i="3"/>
  <c r="BV330" i="3"/>
  <c r="B330" i="3"/>
  <c r="BV329" i="3"/>
  <c r="BU329" i="3"/>
  <c r="B329" i="3"/>
  <c r="BV328" i="3"/>
  <c r="BU328" i="3"/>
  <c r="B328" i="3"/>
  <c r="BU327" i="3"/>
  <c r="BV327" i="3"/>
  <c r="B327" i="3"/>
  <c r="BV326" i="3"/>
  <c r="BU326" i="3"/>
  <c r="B326" i="3"/>
  <c r="BV325" i="3"/>
  <c r="BU325" i="3"/>
  <c r="B325" i="3"/>
  <c r="BU324" i="3"/>
  <c r="BV324" i="3"/>
  <c r="B324" i="3"/>
  <c r="BV323" i="3"/>
  <c r="BU323" i="3"/>
  <c r="B323" i="3"/>
  <c r="BV322" i="3"/>
  <c r="BU322" i="3"/>
  <c r="B322" i="3"/>
  <c r="BV321" i="3"/>
  <c r="BU321" i="3"/>
  <c r="B321" i="3"/>
  <c r="BU320" i="3"/>
  <c r="BV320" i="3"/>
  <c r="B320" i="3"/>
  <c r="BV319" i="3"/>
  <c r="BU319" i="3"/>
  <c r="B319" i="3"/>
  <c r="BV318" i="3"/>
  <c r="BU318" i="3"/>
  <c r="B318" i="3"/>
  <c r="BV317" i="3"/>
  <c r="BU317" i="3"/>
  <c r="B317" i="3"/>
  <c r="BV316" i="3"/>
  <c r="BU316" i="3"/>
  <c r="B316" i="3"/>
  <c r="BV315" i="3"/>
  <c r="BU315" i="3"/>
  <c r="B315" i="3"/>
  <c r="BU314" i="3"/>
  <c r="BV314" i="3"/>
  <c r="B314" i="3"/>
  <c r="BU313" i="3"/>
  <c r="BV313" i="3"/>
  <c r="B313" i="3"/>
  <c r="BV312" i="3"/>
  <c r="BU312" i="3"/>
  <c r="B312" i="3"/>
  <c r="BU311" i="3"/>
  <c r="BV311" i="3"/>
  <c r="B311" i="3"/>
  <c r="BV310" i="3"/>
  <c r="BU310" i="3"/>
  <c r="B310" i="3"/>
  <c r="BV309" i="3"/>
  <c r="BU309" i="3"/>
  <c r="B309" i="3"/>
  <c r="BV308" i="3"/>
  <c r="BU308" i="3"/>
  <c r="B308" i="3"/>
  <c r="BV307" i="3"/>
  <c r="BU307" i="3"/>
  <c r="B307" i="3"/>
  <c r="BV306" i="3"/>
  <c r="BU306" i="3"/>
  <c r="B306" i="3"/>
  <c r="BV305" i="3"/>
  <c r="BU305" i="3"/>
  <c r="B305" i="3"/>
  <c r="BV304" i="3"/>
  <c r="BU304" i="3"/>
  <c r="B304" i="3"/>
  <c r="BV303" i="3"/>
  <c r="BU303" i="3"/>
  <c r="B303" i="3"/>
  <c r="BV302" i="3"/>
  <c r="BU302" i="3"/>
  <c r="B302" i="3"/>
  <c r="BU301" i="3"/>
  <c r="BV301" i="3"/>
  <c r="B301" i="3"/>
  <c r="BV300" i="3"/>
  <c r="BU300" i="3"/>
  <c r="B300" i="3"/>
  <c r="BU299" i="3"/>
  <c r="BV299" i="3"/>
  <c r="B299" i="3"/>
  <c r="BV298" i="3"/>
  <c r="BU298" i="3"/>
  <c r="B298" i="3"/>
  <c r="BV297" i="3"/>
  <c r="BU297" i="3"/>
  <c r="B297" i="3"/>
  <c r="BV296" i="3"/>
  <c r="BU296" i="3"/>
  <c r="B296" i="3"/>
  <c r="BV295" i="3"/>
  <c r="BU295" i="3"/>
  <c r="B295" i="3"/>
  <c r="BV294" i="3"/>
  <c r="BU294" i="3"/>
  <c r="B294" i="3"/>
  <c r="BV293" i="3"/>
  <c r="BU293" i="3"/>
  <c r="B293" i="3"/>
  <c r="BV292" i="3"/>
  <c r="BU292" i="3"/>
  <c r="B292" i="3"/>
  <c r="BV291" i="3"/>
  <c r="BU291" i="3"/>
  <c r="B291" i="3"/>
  <c r="BV290" i="3"/>
  <c r="BU290" i="3"/>
  <c r="B290" i="3"/>
  <c r="BV289" i="3"/>
  <c r="BU289" i="3"/>
  <c r="B289" i="3"/>
  <c r="BV288" i="3"/>
  <c r="BU288" i="3"/>
  <c r="B288" i="3"/>
  <c r="BV287" i="3"/>
  <c r="BU287" i="3"/>
  <c r="B287" i="3"/>
  <c r="BV286" i="3"/>
  <c r="BU286" i="3"/>
  <c r="B286" i="3"/>
  <c r="BU285" i="3"/>
  <c r="BV285" i="3"/>
  <c r="B285" i="3"/>
  <c r="BV284" i="3"/>
  <c r="BU284" i="3"/>
  <c r="B284" i="3"/>
  <c r="BU283" i="3"/>
  <c r="BV283" i="3"/>
  <c r="B283" i="3"/>
  <c r="BV282" i="3"/>
  <c r="BU282" i="3"/>
  <c r="B282" i="3"/>
  <c r="BV281" i="3"/>
  <c r="BU281" i="3"/>
  <c r="B281" i="3"/>
  <c r="BV280" i="3"/>
  <c r="BU280" i="3"/>
  <c r="B280" i="3"/>
  <c r="BV279" i="3"/>
  <c r="BU279" i="3"/>
  <c r="B279" i="3"/>
  <c r="BV278" i="3"/>
  <c r="BU278" i="3"/>
  <c r="B278" i="3"/>
  <c r="BV277" i="3"/>
  <c r="BU277" i="3"/>
  <c r="B277" i="3"/>
  <c r="BV276" i="3"/>
  <c r="BU276" i="3"/>
  <c r="B276" i="3"/>
  <c r="BV275" i="3"/>
  <c r="BU275" i="3"/>
  <c r="B275" i="3"/>
  <c r="BV274" i="3"/>
  <c r="BU274" i="3"/>
  <c r="B274" i="3"/>
  <c r="BV273" i="3"/>
  <c r="BU273" i="3"/>
  <c r="B273" i="3"/>
  <c r="BV272" i="3"/>
  <c r="BU272" i="3"/>
  <c r="B272" i="3"/>
  <c r="BV271" i="3"/>
  <c r="BU271" i="3"/>
  <c r="B271" i="3"/>
  <c r="BV270" i="3"/>
  <c r="BU270" i="3"/>
  <c r="B270" i="3"/>
  <c r="BU269" i="3"/>
  <c r="BV269" i="3"/>
  <c r="B269" i="3"/>
  <c r="BV268" i="3"/>
  <c r="BU268" i="3"/>
  <c r="B268" i="3"/>
  <c r="BU267" i="3"/>
  <c r="BV267" i="3"/>
  <c r="B267" i="3"/>
  <c r="BV266" i="3"/>
  <c r="BU266" i="3"/>
  <c r="B266" i="3"/>
  <c r="BV265" i="3"/>
  <c r="BU265" i="3"/>
  <c r="B265" i="3"/>
  <c r="BV264" i="3"/>
  <c r="BU264" i="3"/>
  <c r="B264" i="3"/>
  <c r="BV263" i="3"/>
  <c r="BU263" i="3"/>
  <c r="B263" i="3"/>
  <c r="BV262" i="3"/>
  <c r="BU262" i="3"/>
  <c r="B262" i="3"/>
  <c r="BV261" i="3"/>
  <c r="BU261" i="3"/>
  <c r="B261" i="3"/>
  <c r="BV260" i="3"/>
  <c r="BU260" i="3"/>
  <c r="B260" i="3"/>
  <c r="BV259" i="3"/>
  <c r="BU259" i="3"/>
  <c r="B259" i="3"/>
  <c r="BV258" i="3"/>
  <c r="BU258" i="3"/>
  <c r="B258" i="3"/>
  <c r="BV257" i="3"/>
  <c r="BU257" i="3"/>
  <c r="B257" i="3"/>
  <c r="BV256" i="3"/>
  <c r="BU256" i="3"/>
  <c r="B256" i="3"/>
  <c r="BV255" i="3"/>
  <c r="BU255" i="3"/>
  <c r="B255" i="3"/>
  <c r="BV254" i="3"/>
  <c r="BU254" i="3"/>
  <c r="B254" i="3"/>
  <c r="BU253" i="3"/>
  <c r="BV253" i="3"/>
  <c r="B253" i="3"/>
  <c r="BV252" i="3"/>
  <c r="BU252" i="3"/>
  <c r="B252" i="3"/>
  <c r="BU251" i="3"/>
  <c r="BV251" i="3"/>
  <c r="B251" i="3"/>
  <c r="BV250" i="3"/>
  <c r="BU250" i="3"/>
  <c r="B250" i="3"/>
  <c r="BV249" i="3"/>
  <c r="BU249" i="3"/>
  <c r="B249" i="3"/>
  <c r="BV248" i="3"/>
  <c r="BU248" i="3"/>
  <c r="B248" i="3"/>
  <c r="BV247" i="3"/>
  <c r="BU247" i="3"/>
  <c r="B247" i="3"/>
  <c r="BV246" i="3"/>
  <c r="BU246" i="3"/>
  <c r="B246" i="3"/>
  <c r="BV245" i="3"/>
  <c r="BU245" i="3"/>
  <c r="B245" i="3"/>
  <c r="BV244" i="3"/>
  <c r="BU244" i="3"/>
  <c r="B244" i="3"/>
  <c r="BV243" i="3"/>
  <c r="BU243" i="3"/>
  <c r="B243" i="3"/>
  <c r="BV242" i="3"/>
  <c r="BU242" i="3"/>
  <c r="B242" i="3"/>
  <c r="BV241" i="3"/>
  <c r="BU241" i="3"/>
  <c r="B241" i="3"/>
  <c r="BV240" i="3"/>
  <c r="BU240" i="3"/>
  <c r="B240" i="3"/>
  <c r="BV239" i="3"/>
  <c r="BU239" i="3"/>
  <c r="B239" i="3"/>
  <c r="BV238" i="3"/>
  <c r="BU238" i="3"/>
  <c r="B238" i="3"/>
  <c r="BU237" i="3"/>
  <c r="BV237" i="3"/>
  <c r="B237" i="3"/>
  <c r="BV236" i="3"/>
  <c r="BU236" i="3"/>
  <c r="B236" i="3"/>
  <c r="BU235" i="3"/>
  <c r="BV235" i="3"/>
  <c r="B235" i="3"/>
  <c r="BV234" i="3"/>
  <c r="BU234" i="3"/>
  <c r="B234" i="3"/>
  <c r="BV233" i="3"/>
  <c r="BU233" i="3"/>
  <c r="B233" i="3"/>
  <c r="BV232" i="3"/>
  <c r="BU232" i="3"/>
  <c r="B232" i="3"/>
  <c r="BV231" i="3"/>
  <c r="BU231" i="3"/>
  <c r="B231" i="3"/>
  <c r="BV230" i="3"/>
  <c r="BU230" i="3"/>
  <c r="B230" i="3"/>
  <c r="BV229" i="3"/>
  <c r="BU229" i="3"/>
  <c r="B229" i="3"/>
  <c r="BV228" i="3"/>
  <c r="BU228" i="3"/>
  <c r="B228" i="3"/>
  <c r="BV227" i="3"/>
  <c r="BU227" i="3"/>
  <c r="B227" i="3"/>
  <c r="BV226" i="3"/>
  <c r="BU226" i="3"/>
  <c r="B226" i="3"/>
  <c r="BV225" i="3"/>
  <c r="BU225" i="3"/>
  <c r="B225" i="3"/>
  <c r="BV224" i="3"/>
  <c r="BU224" i="3"/>
  <c r="B224" i="3"/>
  <c r="BV223" i="3"/>
  <c r="BU223" i="3"/>
  <c r="B223" i="3"/>
  <c r="BV222" i="3"/>
  <c r="BU222" i="3"/>
  <c r="B222" i="3"/>
  <c r="BU221" i="3"/>
  <c r="BV221" i="3"/>
  <c r="B221" i="3"/>
  <c r="BU220" i="3"/>
  <c r="BV220" i="3"/>
  <c r="B220" i="3"/>
  <c r="BU219" i="3"/>
  <c r="BV219" i="3"/>
  <c r="B219" i="3"/>
  <c r="BV218" i="3"/>
  <c r="BU218" i="3"/>
  <c r="B218" i="3"/>
  <c r="BV217" i="3"/>
  <c r="BU217" i="3"/>
  <c r="B217" i="3"/>
  <c r="BV216" i="3"/>
  <c r="BU216" i="3"/>
  <c r="B216" i="3"/>
  <c r="BV215" i="3"/>
  <c r="BU215" i="3"/>
  <c r="B215" i="3"/>
  <c r="BV214" i="3"/>
  <c r="BU214" i="3"/>
  <c r="B214" i="3"/>
  <c r="BV213" i="3"/>
  <c r="BU213" i="3"/>
  <c r="B213" i="3"/>
  <c r="BV212" i="3"/>
  <c r="BU212" i="3"/>
  <c r="B212" i="3"/>
  <c r="BV211" i="3"/>
  <c r="BU211" i="3"/>
  <c r="B211" i="3"/>
  <c r="BV210" i="3"/>
  <c r="BU210" i="3"/>
  <c r="B210" i="3"/>
  <c r="BV209" i="3"/>
  <c r="BU209" i="3"/>
  <c r="B209" i="3"/>
  <c r="BV208" i="3"/>
  <c r="BU208" i="3"/>
  <c r="B208" i="3"/>
  <c r="BV207" i="3"/>
  <c r="BU207" i="3"/>
  <c r="B207" i="3"/>
  <c r="BV206" i="3"/>
  <c r="BU206" i="3"/>
  <c r="B206" i="3"/>
  <c r="BU205" i="3"/>
  <c r="BV205" i="3"/>
  <c r="B205" i="3"/>
  <c r="BV204" i="3"/>
  <c r="BU204" i="3"/>
  <c r="B204" i="3"/>
  <c r="BU203" i="3"/>
  <c r="BV203" i="3"/>
  <c r="B203" i="3"/>
  <c r="BV202" i="3"/>
  <c r="BU202" i="3"/>
  <c r="B202" i="3"/>
  <c r="BV201" i="3"/>
  <c r="BU201" i="3"/>
  <c r="B201" i="3"/>
  <c r="BV200" i="3"/>
  <c r="BU200" i="3"/>
  <c r="B200" i="3"/>
  <c r="BV199" i="3"/>
  <c r="BU199" i="3"/>
  <c r="B199" i="3"/>
  <c r="BV198" i="3"/>
  <c r="BU198" i="3"/>
  <c r="B198" i="3"/>
  <c r="BV197" i="3"/>
  <c r="BU197" i="3"/>
  <c r="B197" i="3"/>
  <c r="BV196" i="3"/>
  <c r="BU196" i="3"/>
  <c r="B196" i="3"/>
  <c r="BV195" i="3"/>
  <c r="BU195" i="3"/>
  <c r="B195" i="3"/>
  <c r="BV194" i="3"/>
  <c r="BU194" i="3"/>
  <c r="B194" i="3"/>
  <c r="BV193" i="3"/>
  <c r="BU193" i="3"/>
  <c r="B193" i="3"/>
  <c r="BV192" i="3"/>
  <c r="BU192" i="3"/>
  <c r="B192" i="3"/>
  <c r="BV191" i="3"/>
  <c r="BU191" i="3"/>
  <c r="B191" i="3"/>
  <c r="BV190" i="3"/>
  <c r="BU190" i="3"/>
  <c r="B190" i="3"/>
  <c r="BU189" i="3"/>
  <c r="BV189" i="3"/>
  <c r="B189" i="3"/>
  <c r="BU188" i="3"/>
  <c r="BV188" i="3"/>
  <c r="B188" i="3"/>
  <c r="BU187" i="3"/>
  <c r="BV187" i="3"/>
  <c r="B187" i="3"/>
  <c r="BV186" i="3"/>
  <c r="BU186" i="3"/>
  <c r="B186" i="3"/>
  <c r="BV185" i="3"/>
  <c r="BU185" i="3"/>
  <c r="B185" i="3"/>
  <c r="BV184" i="3"/>
  <c r="BU184" i="3"/>
  <c r="B184" i="3"/>
  <c r="BV183" i="3"/>
  <c r="BU183" i="3"/>
  <c r="B183" i="3"/>
  <c r="BV182" i="3"/>
  <c r="BU182" i="3"/>
  <c r="B182" i="3"/>
  <c r="BV181" i="3"/>
  <c r="BU181" i="3"/>
  <c r="B181" i="3"/>
  <c r="BV180" i="3"/>
  <c r="BU180" i="3"/>
  <c r="B180" i="3"/>
  <c r="BV179" i="3"/>
  <c r="BU179" i="3"/>
  <c r="B179" i="3"/>
  <c r="BV178" i="3"/>
  <c r="BU178" i="3"/>
  <c r="B178" i="3"/>
  <c r="BV177" i="3"/>
  <c r="BU177" i="3"/>
  <c r="B177" i="3"/>
  <c r="BV176" i="3"/>
  <c r="BU176" i="3"/>
  <c r="B176" i="3"/>
  <c r="BV175" i="3"/>
  <c r="BU175" i="3"/>
  <c r="B175" i="3"/>
  <c r="BV174" i="3"/>
  <c r="BU174" i="3"/>
  <c r="B174" i="3"/>
  <c r="BU173" i="3"/>
  <c r="BV173" i="3"/>
  <c r="B173" i="3"/>
  <c r="BV172" i="3"/>
  <c r="BU172" i="3"/>
  <c r="B172" i="3"/>
  <c r="BU171" i="3"/>
  <c r="BV171" i="3"/>
  <c r="B171" i="3"/>
  <c r="BV170" i="3"/>
  <c r="BU170" i="3"/>
  <c r="B170" i="3"/>
  <c r="BV169" i="3"/>
  <c r="BU169" i="3"/>
  <c r="B169" i="3"/>
  <c r="BV168" i="3"/>
  <c r="BU168" i="3"/>
  <c r="B168" i="3"/>
  <c r="BV167" i="3"/>
  <c r="BU167" i="3"/>
  <c r="B167" i="3"/>
  <c r="BV166" i="3"/>
  <c r="BU166" i="3"/>
  <c r="B166" i="3"/>
  <c r="BV165" i="3"/>
  <c r="BU165" i="3"/>
  <c r="B165" i="3"/>
  <c r="BV164" i="3"/>
  <c r="BU164" i="3"/>
  <c r="B164" i="3"/>
  <c r="BV163" i="3"/>
  <c r="BU163" i="3"/>
  <c r="B163" i="3"/>
  <c r="BV162" i="3"/>
  <c r="BU162" i="3"/>
  <c r="B162" i="3"/>
  <c r="BV161" i="3"/>
  <c r="BU161" i="3"/>
  <c r="B161" i="3"/>
  <c r="BV160" i="3"/>
  <c r="BU160" i="3"/>
  <c r="B160" i="3"/>
  <c r="BV159" i="3"/>
  <c r="BU159" i="3"/>
  <c r="B159" i="3"/>
  <c r="BV158" i="3"/>
  <c r="BU158" i="3"/>
  <c r="B158" i="3"/>
  <c r="BU157" i="3"/>
  <c r="BV157" i="3"/>
  <c r="B157" i="3"/>
  <c r="BU156" i="3"/>
  <c r="BV156" i="3"/>
  <c r="B156" i="3"/>
  <c r="BU155" i="3"/>
  <c r="BV155" i="3"/>
  <c r="B155" i="3"/>
  <c r="BV154" i="3"/>
  <c r="BU154" i="3"/>
  <c r="B154" i="3"/>
  <c r="BV153" i="3"/>
  <c r="BU153" i="3"/>
  <c r="B153" i="3"/>
  <c r="BV152" i="3"/>
  <c r="BU152" i="3"/>
  <c r="B152" i="3"/>
  <c r="BV151" i="3"/>
  <c r="BU151" i="3"/>
  <c r="B151" i="3"/>
  <c r="BV150" i="3"/>
  <c r="BU150" i="3"/>
  <c r="B150" i="3"/>
  <c r="BV149" i="3"/>
  <c r="BU149" i="3"/>
  <c r="B149" i="3"/>
  <c r="BV148" i="3"/>
  <c r="BU148" i="3"/>
  <c r="B148" i="3"/>
  <c r="BV147" i="3"/>
  <c r="BU147" i="3"/>
  <c r="B147" i="3"/>
  <c r="BV146" i="3"/>
  <c r="BU146" i="3"/>
  <c r="B146" i="3"/>
  <c r="BV145" i="3"/>
  <c r="BU145" i="3"/>
  <c r="B145" i="3"/>
  <c r="BV144" i="3"/>
  <c r="BU144" i="3"/>
  <c r="B144" i="3"/>
  <c r="BV143" i="3"/>
  <c r="BU143" i="3"/>
  <c r="B143" i="3"/>
  <c r="BU142" i="3"/>
  <c r="BV142" i="3"/>
  <c r="B142" i="3"/>
  <c r="BV141" i="3"/>
  <c r="BU141" i="3"/>
  <c r="B141" i="3"/>
  <c r="BV140" i="3"/>
  <c r="BU140" i="3"/>
  <c r="B140" i="3"/>
  <c r="BV139" i="3"/>
  <c r="BU139" i="3"/>
  <c r="B139" i="3"/>
  <c r="BV138" i="3"/>
  <c r="BU138" i="3"/>
  <c r="B138" i="3"/>
  <c r="BV137" i="3"/>
  <c r="BU137" i="3"/>
  <c r="B137" i="3"/>
  <c r="BV136" i="3"/>
  <c r="BU136" i="3"/>
  <c r="B136" i="3"/>
  <c r="BV135" i="3"/>
  <c r="BU135" i="3"/>
  <c r="B135" i="3"/>
  <c r="BU134" i="3"/>
  <c r="BV134" i="3"/>
  <c r="B134" i="3"/>
  <c r="BV133" i="3"/>
  <c r="BU133" i="3"/>
  <c r="B133" i="3"/>
  <c r="BV132" i="3"/>
  <c r="BU132" i="3"/>
  <c r="B132" i="3"/>
  <c r="BV131" i="3"/>
  <c r="BU131" i="3"/>
  <c r="B131" i="3"/>
  <c r="BV130" i="3"/>
  <c r="BU130" i="3"/>
  <c r="B130" i="3"/>
  <c r="BV129" i="3"/>
  <c r="BU129" i="3"/>
  <c r="B129" i="3"/>
  <c r="BV128" i="3"/>
  <c r="BU128" i="3"/>
  <c r="B128" i="3"/>
  <c r="BV127" i="3"/>
  <c r="BU127" i="3"/>
  <c r="B127" i="3"/>
  <c r="BU126" i="3"/>
  <c r="BV126" i="3"/>
  <c r="B126" i="3"/>
  <c r="BV125" i="3"/>
  <c r="BU125" i="3"/>
  <c r="B125" i="3"/>
  <c r="BV124" i="3"/>
  <c r="BU124" i="3"/>
  <c r="B124" i="3"/>
  <c r="BV123" i="3"/>
  <c r="BU123" i="3"/>
  <c r="B123" i="3"/>
  <c r="BV122" i="3"/>
  <c r="BU122" i="3"/>
  <c r="B122" i="3"/>
  <c r="BV121" i="3"/>
  <c r="BU121" i="3"/>
  <c r="B121" i="3"/>
  <c r="BV120" i="3"/>
  <c r="BU120" i="3"/>
  <c r="B120" i="3"/>
  <c r="BV119" i="3"/>
  <c r="BU119" i="3"/>
  <c r="B119" i="3"/>
  <c r="BU118" i="3"/>
  <c r="BV118" i="3"/>
  <c r="B118" i="3"/>
  <c r="BV117" i="3"/>
  <c r="BU117" i="3"/>
  <c r="B117" i="3"/>
  <c r="BV116" i="3"/>
  <c r="BU116" i="3"/>
  <c r="B116" i="3"/>
  <c r="BV115" i="3"/>
  <c r="BU115" i="3"/>
  <c r="B115" i="3"/>
  <c r="BV114" i="3"/>
  <c r="BU114" i="3"/>
  <c r="B114" i="3"/>
  <c r="BV113" i="3"/>
  <c r="BU113" i="3"/>
  <c r="B113" i="3"/>
  <c r="BV112" i="3"/>
  <c r="BU112" i="3"/>
  <c r="B112" i="3"/>
  <c r="BV111" i="3"/>
  <c r="BU111" i="3"/>
  <c r="B111" i="3"/>
  <c r="BU110" i="3"/>
  <c r="BV110" i="3"/>
  <c r="B110" i="3"/>
  <c r="BV109" i="3"/>
  <c r="BU109" i="3"/>
  <c r="B109" i="3"/>
  <c r="BV108" i="3"/>
  <c r="BU108" i="3"/>
  <c r="B108" i="3"/>
  <c r="BV107" i="3"/>
  <c r="BU107" i="3"/>
  <c r="B107" i="3"/>
  <c r="BV106" i="3"/>
  <c r="BU106" i="3"/>
  <c r="B106" i="3"/>
  <c r="BV105" i="3"/>
  <c r="BU105" i="3"/>
  <c r="B105" i="3"/>
  <c r="BV104" i="3"/>
  <c r="BU104" i="3"/>
  <c r="B104" i="3"/>
  <c r="BV103" i="3"/>
  <c r="BU103" i="3"/>
  <c r="B103" i="3"/>
  <c r="BU102" i="3"/>
  <c r="BV102" i="3"/>
  <c r="B102" i="3"/>
  <c r="BV101" i="3"/>
  <c r="BU101" i="3"/>
  <c r="B101" i="3"/>
  <c r="BV100" i="3"/>
  <c r="BU100" i="3"/>
  <c r="B100" i="3"/>
  <c r="BV99" i="3"/>
  <c r="BU99" i="3"/>
  <c r="B99" i="3"/>
  <c r="BU98" i="3"/>
  <c r="BV98" i="3"/>
  <c r="B98" i="3"/>
  <c r="BV97" i="3"/>
  <c r="BU97" i="3"/>
  <c r="B97" i="3"/>
  <c r="BV96" i="3"/>
  <c r="BU96" i="3"/>
  <c r="B96" i="3"/>
  <c r="BU95" i="3"/>
  <c r="BV95" i="3"/>
  <c r="B95" i="3"/>
  <c r="BV94" i="3"/>
  <c r="BU94" i="3"/>
  <c r="B94" i="3"/>
  <c r="BV93" i="3"/>
  <c r="BU93" i="3"/>
  <c r="B93" i="3"/>
  <c r="BV92" i="3"/>
  <c r="BU92" i="3"/>
  <c r="B92" i="3"/>
  <c r="BV91" i="3"/>
  <c r="BU91" i="3"/>
  <c r="B91" i="3"/>
  <c r="BU90" i="3"/>
  <c r="BV90" i="3"/>
  <c r="B90" i="3"/>
  <c r="BV89" i="3"/>
  <c r="BU89" i="3"/>
  <c r="B89" i="3"/>
  <c r="BV88" i="3"/>
  <c r="BU88" i="3"/>
  <c r="B88" i="3"/>
  <c r="BV87" i="3"/>
  <c r="BU87" i="3"/>
  <c r="B87" i="3"/>
  <c r="BV86" i="3"/>
  <c r="BU86" i="3"/>
  <c r="B86" i="3"/>
  <c r="BV85" i="3"/>
  <c r="BU85" i="3"/>
  <c r="B85" i="3"/>
  <c r="BU84" i="3"/>
  <c r="BV84" i="3"/>
  <c r="B84" i="3"/>
  <c r="BV83" i="3"/>
  <c r="BU83" i="3"/>
  <c r="B83" i="3"/>
  <c r="BU82" i="3"/>
  <c r="BV82" i="3"/>
  <c r="B82" i="3"/>
  <c r="BV81" i="3"/>
  <c r="BU81" i="3"/>
  <c r="B81" i="3"/>
  <c r="BV80" i="3"/>
  <c r="BU80" i="3"/>
  <c r="B80" i="3"/>
  <c r="BV79" i="3"/>
  <c r="BU79" i="3"/>
  <c r="B79" i="3"/>
  <c r="BV78" i="3"/>
  <c r="BU78" i="3"/>
  <c r="B78" i="3"/>
  <c r="BV77" i="3"/>
  <c r="BU77" i="3"/>
  <c r="B77" i="3"/>
  <c r="BU76" i="3"/>
  <c r="BV76" i="3"/>
  <c r="B76" i="3"/>
  <c r="BV75" i="3"/>
  <c r="BU75" i="3"/>
  <c r="B75" i="3"/>
  <c r="BU74" i="3"/>
  <c r="BV74" i="3"/>
  <c r="B74" i="3"/>
  <c r="BV73" i="3"/>
  <c r="BU73" i="3"/>
  <c r="B73" i="3"/>
  <c r="BV72" i="3"/>
  <c r="BU72" i="3"/>
  <c r="B72" i="3"/>
  <c r="BV71" i="3"/>
  <c r="BU71" i="3"/>
  <c r="B71" i="3"/>
  <c r="BV70" i="3"/>
  <c r="BU70" i="3"/>
  <c r="B70" i="3"/>
  <c r="BV69" i="3"/>
  <c r="BU69" i="3"/>
  <c r="B69" i="3"/>
  <c r="BU68" i="3"/>
  <c r="BV68" i="3"/>
  <c r="B68" i="3"/>
  <c r="BV67" i="3"/>
  <c r="BU67" i="3"/>
  <c r="B67" i="3"/>
  <c r="BU66" i="3"/>
  <c r="BV66" i="3"/>
  <c r="B66" i="3"/>
  <c r="BV65" i="3"/>
  <c r="BU65" i="3"/>
  <c r="B65" i="3"/>
  <c r="BV64" i="3"/>
  <c r="BU64" i="3"/>
  <c r="B64" i="3"/>
  <c r="BV63" i="3"/>
  <c r="BU63" i="3"/>
  <c r="B63" i="3"/>
  <c r="BV62" i="3"/>
  <c r="BU62" i="3"/>
  <c r="B62" i="3"/>
  <c r="BV61" i="3"/>
  <c r="BU61" i="3"/>
  <c r="B61" i="3"/>
  <c r="BV60" i="3"/>
  <c r="BU60" i="3"/>
  <c r="B60" i="3"/>
  <c r="BV59" i="3"/>
  <c r="BU59" i="3"/>
  <c r="B59" i="3"/>
  <c r="BU58" i="3"/>
  <c r="BV58" i="3"/>
  <c r="B58" i="3"/>
  <c r="BV57" i="3"/>
  <c r="BU57" i="3"/>
  <c r="B57" i="3"/>
  <c r="BV56" i="3"/>
  <c r="BU56" i="3"/>
  <c r="B56" i="3"/>
  <c r="BV55" i="3"/>
  <c r="BU55" i="3"/>
  <c r="B55" i="3"/>
  <c r="BV54" i="3"/>
  <c r="BU54" i="3"/>
  <c r="B54" i="3"/>
  <c r="BV53" i="3"/>
  <c r="BU53" i="3"/>
  <c r="B53" i="3"/>
  <c r="BU52" i="3"/>
  <c r="BV52" i="3"/>
  <c r="B52" i="3"/>
  <c r="BV51" i="3"/>
  <c r="BU51" i="3"/>
  <c r="B51" i="3"/>
  <c r="BU50" i="3"/>
  <c r="BV50" i="3"/>
  <c r="B50" i="3"/>
  <c r="BV49" i="3"/>
  <c r="BU49" i="3"/>
  <c r="B49" i="3"/>
  <c r="BV48" i="3"/>
  <c r="BU48" i="3"/>
  <c r="B48" i="3"/>
  <c r="BV47" i="3"/>
  <c r="BU47" i="3"/>
  <c r="B47" i="3"/>
  <c r="BV46" i="3"/>
  <c r="BU46" i="3"/>
  <c r="B46" i="3"/>
  <c r="BV45" i="3"/>
  <c r="BU45" i="3"/>
  <c r="B45" i="3"/>
  <c r="BV44" i="3"/>
  <c r="BU44" i="3"/>
  <c r="B44" i="3"/>
  <c r="BV43" i="3"/>
  <c r="BU43" i="3"/>
  <c r="B43" i="3"/>
  <c r="BU42" i="3"/>
  <c r="BV42" i="3"/>
  <c r="B42" i="3"/>
  <c r="BV41" i="3"/>
  <c r="BU41" i="3"/>
  <c r="B41" i="3"/>
  <c r="BV40" i="3"/>
  <c r="BU40" i="3"/>
  <c r="B40" i="3"/>
  <c r="BV39" i="3"/>
  <c r="BU39" i="3"/>
  <c r="B39" i="3"/>
  <c r="BV38" i="3"/>
  <c r="BU38" i="3"/>
  <c r="B38" i="3"/>
  <c r="BV37" i="3"/>
  <c r="BU37" i="3"/>
  <c r="B37" i="3"/>
  <c r="BU36" i="3"/>
  <c r="BV36" i="3"/>
  <c r="B36" i="3"/>
  <c r="BV35" i="3"/>
  <c r="BU35" i="3"/>
  <c r="B35" i="3"/>
  <c r="BU34" i="3"/>
  <c r="BV34" i="3"/>
  <c r="B34" i="3"/>
  <c r="BV33" i="3"/>
  <c r="BU33" i="3"/>
  <c r="B33" i="3"/>
  <c r="BV32" i="3"/>
  <c r="BU32" i="3"/>
  <c r="B32" i="3"/>
  <c r="BV31" i="3"/>
  <c r="BU31" i="3"/>
  <c r="B31" i="3"/>
  <c r="BV30" i="3"/>
  <c r="BU30" i="3"/>
  <c r="B30" i="3"/>
  <c r="BV29" i="3"/>
  <c r="BU29" i="3"/>
  <c r="B29" i="3"/>
  <c r="BV28" i="3"/>
  <c r="BU28" i="3"/>
  <c r="B28" i="3"/>
  <c r="BV27" i="3"/>
  <c r="BU27" i="3"/>
  <c r="B27" i="3"/>
  <c r="BU26" i="3"/>
  <c r="BV26" i="3"/>
  <c r="B26" i="3"/>
  <c r="BV25" i="3"/>
  <c r="BU25" i="3"/>
  <c r="B25" i="3"/>
  <c r="BV24" i="3"/>
  <c r="BU24" i="3"/>
  <c r="B24" i="3"/>
  <c r="BV23" i="3"/>
  <c r="BU23" i="3"/>
  <c r="B23" i="3"/>
  <c r="BV22" i="3"/>
  <c r="BU22" i="3"/>
  <c r="B22" i="3"/>
  <c r="BV21" i="3"/>
  <c r="BU21" i="3"/>
  <c r="B21" i="3"/>
  <c r="BU20" i="3"/>
  <c r="BV20" i="3"/>
  <c r="B20" i="3"/>
  <c r="BV19" i="3"/>
  <c r="BU19" i="3"/>
  <c r="B19" i="3"/>
  <c r="BU18" i="3"/>
  <c r="BV18" i="3"/>
  <c r="B18" i="3"/>
  <c r="BV17" i="3"/>
  <c r="BU17" i="3"/>
  <c r="B17" i="3"/>
  <c r="BV16" i="3"/>
  <c r="BU16" i="3"/>
  <c r="B16" i="3"/>
  <c r="BV15" i="3"/>
  <c r="BU15" i="3"/>
  <c r="B15" i="3"/>
  <c r="BV14" i="3"/>
  <c r="BU14" i="3"/>
  <c r="B14" i="3"/>
  <c r="BV13" i="3"/>
  <c r="BU13" i="3"/>
  <c r="B13" i="3"/>
  <c r="BV12" i="3"/>
  <c r="BU12" i="3"/>
  <c r="B12" i="3"/>
  <c r="BV11" i="3"/>
  <c r="BU11" i="3"/>
  <c r="B11" i="3"/>
  <c r="BU10" i="3"/>
  <c r="BV10" i="3"/>
  <c r="B10" i="3"/>
  <c r="BV9" i="3"/>
  <c r="BU9" i="3"/>
  <c r="B9" i="3"/>
  <c r="BV8" i="3"/>
  <c r="BU8" i="3"/>
  <c r="B8" i="3"/>
  <c r="BV7" i="3"/>
  <c r="BU7" i="3"/>
  <c r="B7" i="3"/>
  <c r="BV6" i="3"/>
  <c r="BU6" i="3"/>
  <c r="B6" i="3"/>
  <c r="BV5" i="3"/>
  <c r="BU5" i="3"/>
  <c r="B5" i="3"/>
  <c r="BV4" i="3"/>
  <c r="BU4" i="3"/>
  <c r="B4" i="3"/>
  <c r="BV3" i="3"/>
  <c r="BU3" i="3"/>
  <c r="B3" i="3"/>
  <c r="BV2" i="3"/>
  <c r="BU2" i="3"/>
  <c r="B2" i="3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2" i="2"/>
  <c r="BW4" i="3" l="1"/>
  <c r="BX4" i="3" s="1"/>
  <c r="BW100" i="3"/>
  <c r="BX100" i="3" s="1"/>
  <c r="BW108" i="3"/>
  <c r="BX108" i="3" s="1"/>
  <c r="BW116" i="3"/>
  <c r="BX116" i="3" s="1"/>
  <c r="BW124" i="3"/>
  <c r="BX124" i="3" s="1"/>
  <c r="BW132" i="3"/>
  <c r="BX132" i="3" s="1"/>
  <c r="BW148" i="3"/>
  <c r="BX148" i="3" s="1"/>
  <c r="BW164" i="3"/>
  <c r="BX164" i="3" s="1"/>
  <c r="BW276" i="3"/>
  <c r="BX276" i="3" s="1"/>
  <c r="BW308" i="3"/>
  <c r="BX308" i="3" s="1"/>
  <c r="BW284" i="3"/>
  <c r="BX284" i="3" s="1"/>
  <c r="BW396" i="3"/>
  <c r="BX396" i="3" s="1"/>
  <c r="BW404" i="3"/>
  <c r="BX404" i="3" s="1"/>
  <c r="BW420" i="3"/>
  <c r="BX420" i="3" s="1"/>
  <c r="BW486" i="3"/>
  <c r="BX486" i="3" s="1"/>
  <c r="BW569" i="3"/>
  <c r="BX569" i="3" s="1"/>
  <c r="BW557" i="3"/>
  <c r="BX557" i="3" s="1"/>
  <c r="BW252" i="3"/>
  <c r="BX252" i="3" s="1"/>
  <c r="BW316" i="3"/>
  <c r="BX316" i="3" s="1"/>
  <c r="BW494" i="3"/>
  <c r="BX494" i="3" s="1"/>
  <c r="BW502" i="3"/>
  <c r="BX502" i="3" s="1"/>
  <c r="BW260" i="3"/>
  <c r="BX260" i="3" s="1"/>
  <c r="BW228" i="3"/>
  <c r="BX228" i="3" s="1"/>
  <c r="BW244" i="3"/>
  <c r="BX244" i="3" s="1"/>
  <c r="BW532" i="3"/>
  <c r="BX532" i="3" s="1"/>
  <c r="BW428" i="3"/>
  <c r="BX428" i="3" s="1"/>
  <c r="BW564" i="3"/>
  <c r="BX564" i="3" s="1"/>
  <c r="BW5" i="3"/>
  <c r="BX5" i="3" s="1"/>
  <c r="BW13" i="3"/>
  <c r="BX13" i="3" s="1"/>
  <c r="BW277" i="3"/>
  <c r="BX277" i="3" s="1"/>
  <c r="BW293" i="3"/>
  <c r="BX293" i="3" s="1"/>
  <c r="BW309" i="3"/>
  <c r="BX309" i="3" s="1"/>
  <c r="BW317" i="3"/>
  <c r="BX317" i="3" s="1"/>
  <c r="BW325" i="3"/>
  <c r="BX325" i="3" s="1"/>
  <c r="BW333" i="3"/>
  <c r="BX333" i="3" s="1"/>
  <c r="BW341" i="3"/>
  <c r="BX341" i="3" s="1"/>
  <c r="BW349" i="3"/>
  <c r="BX349" i="3" s="1"/>
  <c r="BW357" i="3"/>
  <c r="BX357" i="3" s="1"/>
  <c r="BW522" i="3"/>
  <c r="BX522" i="3" s="1"/>
  <c r="BW546" i="3"/>
  <c r="BX546" i="3" s="1"/>
  <c r="BW9" i="3"/>
  <c r="BX9" i="3" s="1"/>
  <c r="BW57" i="3"/>
  <c r="BX57" i="3" s="1"/>
  <c r="BW353" i="3"/>
  <c r="BX353" i="3" s="1"/>
  <c r="BW473" i="3"/>
  <c r="BX473" i="3" s="1"/>
  <c r="BW482" i="3"/>
  <c r="BX482" i="3" s="1"/>
  <c r="BW490" i="3"/>
  <c r="BX490" i="3" s="1"/>
  <c r="BW498" i="3"/>
  <c r="BX498" i="3" s="1"/>
  <c r="BW506" i="3"/>
  <c r="BX506" i="3" s="1"/>
  <c r="BW514" i="3"/>
  <c r="BX514" i="3" s="1"/>
  <c r="BW530" i="3"/>
  <c r="BX530" i="3" s="1"/>
  <c r="BW538" i="3"/>
  <c r="BX538" i="3" s="1"/>
  <c r="BW110" i="3"/>
  <c r="BX110" i="3" s="1"/>
  <c r="BW510" i="3"/>
  <c r="BX510" i="3" s="1"/>
  <c r="BW518" i="3"/>
  <c r="BX518" i="3" s="1"/>
  <c r="BW374" i="3"/>
  <c r="BX374" i="3" s="1"/>
  <c r="BW478" i="3"/>
  <c r="BX478" i="3" s="1"/>
  <c r="BW196" i="3"/>
  <c r="BX196" i="3" s="1"/>
  <c r="BW332" i="3"/>
  <c r="BX332" i="3" s="1"/>
  <c r="BW388" i="3"/>
  <c r="BX388" i="3" s="1"/>
  <c r="BW495" i="3"/>
  <c r="BX495" i="3" s="1"/>
  <c r="BW511" i="3"/>
  <c r="BX511" i="3" s="1"/>
  <c r="BW519" i="3"/>
  <c r="BX519" i="3" s="1"/>
  <c r="BW527" i="3"/>
  <c r="BX527" i="3" s="1"/>
  <c r="BW543" i="3"/>
  <c r="BX543" i="3" s="1"/>
  <c r="BW551" i="3"/>
  <c r="BX551" i="3" s="1"/>
  <c r="BW559" i="3"/>
  <c r="BX559" i="3" s="1"/>
  <c r="BW106" i="3"/>
  <c r="BX106" i="3" s="1"/>
  <c r="BW114" i="3"/>
  <c r="BX114" i="3" s="1"/>
  <c r="BW122" i="3"/>
  <c r="BX122" i="3" s="1"/>
  <c r="BW130" i="3"/>
  <c r="BX130" i="3" s="1"/>
  <c r="BW162" i="3"/>
  <c r="BX162" i="3" s="1"/>
  <c r="BW178" i="3"/>
  <c r="BX178" i="3" s="1"/>
  <c r="BW338" i="3"/>
  <c r="BX338" i="3" s="1"/>
  <c r="BW370" i="3"/>
  <c r="BX370" i="3" s="1"/>
  <c r="BW394" i="3"/>
  <c r="BX394" i="3" s="1"/>
  <c r="BW410" i="3"/>
  <c r="BX410" i="3" s="1"/>
  <c r="BW418" i="3"/>
  <c r="BX418" i="3" s="1"/>
  <c r="BW381" i="3"/>
  <c r="BX381" i="3" s="1"/>
  <c r="BW397" i="3"/>
  <c r="BX397" i="3" s="1"/>
  <c r="BW523" i="3"/>
  <c r="BX523" i="3" s="1"/>
  <c r="BW531" i="3"/>
  <c r="BX531" i="3" s="1"/>
  <c r="BW539" i="3"/>
  <c r="BX539" i="3" s="1"/>
  <c r="BW289" i="3"/>
  <c r="BX289" i="3" s="1"/>
  <c r="BW361" i="3"/>
  <c r="BX361" i="3" s="1"/>
  <c r="BW380" i="3"/>
  <c r="BX380" i="3" s="1"/>
  <c r="BW92" i="3"/>
  <c r="BX92" i="3" s="1"/>
  <c r="BW138" i="3"/>
  <c r="BX138" i="3" s="1"/>
  <c r="BW483" i="3"/>
  <c r="BX483" i="3" s="1"/>
  <c r="BW491" i="3"/>
  <c r="BX491" i="3" s="1"/>
  <c r="BW499" i="3"/>
  <c r="BX499" i="3" s="1"/>
  <c r="BW507" i="3"/>
  <c r="BX507" i="3" s="1"/>
  <c r="BW547" i="3"/>
  <c r="BX547" i="3" s="1"/>
  <c r="BW155" i="3"/>
  <c r="BX155" i="3" s="1"/>
  <c r="BW171" i="3"/>
  <c r="BX171" i="3" s="1"/>
  <c r="BW187" i="3"/>
  <c r="BX187" i="3" s="1"/>
  <c r="BW203" i="3"/>
  <c r="BX203" i="3" s="1"/>
  <c r="BW219" i="3"/>
  <c r="BX219" i="3" s="1"/>
  <c r="BW235" i="3"/>
  <c r="BX235" i="3" s="1"/>
  <c r="BW251" i="3"/>
  <c r="BX251" i="3" s="1"/>
  <c r="BW267" i="3"/>
  <c r="BX267" i="3" s="1"/>
  <c r="BW283" i="3"/>
  <c r="BX283" i="3" s="1"/>
  <c r="BW299" i="3"/>
  <c r="BX299" i="3" s="1"/>
  <c r="BW390" i="3"/>
  <c r="BX390" i="3" s="1"/>
  <c r="BW398" i="3"/>
  <c r="BX398" i="3" s="1"/>
  <c r="BW406" i="3"/>
  <c r="BX406" i="3" s="1"/>
  <c r="BW414" i="3"/>
  <c r="BX414" i="3" s="1"/>
  <c r="BW430" i="3"/>
  <c r="BX430" i="3" s="1"/>
  <c r="BW438" i="3"/>
  <c r="BX438" i="3" s="1"/>
  <c r="BW446" i="3"/>
  <c r="BX446" i="3" s="1"/>
  <c r="BW454" i="3"/>
  <c r="BX454" i="3" s="1"/>
  <c r="BW462" i="3"/>
  <c r="BX462" i="3" s="1"/>
  <c r="BW470" i="3"/>
  <c r="BX470" i="3" s="1"/>
  <c r="BW526" i="3"/>
  <c r="BX526" i="3" s="1"/>
  <c r="BW534" i="3"/>
  <c r="BX534" i="3" s="1"/>
  <c r="BW542" i="3"/>
  <c r="BX542" i="3" s="1"/>
  <c r="BW550" i="3"/>
  <c r="BX550" i="3" s="1"/>
  <c r="BW558" i="3"/>
  <c r="BX558" i="3" s="1"/>
  <c r="BW566" i="3"/>
  <c r="BX566" i="3" s="1"/>
  <c r="BW25" i="3"/>
  <c r="BX25" i="3" s="1"/>
  <c r="BW41" i="3"/>
  <c r="BX41" i="3" s="1"/>
  <c r="BW81" i="3"/>
  <c r="BX81" i="3" s="1"/>
  <c r="BW89" i="3"/>
  <c r="BX89" i="3" s="1"/>
  <c r="BW97" i="3"/>
  <c r="BX97" i="3" s="1"/>
  <c r="BW105" i="3"/>
  <c r="BX105" i="3" s="1"/>
  <c r="BW113" i="3"/>
  <c r="BX113" i="3" s="1"/>
  <c r="BW121" i="3"/>
  <c r="BX121" i="3" s="1"/>
  <c r="BW129" i="3"/>
  <c r="BX129" i="3" s="1"/>
  <c r="BW137" i="3"/>
  <c r="BX137" i="3" s="1"/>
  <c r="BW145" i="3"/>
  <c r="BX145" i="3" s="1"/>
  <c r="BW161" i="3"/>
  <c r="BX161" i="3" s="1"/>
  <c r="BW177" i="3"/>
  <c r="BX177" i="3" s="1"/>
  <c r="BW193" i="3"/>
  <c r="BX193" i="3" s="1"/>
  <c r="BW209" i="3"/>
  <c r="BX209" i="3" s="1"/>
  <c r="BW225" i="3"/>
  <c r="BX225" i="3" s="1"/>
  <c r="BW241" i="3"/>
  <c r="BX241" i="3" s="1"/>
  <c r="BW257" i="3"/>
  <c r="BX257" i="3" s="1"/>
  <c r="BW273" i="3"/>
  <c r="BX273" i="3" s="1"/>
  <c r="BW305" i="3"/>
  <c r="BX305" i="3" s="1"/>
  <c r="BW329" i="3"/>
  <c r="BX329" i="3" s="1"/>
  <c r="BW369" i="3"/>
  <c r="BX369" i="3" s="1"/>
  <c r="BW377" i="3"/>
  <c r="BX377" i="3" s="1"/>
  <c r="BW385" i="3"/>
  <c r="BX385" i="3" s="1"/>
  <c r="BW393" i="3"/>
  <c r="BX393" i="3" s="1"/>
  <c r="BW409" i="3"/>
  <c r="BX409" i="3" s="1"/>
  <c r="BW417" i="3"/>
  <c r="BX417" i="3" s="1"/>
  <c r="BW433" i="3"/>
  <c r="BX433" i="3" s="1"/>
  <c r="BW441" i="3"/>
  <c r="BX441" i="3" s="1"/>
  <c r="BW449" i="3"/>
  <c r="BX449" i="3" s="1"/>
  <c r="BW457" i="3"/>
  <c r="BX457" i="3" s="1"/>
  <c r="BW465" i="3"/>
  <c r="BX465" i="3" s="1"/>
  <c r="BW481" i="3"/>
  <c r="BX481" i="3" s="1"/>
  <c r="BW489" i="3"/>
  <c r="BX489" i="3" s="1"/>
  <c r="BW497" i="3"/>
  <c r="BX497" i="3" s="1"/>
  <c r="BW505" i="3"/>
  <c r="BX505" i="3" s="1"/>
  <c r="BW513" i="3"/>
  <c r="BX513" i="3" s="1"/>
  <c r="BW521" i="3"/>
  <c r="BX521" i="3" s="1"/>
  <c r="BW529" i="3"/>
  <c r="BX529" i="3" s="1"/>
  <c r="BW537" i="3"/>
  <c r="BX537" i="3" s="1"/>
  <c r="BW545" i="3"/>
  <c r="BX545" i="3" s="1"/>
  <c r="BW553" i="3"/>
  <c r="BX553" i="3" s="1"/>
  <c r="BW561" i="3"/>
  <c r="BX561" i="3" s="1"/>
  <c r="BW7" i="3"/>
  <c r="BX7" i="3" s="1"/>
  <c r="BW15" i="3"/>
  <c r="BX15" i="3" s="1"/>
  <c r="BW23" i="3"/>
  <c r="BX23" i="3" s="1"/>
  <c r="BW31" i="3"/>
  <c r="BX31" i="3" s="1"/>
  <c r="BW39" i="3"/>
  <c r="BX39" i="3" s="1"/>
  <c r="BW47" i="3"/>
  <c r="BX47" i="3" s="1"/>
  <c r="BW55" i="3"/>
  <c r="BX55" i="3" s="1"/>
  <c r="BW63" i="3"/>
  <c r="BX63" i="3" s="1"/>
  <c r="BW71" i="3"/>
  <c r="BX71" i="3" s="1"/>
  <c r="BW87" i="3"/>
  <c r="BX87" i="3" s="1"/>
  <c r="BW103" i="3"/>
  <c r="BX103" i="3" s="1"/>
  <c r="BW111" i="3"/>
  <c r="BX111" i="3" s="1"/>
  <c r="BW119" i="3"/>
  <c r="BX119" i="3" s="1"/>
  <c r="BW127" i="3"/>
  <c r="BX127" i="3" s="1"/>
  <c r="BW135" i="3"/>
  <c r="BX135" i="3" s="1"/>
  <c r="BW143" i="3"/>
  <c r="BX143" i="3" s="1"/>
  <c r="BW159" i="3"/>
  <c r="BX159" i="3" s="1"/>
  <c r="BW175" i="3"/>
  <c r="BX175" i="3" s="1"/>
  <c r="BW191" i="3"/>
  <c r="BX191" i="3" s="1"/>
  <c r="BW207" i="3"/>
  <c r="BX207" i="3" s="1"/>
  <c r="BW223" i="3"/>
  <c r="BX223" i="3" s="1"/>
  <c r="BW239" i="3"/>
  <c r="BX239" i="3" s="1"/>
  <c r="BW255" i="3"/>
  <c r="BX255" i="3" s="1"/>
  <c r="BW271" i="3"/>
  <c r="BX271" i="3" s="1"/>
  <c r="BW287" i="3"/>
  <c r="BX287" i="3" s="1"/>
  <c r="BW303" i="3"/>
  <c r="BX303" i="3" s="1"/>
  <c r="BW319" i="3"/>
  <c r="BX319" i="3" s="1"/>
  <c r="BW335" i="3"/>
  <c r="BX335" i="3" s="1"/>
  <c r="BW351" i="3"/>
  <c r="BX351" i="3" s="1"/>
  <c r="BW359" i="3"/>
  <c r="BX359" i="3" s="1"/>
  <c r="BW367" i="3"/>
  <c r="BX367" i="3" s="1"/>
  <c r="BW375" i="3"/>
  <c r="BX375" i="3" s="1"/>
  <c r="BW383" i="3"/>
  <c r="BX383" i="3" s="1"/>
  <c r="BW399" i="3"/>
  <c r="BX399" i="3" s="1"/>
  <c r="BW415" i="3"/>
  <c r="BX415" i="3" s="1"/>
  <c r="BW423" i="3"/>
  <c r="BX423" i="3" s="1"/>
  <c r="BW431" i="3"/>
  <c r="BX431" i="3" s="1"/>
  <c r="BW439" i="3"/>
  <c r="BX439" i="3" s="1"/>
  <c r="BW455" i="3"/>
  <c r="BX455" i="3" s="1"/>
  <c r="BW471" i="3"/>
  <c r="BX471" i="3" s="1"/>
  <c r="BW146" i="3"/>
  <c r="BX146" i="3" s="1"/>
  <c r="BW194" i="3"/>
  <c r="BX194" i="3" s="1"/>
  <c r="BW210" i="3"/>
  <c r="BX210" i="3" s="1"/>
  <c r="BW226" i="3"/>
  <c r="BX226" i="3" s="1"/>
  <c r="BW242" i="3"/>
  <c r="BX242" i="3" s="1"/>
  <c r="BW258" i="3"/>
  <c r="BX258" i="3" s="1"/>
  <c r="BW274" i="3"/>
  <c r="BX274" i="3" s="1"/>
  <c r="BW290" i="3"/>
  <c r="BX290" i="3" s="1"/>
  <c r="BW306" i="3"/>
  <c r="BX306" i="3" s="1"/>
  <c r="BW322" i="3"/>
  <c r="BX322" i="3" s="1"/>
  <c r="BW365" i="3"/>
  <c r="BX365" i="3" s="1"/>
  <c r="BW373" i="3"/>
  <c r="BX373" i="3" s="1"/>
  <c r="BW565" i="3"/>
  <c r="BX565" i="3" s="1"/>
  <c r="BW16" i="3"/>
  <c r="BX16" i="3" s="1"/>
  <c r="BW32" i="3"/>
  <c r="BX32" i="3" s="1"/>
  <c r="BW48" i="3"/>
  <c r="BX48" i="3" s="1"/>
  <c r="BW64" i="3"/>
  <c r="BX64" i="3" s="1"/>
  <c r="BW72" i="3"/>
  <c r="BX72" i="3" s="1"/>
  <c r="BW80" i="3"/>
  <c r="BX80" i="3" s="1"/>
  <c r="BW96" i="3"/>
  <c r="BX96" i="3" s="1"/>
  <c r="BW104" i="3"/>
  <c r="BX104" i="3" s="1"/>
  <c r="BW112" i="3"/>
  <c r="BX112" i="3" s="1"/>
  <c r="BW120" i="3"/>
  <c r="BX120" i="3" s="1"/>
  <c r="BW128" i="3"/>
  <c r="BX128" i="3" s="1"/>
  <c r="BW136" i="3"/>
  <c r="BX136" i="3" s="1"/>
  <c r="BW144" i="3"/>
  <c r="BX144" i="3" s="1"/>
  <c r="BW152" i="3"/>
  <c r="BX152" i="3" s="1"/>
  <c r="BW160" i="3"/>
  <c r="BX160" i="3" s="1"/>
  <c r="BW168" i="3"/>
  <c r="BX168" i="3" s="1"/>
  <c r="BW176" i="3"/>
  <c r="BX176" i="3" s="1"/>
  <c r="BW184" i="3"/>
  <c r="BX184" i="3" s="1"/>
  <c r="BW189" i="3"/>
  <c r="BX189" i="3" s="1"/>
  <c r="BW192" i="3"/>
  <c r="BX192" i="3" s="1"/>
  <c r="BW200" i="3"/>
  <c r="BX200" i="3" s="1"/>
  <c r="BW208" i="3"/>
  <c r="BX208" i="3" s="1"/>
  <c r="BW216" i="3"/>
  <c r="BX216" i="3" s="1"/>
  <c r="BW224" i="3"/>
  <c r="BX224" i="3" s="1"/>
  <c r="BW232" i="3"/>
  <c r="BX232" i="3" s="1"/>
  <c r="BW237" i="3"/>
  <c r="BX237" i="3" s="1"/>
  <c r="BW240" i="3"/>
  <c r="BX240" i="3" s="1"/>
  <c r="BW248" i="3"/>
  <c r="BX248" i="3" s="1"/>
  <c r="BW256" i="3"/>
  <c r="BX256" i="3" s="1"/>
  <c r="BW264" i="3"/>
  <c r="BX264" i="3" s="1"/>
  <c r="BW272" i="3"/>
  <c r="BX272" i="3" s="1"/>
  <c r="BW280" i="3"/>
  <c r="BX280" i="3" s="1"/>
  <c r="BW288" i="3"/>
  <c r="BX288" i="3" s="1"/>
  <c r="BW296" i="3"/>
  <c r="BX296" i="3" s="1"/>
  <c r="BW304" i="3"/>
  <c r="BX304" i="3" s="1"/>
  <c r="BW344" i="3"/>
  <c r="BX344" i="3" s="1"/>
  <c r="BW360" i="3"/>
  <c r="BX360" i="3" s="1"/>
  <c r="BW376" i="3"/>
  <c r="BX376" i="3" s="1"/>
  <c r="BW413" i="3"/>
  <c r="BX413" i="3" s="1"/>
  <c r="BW10" i="3"/>
  <c r="BX10" i="3" s="1"/>
  <c r="BW21" i="3"/>
  <c r="BX21" i="3" s="1"/>
  <c r="BW26" i="3"/>
  <c r="BX26" i="3" s="1"/>
  <c r="BW29" i="3"/>
  <c r="BX29" i="3" s="1"/>
  <c r="BW37" i="3"/>
  <c r="BX37" i="3" s="1"/>
  <c r="BW42" i="3"/>
  <c r="BX42" i="3" s="1"/>
  <c r="BW45" i="3"/>
  <c r="BX45" i="3" s="1"/>
  <c r="BW53" i="3"/>
  <c r="BX53" i="3" s="1"/>
  <c r="BW58" i="3"/>
  <c r="BX58" i="3" s="1"/>
  <c r="BW61" i="3"/>
  <c r="BX61" i="3" s="1"/>
  <c r="BW69" i="3"/>
  <c r="BX69" i="3" s="1"/>
  <c r="BW77" i="3"/>
  <c r="BX77" i="3" s="1"/>
  <c r="BW85" i="3"/>
  <c r="BX85" i="3" s="1"/>
  <c r="BW90" i="3"/>
  <c r="BX90" i="3" s="1"/>
  <c r="BW93" i="3"/>
  <c r="BX93" i="3" s="1"/>
  <c r="BW98" i="3"/>
  <c r="BX98" i="3" s="1"/>
  <c r="BW101" i="3"/>
  <c r="BX101" i="3" s="1"/>
  <c r="BW109" i="3"/>
  <c r="BX109" i="3" s="1"/>
  <c r="BW117" i="3"/>
  <c r="BX117" i="3" s="1"/>
  <c r="BW125" i="3"/>
  <c r="BX125" i="3" s="1"/>
  <c r="BW133" i="3"/>
  <c r="BX133" i="3" s="1"/>
  <c r="BW141" i="3"/>
  <c r="BX141" i="3" s="1"/>
  <c r="BW149" i="3"/>
  <c r="BX149" i="3" s="1"/>
  <c r="BW165" i="3"/>
  <c r="BX165" i="3" s="1"/>
  <c r="BW181" i="3"/>
  <c r="BX181" i="3" s="1"/>
  <c r="BW197" i="3"/>
  <c r="BX197" i="3" s="1"/>
  <c r="BW213" i="3"/>
  <c r="BX213" i="3" s="1"/>
  <c r="BW229" i="3"/>
  <c r="BX229" i="3" s="1"/>
  <c r="BW245" i="3"/>
  <c r="BX245" i="3" s="1"/>
  <c r="BW261" i="3"/>
  <c r="BX261" i="3" s="1"/>
  <c r="BW330" i="3"/>
  <c r="BX330" i="3" s="1"/>
  <c r="BW567" i="3"/>
  <c r="BX567" i="3" s="1"/>
  <c r="BW269" i="3"/>
  <c r="BX269" i="3" s="1"/>
  <c r="BW389" i="3"/>
  <c r="BX389" i="3" s="1"/>
  <c r="BW402" i="3"/>
  <c r="BX402" i="3" s="1"/>
  <c r="BW421" i="3"/>
  <c r="BX421" i="3" s="1"/>
  <c r="BW426" i="3"/>
  <c r="BX426" i="3" s="1"/>
  <c r="BW429" i="3"/>
  <c r="BX429" i="3" s="1"/>
  <c r="BW434" i="3"/>
  <c r="BX434" i="3" s="1"/>
  <c r="BW450" i="3"/>
  <c r="BX450" i="3" s="1"/>
  <c r="BW458" i="3"/>
  <c r="BX458" i="3" s="1"/>
  <c r="BW466" i="3"/>
  <c r="BX466" i="3" s="1"/>
  <c r="BW474" i="3"/>
  <c r="BX474" i="3" s="1"/>
  <c r="BW570" i="3"/>
  <c r="BX570" i="3" s="1"/>
  <c r="BW356" i="3"/>
  <c r="BX356" i="3" s="1"/>
  <c r="BW311" i="3"/>
  <c r="BX311" i="3" s="1"/>
  <c r="BW327" i="3"/>
  <c r="BX327" i="3" s="1"/>
  <c r="BW343" i="3"/>
  <c r="BX343" i="3" s="1"/>
  <c r="BW444" i="3"/>
  <c r="BX444" i="3" s="1"/>
  <c r="BW11" i="3"/>
  <c r="BX11" i="3" s="1"/>
  <c r="BW19" i="3"/>
  <c r="BX19" i="3" s="1"/>
  <c r="BW27" i="3"/>
  <c r="BX27" i="3" s="1"/>
  <c r="BW35" i="3"/>
  <c r="BX35" i="3" s="1"/>
  <c r="BW43" i="3"/>
  <c r="BX43" i="3" s="1"/>
  <c r="BW51" i="3"/>
  <c r="BX51" i="3" s="1"/>
  <c r="BW59" i="3"/>
  <c r="BX59" i="3" s="1"/>
  <c r="BW67" i="3"/>
  <c r="BX67" i="3" s="1"/>
  <c r="BW75" i="3"/>
  <c r="BX75" i="3" s="1"/>
  <c r="BW83" i="3"/>
  <c r="BX83" i="3" s="1"/>
  <c r="BW91" i="3"/>
  <c r="BX91" i="3" s="1"/>
  <c r="BW99" i="3"/>
  <c r="BX99" i="3" s="1"/>
  <c r="BW107" i="3"/>
  <c r="BX107" i="3" s="1"/>
  <c r="BW147" i="3"/>
  <c r="BX147" i="3" s="1"/>
  <c r="BW163" i="3"/>
  <c r="BX163" i="3" s="1"/>
  <c r="BW179" i="3"/>
  <c r="BX179" i="3" s="1"/>
  <c r="BW195" i="3"/>
  <c r="BX195" i="3" s="1"/>
  <c r="BW211" i="3"/>
  <c r="BX211" i="3" s="1"/>
  <c r="BW227" i="3"/>
  <c r="BX227" i="3" s="1"/>
  <c r="BW243" i="3"/>
  <c r="BX243" i="3" s="1"/>
  <c r="BW259" i="3"/>
  <c r="BX259" i="3" s="1"/>
  <c r="BW275" i="3"/>
  <c r="BX275" i="3" s="1"/>
  <c r="BW291" i="3"/>
  <c r="BX291" i="3" s="1"/>
  <c r="BW307" i="3"/>
  <c r="BX307" i="3" s="1"/>
  <c r="BW315" i="3"/>
  <c r="BX315" i="3" s="1"/>
  <c r="BW331" i="3"/>
  <c r="BX331" i="3" s="1"/>
  <c r="BW347" i="3"/>
  <c r="BX347" i="3" s="1"/>
  <c r="BW355" i="3"/>
  <c r="BX355" i="3" s="1"/>
  <c r="BW363" i="3"/>
  <c r="BX363" i="3" s="1"/>
  <c r="BW371" i="3"/>
  <c r="BX371" i="3" s="1"/>
  <c r="BW384" i="3"/>
  <c r="BX384" i="3" s="1"/>
  <c r="BW392" i="3"/>
  <c r="BX392" i="3" s="1"/>
  <c r="BW408" i="3"/>
  <c r="BX408" i="3" s="1"/>
  <c r="BW416" i="3"/>
  <c r="BX416" i="3" s="1"/>
  <c r="BW440" i="3"/>
  <c r="BX440" i="3" s="1"/>
  <c r="BW14" i="3"/>
  <c r="BX14" i="3" s="1"/>
  <c r="BW30" i="3"/>
  <c r="BX30" i="3" s="1"/>
  <c r="BW46" i="3"/>
  <c r="BX46" i="3" s="1"/>
  <c r="BW62" i="3"/>
  <c r="BX62" i="3" s="1"/>
  <c r="BW70" i="3"/>
  <c r="BX70" i="3" s="1"/>
  <c r="BW78" i="3"/>
  <c r="BX78" i="3" s="1"/>
  <c r="BW86" i="3"/>
  <c r="BX86" i="3" s="1"/>
  <c r="BW150" i="3"/>
  <c r="BX150" i="3" s="1"/>
  <c r="BW158" i="3"/>
  <c r="BX158" i="3" s="1"/>
  <c r="BW166" i="3"/>
  <c r="BX166" i="3" s="1"/>
  <c r="BW174" i="3"/>
  <c r="BX174" i="3" s="1"/>
  <c r="BW182" i="3"/>
  <c r="BX182" i="3" s="1"/>
  <c r="BW190" i="3"/>
  <c r="BX190" i="3" s="1"/>
  <c r="BW198" i="3"/>
  <c r="BX198" i="3" s="1"/>
  <c r="BW206" i="3"/>
  <c r="BX206" i="3" s="1"/>
  <c r="BW214" i="3"/>
  <c r="BX214" i="3" s="1"/>
  <c r="BW222" i="3"/>
  <c r="BX222" i="3" s="1"/>
  <c r="BW230" i="3"/>
  <c r="BX230" i="3" s="1"/>
  <c r="BW246" i="3"/>
  <c r="BX246" i="3" s="1"/>
  <c r="BW254" i="3"/>
  <c r="BX254" i="3" s="1"/>
  <c r="BW262" i="3"/>
  <c r="BX262" i="3" s="1"/>
  <c r="BW278" i="3"/>
  <c r="BX278" i="3" s="1"/>
  <c r="BW286" i="3"/>
  <c r="BX286" i="3" s="1"/>
  <c r="BW294" i="3"/>
  <c r="BX294" i="3" s="1"/>
  <c r="BW310" i="3"/>
  <c r="BX310" i="3" s="1"/>
  <c r="BW318" i="3"/>
  <c r="BX318" i="3" s="1"/>
  <c r="BW334" i="3"/>
  <c r="BX334" i="3" s="1"/>
  <c r="BW350" i="3"/>
  <c r="BX350" i="3" s="1"/>
  <c r="BW382" i="3"/>
  <c r="BX382" i="3" s="1"/>
  <c r="BW403" i="3"/>
  <c r="BX403" i="3" s="1"/>
  <c r="BW427" i="3"/>
  <c r="BX427" i="3" s="1"/>
  <c r="BW435" i="3"/>
  <c r="BX435" i="3" s="1"/>
  <c r="BW443" i="3"/>
  <c r="BX443" i="3" s="1"/>
  <c r="BW451" i="3"/>
  <c r="BX451" i="3" s="1"/>
  <c r="BW459" i="3"/>
  <c r="BX459" i="3" s="1"/>
  <c r="BW467" i="3"/>
  <c r="BX467" i="3" s="1"/>
  <c r="BW475" i="3"/>
  <c r="BX475" i="3" s="1"/>
  <c r="BW560" i="3"/>
  <c r="BX560" i="3" s="1"/>
  <c r="BW2" i="3"/>
  <c r="BX2" i="3" s="1"/>
  <c r="BW437" i="3"/>
  <c r="BX437" i="3" s="1"/>
  <c r="BW358" i="3"/>
  <c r="BX358" i="3" s="1"/>
  <c r="BW52" i="3"/>
  <c r="BX52" i="3" s="1"/>
  <c r="BW295" i="3"/>
  <c r="BX295" i="3" s="1"/>
  <c r="BW302" i="3"/>
  <c r="BX302" i="3" s="1"/>
  <c r="BW44" i="3"/>
  <c r="BX44" i="3" s="1"/>
  <c r="BW348" i="3"/>
  <c r="BX348" i="3" s="1"/>
  <c r="BW183" i="3"/>
  <c r="BX183" i="3" s="1"/>
  <c r="BW20" i="3"/>
  <c r="BX20" i="3" s="1"/>
  <c r="BW76" i="3"/>
  <c r="BX76" i="3" s="1"/>
  <c r="BW102" i="3"/>
  <c r="BX102" i="3" s="1"/>
  <c r="BW84" i="3"/>
  <c r="BX84" i="3" s="1"/>
  <c r="BW485" i="3"/>
  <c r="BX485" i="3" s="1"/>
  <c r="BW541" i="3"/>
  <c r="BX541" i="3" s="1"/>
  <c r="BW28" i="3"/>
  <c r="BX28" i="3" s="1"/>
  <c r="BW215" i="3"/>
  <c r="BX215" i="3" s="1"/>
  <c r="BW231" i="3"/>
  <c r="BX231" i="3" s="1"/>
  <c r="BW238" i="3"/>
  <c r="BX238" i="3" s="1"/>
  <c r="BW469" i="3"/>
  <c r="BX469" i="3" s="1"/>
  <c r="BW508" i="3"/>
  <c r="BX508" i="3" s="1"/>
  <c r="BW337" i="3"/>
  <c r="BX337" i="3" s="1"/>
  <c r="BW342" i="3"/>
  <c r="BX342" i="3" s="1"/>
  <c r="BW387" i="3"/>
  <c r="BX387" i="3" s="1"/>
  <c r="BW68" i="3"/>
  <c r="BX68" i="3" s="1"/>
  <c r="BW279" i="3"/>
  <c r="BX279" i="3" s="1"/>
  <c r="BW453" i="3"/>
  <c r="BX453" i="3" s="1"/>
  <c r="BW501" i="3"/>
  <c r="BX501" i="3" s="1"/>
  <c r="BW516" i="3"/>
  <c r="BX516" i="3" s="1"/>
  <c r="BW126" i="3"/>
  <c r="BX126" i="3" s="1"/>
  <c r="BW540" i="3"/>
  <c r="BX540" i="3" s="1"/>
  <c r="BW12" i="3"/>
  <c r="BX12" i="3" s="1"/>
  <c r="BW134" i="3"/>
  <c r="BX134" i="3" s="1"/>
  <c r="BW151" i="3"/>
  <c r="BX151" i="3" s="1"/>
  <c r="BW199" i="3"/>
  <c r="BX199" i="3" s="1"/>
  <c r="BW517" i="3"/>
  <c r="BX517" i="3" s="1"/>
  <c r="BW524" i="3"/>
  <c r="BX524" i="3" s="1"/>
  <c r="BW167" i="3"/>
  <c r="BX167" i="3" s="1"/>
  <c r="BW247" i="3"/>
  <c r="BX247" i="3" s="1"/>
  <c r="BW422" i="3"/>
  <c r="BX422" i="3" s="1"/>
  <c r="BW445" i="3"/>
  <c r="BX445" i="3" s="1"/>
  <c r="BW461" i="3"/>
  <c r="BX461" i="3" s="1"/>
  <c r="BW477" i="3"/>
  <c r="BX477" i="3" s="1"/>
  <c r="BW493" i="3"/>
  <c r="BX493" i="3" s="1"/>
  <c r="BW533" i="3"/>
  <c r="BX533" i="3" s="1"/>
  <c r="BW3" i="3"/>
  <c r="BX3" i="3" s="1"/>
  <c r="BW364" i="3"/>
  <c r="BX364" i="3" s="1"/>
  <c r="BW500" i="3"/>
  <c r="BX500" i="3" s="1"/>
  <c r="BW549" i="3"/>
  <c r="BX549" i="3" s="1"/>
  <c r="BW509" i="3"/>
  <c r="BX509" i="3" s="1"/>
  <c r="BW60" i="3"/>
  <c r="BX60" i="3" s="1"/>
  <c r="BW36" i="3"/>
  <c r="BX36" i="3" s="1"/>
  <c r="BW142" i="3"/>
  <c r="BX142" i="3" s="1"/>
  <c r="BW263" i="3"/>
  <c r="BX263" i="3" s="1"/>
  <c r="BW270" i="3"/>
  <c r="BX270" i="3" s="1"/>
  <c r="BW321" i="3"/>
  <c r="BX321" i="3" s="1"/>
  <c r="BW326" i="3"/>
  <c r="BX326" i="3" s="1"/>
  <c r="BW407" i="3"/>
  <c r="BX407" i="3" s="1"/>
  <c r="BW460" i="3"/>
  <c r="BX460" i="3" s="1"/>
  <c r="BW476" i="3"/>
  <c r="BX476" i="3" s="1"/>
  <c r="BW492" i="3"/>
  <c r="BX492" i="3" s="1"/>
  <c r="BW525" i="3"/>
  <c r="BX525" i="3" s="1"/>
  <c r="BW118" i="3"/>
  <c r="BX118" i="3" s="1"/>
  <c r="BW548" i="3"/>
  <c r="BX548" i="3" s="1"/>
  <c r="BW205" i="3"/>
  <c r="BX205" i="3" s="1"/>
  <c r="BW74" i="3"/>
  <c r="BX74" i="3" s="1"/>
  <c r="BW79" i="3"/>
  <c r="BX79" i="3" s="1"/>
  <c r="BW292" i="3"/>
  <c r="BX292" i="3" s="1"/>
  <c r="BW88" i="3"/>
  <c r="BX88" i="3" s="1"/>
  <c r="BW180" i="3"/>
  <c r="BX180" i="3" s="1"/>
  <c r="BW157" i="3"/>
  <c r="BX157" i="3" s="1"/>
  <c r="BW18" i="3"/>
  <c r="BX18" i="3" s="1"/>
  <c r="BW34" i="3"/>
  <c r="BX34" i="3" s="1"/>
  <c r="BW285" i="3"/>
  <c r="BX285" i="3" s="1"/>
  <c r="BW140" i="3"/>
  <c r="BX140" i="3" s="1"/>
  <c r="BW173" i="3"/>
  <c r="BX173" i="3" s="1"/>
  <c r="BW253" i="3"/>
  <c r="BX253" i="3" s="1"/>
  <c r="BW82" i="3"/>
  <c r="BX82" i="3" s="1"/>
  <c r="BW50" i="3"/>
  <c r="BX50" i="3" s="1"/>
  <c r="BW66" i="3"/>
  <c r="BX66" i="3" s="1"/>
  <c r="BW95" i="3"/>
  <c r="BX95" i="3" s="1"/>
  <c r="BW6" i="3"/>
  <c r="BX6" i="3" s="1"/>
  <c r="BW22" i="3"/>
  <c r="BX22" i="3" s="1"/>
  <c r="BW38" i="3"/>
  <c r="BX38" i="3" s="1"/>
  <c r="BW54" i="3"/>
  <c r="BX54" i="3" s="1"/>
  <c r="BW221" i="3"/>
  <c r="BX221" i="3" s="1"/>
  <c r="BW8" i="3"/>
  <c r="BX8" i="3" s="1"/>
  <c r="BW17" i="3"/>
  <c r="BX17" i="3" s="1"/>
  <c r="BW24" i="3"/>
  <c r="BX24" i="3" s="1"/>
  <c r="BW33" i="3"/>
  <c r="BX33" i="3" s="1"/>
  <c r="BW40" i="3"/>
  <c r="BX40" i="3" s="1"/>
  <c r="BW49" i="3"/>
  <c r="BX49" i="3" s="1"/>
  <c r="BW56" i="3"/>
  <c r="BX56" i="3" s="1"/>
  <c r="BW65" i="3"/>
  <c r="BX65" i="3" s="1"/>
  <c r="BW73" i="3"/>
  <c r="BX73" i="3" s="1"/>
  <c r="BW94" i="3"/>
  <c r="BX94" i="3" s="1"/>
  <c r="BW212" i="3"/>
  <c r="BX212" i="3" s="1"/>
  <c r="BW301" i="3"/>
  <c r="BX301" i="3" s="1"/>
  <c r="BW314" i="3"/>
  <c r="BX314" i="3" s="1"/>
  <c r="BW320" i="3"/>
  <c r="BX320" i="3" s="1"/>
  <c r="BW336" i="3"/>
  <c r="BX336" i="3" s="1"/>
  <c r="BW386" i="3"/>
  <c r="BX386" i="3" s="1"/>
  <c r="BW452" i="3"/>
  <c r="BX452" i="3" s="1"/>
  <c r="BW154" i="3"/>
  <c r="BX154" i="3" s="1"/>
  <c r="BW169" i="3"/>
  <c r="BX169" i="3" s="1"/>
  <c r="BW186" i="3"/>
  <c r="BX186" i="3" s="1"/>
  <c r="BW201" i="3"/>
  <c r="BX201" i="3" s="1"/>
  <c r="BW218" i="3"/>
  <c r="BX218" i="3" s="1"/>
  <c r="BW233" i="3"/>
  <c r="BX233" i="3" s="1"/>
  <c r="BW250" i="3"/>
  <c r="BX250" i="3" s="1"/>
  <c r="BW265" i="3"/>
  <c r="BX265" i="3" s="1"/>
  <c r="BW282" i="3"/>
  <c r="BX282" i="3" s="1"/>
  <c r="BW297" i="3"/>
  <c r="BX297" i="3" s="1"/>
  <c r="BW378" i="3"/>
  <c r="BX378" i="3" s="1"/>
  <c r="BW401" i="3"/>
  <c r="BX401" i="3" s="1"/>
  <c r="BW188" i="3"/>
  <c r="BX188" i="3" s="1"/>
  <c r="BW220" i="3"/>
  <c r="BX220" i="3" s="1"/>
  <c r="BW313" i="3"/>
  <c r="BX313" i="3" s="1"/>
  <c r="BW324" i="3"/>
  <c r="BX324" i="3" s="1"/>
  <c r="BW340" i="3"/>
  <c r="BX340" i="3" s="1"/>
  <c r="BW346" i="3"/>
  <c r="BX346" i="3" s="1"/>
  <c r="BW436" i="3"/>
  <c r="BX436" i="3" s="1"/>
  <c r="BW362" i="3"/>
  <c r="BX362" i="3" s="1"/>
  <c r="BW372" i="3"/>
  <c r="BX372" i="3" s="1"/>
  <c r="BW395" i="3"/>
  <c r="BX395" i="3" s="1"/>
  <c r="BW484" i="3"/>
  <c r="BX484" i="3" s="1"/>
  <c r="BW156" i="3"/>
  <c r="BX156" i="3" s="1"/>
  <c r="BW153" i="3"/>
  <c r="BX153" i="3" s="1"/>
  <c r="BW170" i="3"/>
  <c r="BX170" i="3" s="1"/>
  <c r="BW185" i="3"/>
  <c r="BX185" i="3" s="1"/>
  <c r="BW202" i="3"/>
  <c r="BX202" i="3" s="1"/>
  <c r="BW217" i="3"/>
  <c r="BX217" i="3" s="1"/>
  <c r="BW234" i="3"/>
  <c r="BX234" i="3" s="1"/>
  <c r="BW249" i="3"/>
  <c r="BX249" i="3" s="1"/>
  <c r="BW266" i="3"/>
  <c r="BX266" i="3" s="1"/>
  <c r="BW281" i="3"/>
  <c r="BX281" i="3" s="1"/>
  <c r="BW298" i="3"/>
  <c r="BX298" i="3" s="1"/>
  <c r="BW366" i="3"/>
  <c r="BX366" i="3" s="1"/>
  <c r="BW115" i="3"/>
  <c r="BX115" i="3" s="1"/>
  <c r="BW123" i="3"/>
  <c r="BX123" i="3" s="1"/>
  <c r="BW131" i="3"/>
  <c r="BX131" i="3" s="1"/>
  <c r="BW139" i="3"/>
  <c r="BX139" i="3" s="1"/>
  <c r="BW172" i="3"/>
  <c r="BX172" i="3" s="1"/>
  <c r="BW204" i="3"/>
  <c r="BX204" i="3" s="1"/>
  <c r="BW236" i="3"/>
  <c r="BX236" i="3" s="1"/>
  <c r="BW268" i="3"/>
  <c r="BX268" i="3" s="1"/>
  <c r="BW300" i="3"/>
  <c r="BX300" i="3" s="1"/>
  <c r="BW312" i="3"/>
  <c r="BX312" i="3" s="1"/>
  <c r="BW323" i="3"/>
  <c r="BX323" i="3" s="1"/>
  <c r="BW328" i="3"/>
  <c r="BX328" i="3" s="1"/>
  <c r="BW339" i="3"/>
  <c r="BX339" i="3" s="1"/>
  <c r="BW345" i="3"/>
  <c r="BX345" i="3" s="1"/>
  <c r="BW354" i="3"/>
  <c r="BX354" i="3" s="1"/>
  <c r="BW379" i="3"/>
  <c r="BX379" i="3" s="1"/>
  <c r="BW468" i="3"/>
  <c r="BX468" i="3" s="1"/>
  <c r="BW503" i="3"/>
  <c r="BX503" i="3" s="1"/>
  <c r="BW535" i="3"/>
  <c r="BX535" i="3" s="1"/>
  <c r="BW352" i="3"/>
  <c r="BX352" i="3" s="1"/>
  <c r="BW368" i="3"/>
  <c r="BX368" i="3" s="1"/>
  <c r="BW412" i="3"/>
  <c r="BX412" i="3" s="1"/>
  <c r="BW419" i="3"/>
  <c r="BX419" i="3" s="1"/>
  <c r="BW487" i="3"/>
  <c r="BX487" i="3" s="1"/>
  <c r="BW391" i="3"/>
  <c r="BX391" i="3" s="1"/>
  <c r="BW405" i="3"/>
  <c r="BX405" i="3" s="1"/>
  <c r="BW425" i="3"/>
  <c r="BX425" i="3" s="1"/>
  <c r="BW442" i="3"/>
  <c r="BX442" i="3" s="1"/>
  <c r="BW447" i="3"/>
  <c r="BX447" i="3" s="1"/>
  <c r="BW463" i="3"/>
  <c r="BX463" i="3" s="1"/>
  <c r="BW479" i="3"/>
  <c r="BX479" i="3" s="1"/>
  <c r="BW515" i="3"/>
  <c r="BX515" i="3" s="1"/>
  <c r="BW448" i="3"/>
  <c r="BX448" i="3" s="1"/>
  <c r="BW456" i="3"/>
  <c r="BX456" i="3" s="1"/>
  <c r="BW464" i="3"/>
  <c r="BX464" i="3" s="1"/>
  <c r="BW472" i="3"/>
  <c r="BX472" i="3" s="1"/>
  <c r="BW480" i="3"/>
  <c r="BX480" i="3" s="1"/>
  <c r="BW488" i="3"/>
  <c r="BX488" i="3" s="1"/>
  <c r="BW496" i="3"/>
  <c r="BX496" i="3" s="1"/>
  <c r="BW504" i="3"/>
  <c r="BX504" i="3" s="1"/>
  <c r="BW512" i="3"/>
  <c r="BX512" i="3" s="1"/>
  <c r="BW520" i="3"/>
  <c r="BX520" i="3" s="1"/>
  <c r="BW528" i="3"/>
  <c r="BX528" i="3" s="1"/>
  <c r="BW536" i="3"/>
  <c r="BX536" i="3" s="1"/>
  <c r="BW544" i="3"/>
  <c r="BX544" i="3" s="1"/>
  <c r="BW552" i="3"/>
  <c r="BX552" i="3" s="1"/>
  <c r="BW556" i="3"/>
  <c r="BX556" i="3" s="1"/>
  <c r="BW568" i="3"/>
  <c r="BX568" i="3" s="1"/>
  <c r="BW555" i="3"/>
  <c r="BX555" i="3" s="1"/>
  <c r="BW563" i="3"/>
  <c r="BX563" i="3" s="1"/>
  <c r="BW424" i="3"/>
  <c r="BX424" i="3" s="1"/>
  <c r="BW411" i="3"/>
  <c r="BX411" i="3" s="1"/>
  <c r="BW432" i="3"/>
  <c r="BX432" i="3" s="1"/>
  <c r="BW554" i="3"/>
  <c r="BX554" i="3" s="1"/>
  <c r="BW562" i="3"/>
  <c r="BX562" i="3" s="1"/>
  <c r="BT480" i="1"/>
  <c r="BV480" i="1" s="1"/>
  <c r="BT529" i="1"/>
  <c r="BV529" i="1" s="1"/>
  <c r="BT545" i="1"/>
  <c r="BV545" i="1" s="1"/>
  <c r="BT560" i="1"/>
  <c r="BV560" i="1" s="1"/>
  <c r="BT520" i="1"/>
  <c r="BV520" i="1" s="1"/>
  <c r="BT3" i="1"/>
  <c r="BV3" i="1" s="1"/>
  <c r="BS569" i="1"/>
  <c r="BU569" i="1" s="1"/>
  <c r="BT569" i="1"/>
  <c r="BV569" i="1" s="1"/>
  <c r="BT504" i="1"/>
  <c r="BV504" i="1" s="1"/>
  <c r="BT566" i="1"/>
  <c r="BV566" i="1" s="1"/>
  <c r="BS7" i="1"/>
  <c r="BU7" i="1" s="1"/>
  <c r="BT570" i="1"/>
  <c r="BV570" i="1" s="1"/>
  <c r="BT562" i="1"/>
  <c r="BV562" i="1" s="1"/>
  <c r="BT554" i="1"/>
  <c r="BV554" i="1" s="1"/>
  <c r="BT546" i="1"/>
  <c r="BV546" i="1" s="1"/>
  <c r="BT538" i="1"/>
  <c r="BV538" i="1" s="1"/>
  <c r="BT530" i="1"/>
  <c r="BV530" i="1" s="1"/>
  <c r="BT522" i="1"/>
  <c r="BV522" i="1" s="1"/>
  <c r="BT514" i="1"/>
  <c r="BV514" i="1" s="1"/>
  <c r="BT506" i="1"/>
  <c r="BV506" i="1" s="1"/>
  <c r="BT498" i="1"/>
  <c r="BV498" i="1" s="1"/>
  <c r="BT490" i="1"/>
  <c r="BV490" i="1" s="1"/>
  <c r="BT482" i="1"/>
  <c r="BV482" i="1" s="1"/>
  <c r="BT474" i="1"/>
  <c r="BV474" i="1" s="1"/>
  <c r="BT466" i="1"/>
  <c r="BV466" i="1" s="1"/>
  <c r="BT458" i="1"/>
  <c r="BV458" i="1" s="1"/>
  <c r="BT450" i="1"/>
  <c r="BV450" i="1" s="1"/>
  <c r="BT442" i="1"/>
  <c r="BV442" i="1" s="1"/>
  <c r="BT434" i="1"/>
  <c r="BV434" i="1" s="1"/>
  <c r="BT426" i="1"/>
  <c r="BV426" i="1" s="1"/>
  <c r="BT418" i="1"/>
  <c r="BV418" i="1" s="1"/>
  <c r="BT410" i="1"/>
  <c r="BV410" i="1" s="1"/>
  <c r="BT402" i="1"/>
  <c r="BV402" i="1" s="1"/>
  <c r="BT394" i="1"/>
  <c r="BV394" i="1" s="1"/>
  <c r="BT386" i="1"/>
  <c r="BV386" i="1" s="1"/>
  <c r="BT378" i="1"/>
  <c r="BV378" i="1" s="1"/>
  <c r="BT370" i="1"/>
  <c r="BV370" i="1" s="1"/>
  <c r="BT362" i="1"/>
  <c r="BV362" i="1" s="1"/>
  <c r="BT354" i="1"/>
  <c r="BV354" i="1" s="1"/>
  <c r="BT346" i="1"/>
  <c r="BV346" i="1" s="1"/>
  <c r="BT338" i="1"/>
  <c r="BV338" i="1" s="1"/>
  <c r="BT330" i="1"/>
  <c r="BV330" i="1" s="1"/>
  <c r="BT322" i="1"/>
  <c r="BV322" i="1" s="1"/>
  <c r="BT314" i="1"/>
  <c r="BV314" i="1" s="1"/>
  <c r="BT306" i="1"/>
  <c r="BV306" i="1" s="1"/>
  <c r="BT298" i="1"/>
  <c r="BV298" i="1" s="1"/>
  <c r="BT290" i="1"/>
  <c r="BV290" i="1" s="1"/>
  <c r="BT282" i="1"/>
  <c r="BV282" i="1" s="1"/>
  <c r="BT274" i="1"/>
  <c r="BV274" i="1" s="1"/>
  <c r="BT266" i="1"/>
  <c r="BV266" i="1" s="1"/>
  <c r="BT258" i="1"/>
  <c r="BV258" i="1" s="1"/>
  <c r="BT250" i="1"/>
  <c r="BV250" i="1" s="1"/>
  <c r="BT242" i="1"/>
  <c r="BV242" i="1" s="1"/>
  <c r="BT234" i="1"/>
  <c r="BV234" i="1" s="1"/>
  <c r="BT226" i="1"/>
  <c r="BV226" i="1" s="1"/>
  <c r="BT218" i="1"/>
  <c r="BV218" i="1" s="1"/>
  <c r="BT210" i="1"/>
  <c r="BV210" i="1" s="1"/>
  <c r="BT202" i="1"/>
  <c r="BV202" i="1" s="1"/>
  <c r="BT194" i="1"/>
  <c r="BV194" i="1" s="1"/>
  <c r="BT186" i="1"/>
  <c r="BV186" i="1" s="1"/>
  <c r="BT178" i="1"/>
  <c r="BV178" i="1" s="1"/>
  <c r="BT170" i="1"/>
  <c r="BV170" i="1" s="1"/>
  <c r="BT162" i="1"/>
  <c r="BV162" i="1" s="1"/>
  <c r="BT154" i="1"/>
  <c r="BV154" i="1" s="1"/>
  <c r="BT146" i="1"/>
  <c r="BV146" i="1" s="1"/>
  <c r="BT138" i="1"/>
  <c r="BV138" i="1" s="1"/>
  <c r="BT130" i="1"/>
  <c r="BV130" i="1" s="1"/>
  <c r="BT122" i="1"/>
  <c r="BV122" i="1" s="1"/>
  <c r="BT114" i="1"/>
  <c r="BV114" i="1" s="1"/>
  <c r="BT106" i="1"/>
  <c r="BV106" i="1" s="1"/>
  <c r="BT98" i="1"/>
  <c r="BV98" i="1" s="1"/>
  <c r="BT90" i="1"/>
  <c r="BV90" i="1" s="1"/>
  <c r="BT82" i="1"/>
  <c r="BV82" i="1" s="1"/>
  <c r="BT74" i="1"/>
  <c r="BV74" i="1" s="1"/>
  <c r="BT66" i="1"/>
  <c r="BV66" i="1" s="1"/>
  <c r="BT58" i="1"/>
  <c r="BV58" i="1" s="1"/>
  <c r="BT50" i="1"/>
  <c r="BV50" i="1" s="1"/>
  <c r="BT42" i="1"/>
  <c r="BV42" i="1" s="1"/>
  <c r="BT34" i="1"/>
  <c r="BV34" i="1" s="1"/>
  <c r="BT26" i="1"/>
  <c r="BV26" i="1" s="1"/>
  <c r="BT18" i="1"/>
  <c r="BV18" i="1" s="1"/>
  <c r="BT10" i="1"/>
  <c r="BV10" i="1" s="1"/>
  <c r="BT521" i="1"/>
  <c r="BV521" i="1" s="1"/>
  <c r="BT513" i="1"/>
  <c r="BV513" i="1" s="1"/>
  <c r="BT505" i="1"/>
  <c r="BV505" i="1" s="1"/>
  <c r="BT497" i="1"/>
  <c r="BV497" i="1" s="1"/>
  <c r="BT489" i="1"/>
  <c r="BV489" i="1" s="1"/>
  <c r="BT481" i="1"/>
  <c r="BV481" i="1" s="1"/>
  <c r="BT473" i="1"/>
  <c r="BV473" i="1" s="1"/>
  <c r="BT465" i="1"/>
  <c r="BV465" i="1" s="1"/>
  <c r="BT457" i="1"/>
  <c r="BV457" i="1" s="1"/>
  <c r="BT449" i="1"/>
  <c r="BV449" i="1" s="1"/>
  <c r="BT441" i="1"/>
  <c r="BV441" i="1" s="1"/>
  <c r="BT433" i="1"/>
  <c r="BV433" i="1" s="1"/>
  <c r="BT425" i="1"/>
  <c r="BV425" i="1" s="1"/>
  <c r="BT417" i="1"/>
  <c r="BV417" i="1" s="1"/>
  <c r="BT409" i="1"/>
  <c r="BV409" i="1" s="1"/>
  <c r="BT401" i="1"/>
  <c r="BV401" i="1" s="1"/>
  <c r="BT393" i="1"/>
  <c r="BV393" i="1" s="1"/>
  <c r="BT385" i="1"/>
  <c r="BV385" i="1" s="1"/>
  <c r="BT377" i="1"/>
  <c r="BV377" i="1" s="1"/>
  <c r="BT369" i="1"/>
  <c r="BV369" i="1" s="1"/>
  <c r="BT361" i="1"/>
  <c r="BV361" i="1" s="1"/>
  <c r="BT353" i="1"/>
  <c r="BV353" i="1" s="1"/>
  <c r="BT345" i="1"/>
  <c r="BV345" i="1" s="1"/>
  <c r="BT337" i="1"/>
  <c r="BV337" i="1" s="1"/>
  <c r="BT329" i="1"/>
  <c r="BV329" i="1" s="1"/>
  <c r="BT321" i="1"/>
  <c r="BV321" i="1" s="1"/>
  <c r="BT313" i="1"/>
  <c r="BV313" i="1" s="1"/>
  <c r="BT305" i="1"/>
  <c r="BV305" i="1" s="1"/>
  <c r="BT297" i="1"/>
  <c r="BV297" i="1" s="1"/>
  <c r="BT289" i="1"/>
  <c r="BV289" i="1" s="1"/>
  <c r="BT281" i="1"/>
  <c r="BV281" i="1" s="1"/>
  <c r="BT273" i="1"/>
  <c r="BV273" i="1" s="1"/>
  <c r="BT265" i="1"/>
  <c r="BV265" i="1" s="1"/>
  <c r="BT257" i="1"/>
  <c r="BV257" i="1" s="1"/>
  <c r="BT249" i="1"/>
  <c r="BV249" i="1" s="1"/>
  <c r="BT241" i="1"/>
  <c r="BV241" i="1" s="1"/>
  <c r="BT233" i="1"/>
  <c r="BV233" i="1" s="1"/>
  <c r="BT225" i="1"/>
  <c r="BV225" i="1" s="1"/>
  <c r="BT217" i="1"/>
  <c r="BV217" i="1" s="1"/>
  <c r="BT209" i="1"/>
  <c r="BV209" i="1" s="1"/>
  <c r="BT201" i="1"/>
  <c r="BV201" i="1" s="1"/>
  <c r="BT193" i="1"/>
  <c r="BV193" i="1" s="1"/>
  <c r="BT185" i="1"/>
  <c r="BV185" i="1" s="1"/>
  <c r="BT177" i="1"/>
  <c r="BV177" i="1" s="1"/>
  <c r="BT169" i="1"/>
  <c r="BV169" i="1" s="1"/>
  <c r="BT161" i="1"/>
  <c r="BV161" i="1" s="1"/>
  <c r="BT153" i="1"/>
  <c r="BV153" i="1" s="1"/>
  <c r="BT145" i="1"/>
  <c r="BV145" i="1" s="1"/>
  <c r="BT137" i="1"/>
  <c r="BV137" i="1" s="1"/>
  <c r="BT129" i="1"/>
  <c r="BV129" i="1" s="1"/>
  <c r="BT121" i="1"/>
  <c r="BV121" i="1" s="1"/>
  <c r="BT113" i="1"/>
  <c r="BV113" i="1" s="1"/>
  <c r="BT105" i="1"/>
  <c r="BV105" i="1" s="1"/>
  <c r="BT97" i="1"/>
  <c r="BV97" i="1" s="1"/>
  <c r="BT89" i="1"/>
  <c r="BV89" i="1" s="1"/>
  <c r="BT81" i="1"/>
  <c r="BV81" i="1" s="1"/>
  <c r="BT73" i="1"/>
  <c r="BV73" i="1" s="1"/>
  <c r="BT65" i="1"/>
  <c r="BV65" i="1" s="1"/>
  <c r="BT57" i="1"/>
  <c r="BV57" i="1" s="1"/>
  <c r="BT49" i="1"/>
  <c r="BV49" i="1" s="1"/>
  <c r="BT41" i="1"/>
  <c r="BV41" i="1" s="1"/>
  <c r="BT33" i="1"/>
  <c r="BV33" i="1" s="1"/>
  <c r="BT25" i="1"/>
  <c r="BV25" i="1" s="1"/>
  <c r="BT17" i="1"/>
  <c r="BV17" i="1" s="1"/>
  <c r="BT9" i="1"/>
  <c r="BV9" i="1" s="1"/>
  <c r="BT472" i="1"/>
  <c r="BV472" i="1" s="1"/>
  <c r="BT464" i="1"/>
  <c r="BV464" i="1" s="1"/>
  <c r="BT456" i="1"/>
  <c r="BV456" i="1" s="1"/>
  <c r="BT448" i="1"/>
  <c r="BV448" i="1" s="1"/>
  <c r="BT440" i="1"/>
  <c r="BV440" i="1" s="1"/>
  <c r="BT432" i="1"/>
  <c r="BV432" i="1" s="1"/>
  <c r="BT424" i="1"/>
  <c r="BV424" i="1" s="1"/>
  <c r="BT416" i="1"/>
  <c r="BV416" i="1" s="1"/>
  <c r="BT408" i="1"/>
  <c r="BV408" i="1" s="1"/>
  <c r="BT400" i="1"/>
  <c r="BV400" i="1" s="1"/>
  <c r="BT392" i="1"/>
  <c r="BV392" i="1" s="1"/>
  <c r="BT384" i="1"/>
  <c r="BV384" i="1" s="1"/>
  <c r="BT376" i="1"/>
  <c r="BV376" i="1" s="1"/>
  <c r="BT368" i="1"/>
  <c r="BV368" i="1" s="1"/>
  <c r="BT360" i="1"/>
  <c r="BV360" i="1" s="1"/>
  <c r="BT352" i="1"/>
  <c r="BV352" i="1" s="1"/>
  <c r="BT344" i="1"/>
  <c r="BV344" i="1" s="1"/>
  <c r="BT336" i="1"/>
  <c r="BV336" i="1" s="1"/>
  <c r="BT328" i="1"/>
  <c r="BV328" i="1" s="1"/>
  <c r="BT320" i="1"/>
  <c r="BV320" i="1" s="1"/>
  <c r="BT312" i="1"/>
  <c r="BV312" i="1" s="1"/>
  <c r="BT304" i="1"/>
  <c r="BV304" i="1" s="1"/>
  <c r="BT296" i="1"/>
  <c r="BV296" i="1" s="1"/>
  <c r="BT288" i="1"/>
  <c r="BV288" i="1" s="1"/>
  <c r="BT280" i="1"/>
  <c r="BV280" i="1" s="1"/>
  <c r="BT272" i="1"/>
  <c r="BV272" i="1" s="1"/>
  <c r="BT264" i="1"/>
  <c r="BV264" i="1" s="1"/>
  <c r="BT256" i="1"/>
  <c r="BV256" i="1" s="1"/>
  <c r="BT248" i="1"/>
  <c r="BV248" i="1" s="1"/>
  <c r="BT240" i="1"/>
  <c r="BV240" i="1" s="1"/>
  <c r="BT232" i="1"/>
  <c r="BV232" i="1" s="1"/>
  <c r="BT224" i="1"/>
  <c r="BV224" i="1" s="1"/>
  <c r="BT216" i="1"/>
  <c r="BV216" i="1" s="1"/>
  <c r="BT208" i="1"/>
  <c r="BV208" i="1" s="1"/>
  <c r="BT200" i="1"/>
  <c r="BV200" i="1" s="1"/>
  <c r="BT192" i="1"/>
  <c r="BV192" i="1" s="1"/>
  <c r="BT184" i="1"/>
  <c r="BV184" i="1" s="1"/>
  <c r="BT176" i="1"/>
  <c r="BV176" i="1" s="1"/>
  <c r="BT168" i="1"/>
  <c r="BV168" i="1" s="1"/>
  <c r="BT160" i="1"/>
  <c r="BV160" i="1" s="1"/>
  <c r="BT152" i="1"/>
  <c r="BV152" i="1" s="1"/>
  <c r="BT144" i="1"/>
  <c r="BV144" i="1" s="1"/>
  <c r="BT136" i="1"/>
  <c r="BV136" i="1" s="1"/>
  <c r="BT128" i="1"/>
  <c r="BV128" i="1" s="1"/>
  <c r="BT120" i="1"/>
  <c r="BV120" i="1" s="1"/>
  <c r="BT112" i="1"/>
  <c r="BV112" i="1" s="1"/>
  <c r="BT104" i="1"/>
  <c r="BV104" i="1" s="1"/>
  <c r="BT96" i="1"/>
  <c r="BV96" i="1" s="1"/>
  <c r="BT88" i="1"/>
  <c r="BV88" i="1" s="1"/>
  <c r="BT80" i="1"/>
  <c r="BV80" i="1" s="1"/>
  <c r="BT72" i="1"/>
  <c r="BV72" i="1" s="1"/>
  <c r="BT64" i="1"/>
  <c r="BV64" i="1" s="1"/>
  <c r="BT56" i="1"/>
  <c r="BV56" i="1" s="1"/>
  <c r="BT48" i="1"/>
  <c r="BV48" i="1" s="1"/>
  <c r="BT40" i="1"/>
  <c r="BV40" i="1" s="1"/>
  <c r="BT32" i="1"/>
  <c r="BV32" i="1" s="1"/>
  <c r="BT24" i="1"/>
  <c r="BV24" i="1" s="1"/>
  <c r="BT16" i="1"/>
  <c r="BV16" i="1" s="1"/>
  <c r="BT8" i="1"/>
  <c r="BV8" i="1" s="1"/>
  <c r="BT537" i="1"/>
  <c r="BV537" i="1" s="1"/>
  <c r="BT536" i="1"/>
  <c r="BV536" i="1" s="1"/>
  <c r="BT488" i="1"/>
  <c r="BV488" i="1" s="1"/>
  <c r="BT567" i="1"/>
  <c r="BV567" i="1" s="1"/>
  <c r="BT559" i="1"/>
  <c r="BV559" i="1" s="1"/>
  <c r="BT551" i="1"/>
  <c r="BV551" i="1" s="1"/>
  <c r="BT543" i="1"/>
  <c r="BV543" i="1" s="1"/>
  <c r="BT535" i="1"/>
  <c r="BV535" i="1" s="1"/>
  <c r="BT527" i="1"/>
  <c r="BV527" i="1" s="1"/>
  <c r="BT519" i="1"/>
  <c r="BV519" i="1" s="1"/>
  <c r="BT511" i="1"/>
  <c r="BV511" i="1" s="1"/>
  <c r="BT503" i="1"/>
  <c r="BV503" i="1" s="1"/>
  <c r="BT495" i="1"/>
  <c r="BV495" i="1" s="1"/>
  <c r="BT487" i="1"/>
  <c r="BV487" i="1" s="1"/>
  <c r="BT479" i="1"/>
  <c r="BV479" i="1" s="1"/>
  <c r="BT471" i="1"/>
  <c r="BV471" i="1" s="1"/>
  <c r="BT463" i="1"/>
  <c r="BV463" i="1" s="1"/>
  <c r="BT455" i="1"/>
  <c r="BV455" i="1" s="1"/>
  <c r="BT447" i="1"/>
  <c r="BV447" i="1" s="1"/>
  <c r="BT439" i="1"/>
  <c r="BV439" i="1" s="1"/>
  <c r="BT431" i="1"/>
  <c r="BV431" i="1" s="1"/>
  <c r="BT423" i="1"/>
  <c r="BV423" i="1" s="1"/>
  <c r="BT415" i="1"/>
  <c r="BV415" i="1" s="1"/>
  <c r="BT407" i="1"/>
  <c r="BV407" i="1" s="1"/>
  <c r="BT399" i="1"/>
  <c r="BV399" i="1" s="1"/>
  <c r="BT391" i="1"/>
  <c r="BV391" i="1" s="1"/>
  <c r="BT383" i="1"/>
  <c r="BV383" i="1" s="1"/>
  <c r="BT375" i="1"/>
  <c r="BV375" i="1" s="1"/>
  <c r="BT367" i="1"/>
  <c r="BV367" i="1" s="1"/>
  <c r="BT359" i="1"/>
  <c r="BV359" i="1" s="1"/>
  <c r="BT351" i="1"/>
  <c r="BV351" i="1" s="1"/>
  <c r="BT343" i="1"/>
  <c r="BV343" i="1" s="1"/>
  <c r="BT335" i="1"/>
  <c r="BV335" i="1" s="1"/>
  <c r="BT327" i="1"/>
  <c r="BV327" i="1" s="1"/>
  <c r="BT319" i="1"/>
  <c r="BV319" i="1" s="1"/>
  <c r="BT311" i="1"/>
  <c r="BV311" i="1" s="1"/>
  <c r="BT303" i="1"/>
  <c r="BV303" i="1" s="1"/>
  <c r="BT295" i="1"/>
  <c r="BV295" i="1" s="1"/>
  <c r="BT287" i="1"/>
  <c r="BV287" i="1" s="1"/>
  <c r="BT279" i="1"/>
  <c r="BV279" i="1" s="1"/>
  <c r="BT271" i="1"/>
  <c r="BV271" i="1" s="1"/>
  <c r="BT263" i="1"/>
  <c r="BV263" i="1" s="1"/>
  <c r="BT255" i="1"/>
  <c r="BV255" i="1" s="1"/>
  <c r="BT247" i="1"/>
  <c r="BV247" i="1" s="1"/>
  <c r="BT239" i="1"/>
  <c r="BV239" i="1" s="1"/>
  <c r="BT231" i="1"/>
  <c r="BV231" i="1" s="1"/>
  <c r="BT223" i="1"/>
  <c r="BV223" i="1" s="1"/>
  <c r="BT215" i="1"/>
  <c r="BV215" i="1" s="1"/>
  <c r="BT207" i="1"/>
  <c r="BV207" i="1" s="1"/>
  <c r="BT199" i="1"/>
  <c r="BV199" i="1" s="1"/>
  <c r="BT191" i="1"/>
  <c r="BV191" i="1" s="1"/>
  <c r="BT183" i="1"/>
  <c r="BV183" i="1" s="1"/>
  <c r="BT175" i="1"/>
  <c r="BV175" i="1" s="1"/>
  <c r="BT167" i="1"/>
  <c r="BV167" i="1" s="1"/>
  <c r="BT159" i="1"/>
  <c r="BV159" i="1" s="1"/>
  <c r="BT151" i="1"/>
  <c r="BV151" i="1" s="1"/>
  <c r="BT143" i="1"/>
  <c r="BV143" i="1" s="1"/>
  <c r="BT135" i="1"/>
  <c r="BV135" i="1" s="1"/>
  <c r="BT127" i="1"/>
  <c r="BV127" i="1" s="1"/>
  <c r="BT119" i="1"/>
  <c r="BV119" i="1" s="1"/>
  <c r="BT111" i="1"/>
  <c r="BV111" i="1" s="1"/>
  <c r="BT103" i="1"/>
  <c r="BV103" i="1" s="1"/>
  <c r="BT95" i="1"/>
  <c r="BV95" i="1" s="1"/>
  <c r="BT87" i="1"/>
  <c r="BV87" i="1" s="1"/>
  <c r="BT79" i="1"/>
  <c r="BV79" i="1" s="1"/>
  <c r="BT71" i="1"/>
  <c r="BV71" i="1" s="1"/>
  <c r="BT63" i="1"/>
  <c r="BV63" i="1" s="1"/>
  <c r="BT55" i="1"/>
  <c r="BV55" i="1" s="1"/>
  <c r="BT47" i="1"/>
  <c r="BV47" i="1" s="1"/>
  <c r="BT39" i="1"/>
  <c r="BV39" i="1" s="1"/>
  <c r="BT31" i="1"/>
  <c r="BV31" i="1" s="1"/>
  <c r="BT23" i="1"/>
  <c r="BV23" i="1" s="1"/>
  <c r="BT15" i="1"/>
  <c r="BV15" i="1" s="1"/>
  <c r="BT7" i="1"/>
  <c r="BV7" i="1" s="1"/>
  <c r="BT544" i="1"/>
  <c r="BV544" i="1" s="1"/>
  <c r="BT496" i="1"/>
  <c r="BV496" i="1" s="1"/>
  <c r="BT534" i="1"/>
  <c r="BV534" i="1" s="1"/>
  <c r="BT526" i="1"/>
  <c r="BV526" i="1" s="1"/>
  <c r="BT518" i="1"/>
  <c r="BV518" i="1" s="1"/>
  <c r="BT510" i="1"/>
  <c r="BV510" i="1" s="1"/>
  <c r="BT502" i="1"/>
  <c r="BV502" i="1" s="1"/>
  <c r="BT494" i="1"/>
  <c r="BV494" i="1" s="1"/>
  <c r="BT486" i="1"/>
  <c r="BV486" i="1" s="1"/>
  <c r="BT478" i="1"/>
  <c r="BV478" i="1" s="1"/>
  <c r="BT470" i="1"/>
  <c r="BV470" i="1" s="1"/>
  <c r="BT462" i="1"/>
  <c r="BV462" i="1" s="1"/>
  <c r="BT454" i="1"/>
  <c r="BV454" i="1" s="1"/>
  <c r="BT446" i="1"/>
  <c r="BV446" i="1" s="1"/>
  <c r="BT438" i="1"/>
  <c r="BV438" i="1" s="1"/>
  <c r="BT430" i="1"/>
  <c r="BV430" i="1" s="1"/>
  <c r="BT422" i="1"/>
  <c r="BV422" i="1" s="1"/>
  <c r="BT414" i="1"/>
  <c r="BV414" i="1" s="1"/>
  <c r="BT406" i="1"/>
  <c r="BV406" i="1" s="1"/>
  <c r="BT398" i="1"/>
  <c r="BV398" i="1" s="1"/>
  <c r="BT390" i="1"/>
  <c r="BV390" i="1" s="1"/>
  <c r="BT382" i="1"/>
  <c r="BV382" i="1" s="1"/>
  <c r="BT374" i="1"/>
  <c r="BV374" i="1" s="1"/>
  <c r="BT366" i="1"/>
  <c r="BV366" i="1" s="1"/>
  <c r="BT358" i="1"/>
  <c r="BV358" i="1" s="1"/>
  <c r="BT350" i="1"/>
  <c r="BV350" i="1" s="1"/>
  <c r="BT342" i="1"/>
  <c r="BV342" i="1" s="1"/>
  <c r="BT334" i="1"/>
  <c r="BV334" i="1" s="1"/>
  <c r="BT326" i="1"/>
  <c r="BV326" i="1" s="1"/>
  <c r="BT318" i="1"/>
  <c r="BV318" i="1" s="1"/>
  <c r="BT310" i="1"/>
  <c r="BV310" i="1" s="1"/>
  <c r="BT302" i="1"/>
  <c r="BV302" i="1" s="1"/>
  <c r="BT294" i="1"/>
  <c r="BV294" i="1" s="1"/>
  <c r="BT286" i="1"/>
  <c r="BV286" i="1" s="1"/>
  <c r="BT278" i="1"/>
  <c r="BV278" i="1" s="1"/>
  <c r="BT270" i="1"/>
  <c r="BV270" i="1" s="1"/>
  <c r="BT262" i="1"/>
  <c r="BV262" i="1" s="1"/>
  <c r="BT254" i="1"/>
  <c r="BV254" i="1" s="1"/>
  <c r="BT246" i="1"/>
  <c r="BV246" i="1" s="1"/>
  <c r="BT238" i="1"/>
  <c r="BV238" i="1" s="1"/>
  <c r="BT230" i="1"/>
  <c r="BV230" i="1" s="1"/>
  <c r="BT222" i="1"/>
  <c r="BV222" i="1" s="1"/>
  <c r="BT214" i="1"/>
  <c r="BV214" i="1" s="1"/>
  <c r="BT206" i="1"/>
  <c r="BV206" i="1" s="1"/>
  <c r="BT198" i="1"/>
  <c r="BV198" i="1" s="1"/>
  <c r="BT190" i="1"/>
  <c r="BV190" i="1" s="1"/>
  <c r="BT182" i="1"/>
  <c r="BV182" i="1" s="1"/>
  <c r="BT174" i="1"/>
  <c r="BV174" i="1" s="1"/>
  <c r="BT166" i="1"/>
  <c r="BV166" i="1" s="1"/>
  <c r="BT158" i="1"/>
  <c r="BV158" i="1" s="1"/>
  <c r="BT150" i="1"/>
  <c r="BV150" i="1" s="1"/>
  <c r="BT142" i="1"/>
  <c r="BV142" i="1" s="1"/>
  <c r="BT134" i="1"/>
  <c r="BV134" i="1" s="1"/>
  <c r="BT126" i="1"/>
  <c r="BV126" i="1" s="1"/>
  <c r="BT118" i="1"/>
  <c r="BV118" i="1" s="1"/>
  <c r="BT110" i="1"/>
  <c r="BV110" i="1" s="1"/>
  <c r="BT102" i="1"/>
  <c r="BV102" i="1" s="1"/>
  <c r="BT94" i="1"/>
  <c r="BV94" i="1" s="1"/>
  <c r="BT86" i="1"/>
  <c r="BV86" i="1" s="1"/>
  <c r="BT78" i="1"/>
  <c r="BV78" i="1" s="1"/>
  <c r="BT70" i="1"/>
  <c r="BV70" i="1" s="1"/>
  <c r="BT62" i="1"/>
  <c r="BV62" i="1" s="1"/>
  <c r="BT54" i="1"/>
  <c r="BV54" i="1" s="1"/>
  <c r="BT46" i="1"/>
  <c r="BV46" i="1" s="1"/>
  <c r="BT38" i="1"/>
  <c r="BV38" i="1" s="1"/>
  <c r="BT30" i="1"/>
  <c r="BV30" i="1" s="1"/>
  <c r="BT22" i="1"/>
  <c r="BV22" i="1" s="1"/>
  <c r="BT14" i="1"/>
  <c r="BV14" i="1" s="1"/>
  <c r="BT6" i="1"/>
  <c r="BV6" i="1" s="1"/>
  <c r="BT561" i="1"/>
  <c r="BV561" i="1" s="1"/>
  <c r="BT568" i="1"/>
  <c r="BV568" i="1" s="1"/>
  <c r="BT528" i="1"/>
  <c r="BV528" i="1" s="1"/>
  <c r="BT542" i="1"/>
  <c r="BV542" i="1" s="1"/>
  <c r="BS505" i="1"/>
  <c r="BU505" i="1" s="1"/>
  <c r="BS561" i="1"/>
  <c r="BU561" i="1" s="1"/>
  <c r="BT565" i="1"/>
  <c r="BV565" i="1" s="1"/>
  <c r="BT557" i="1"/>
  <c r="BV557" i="1" s="1"/>
  <c r="BT549" i="1"/>
  <c r="BV549" i="1" s="1"/>
  <c r="BT541" i="1"/>
  <c r="BV541" i="1" s="1"/>
  <c r="BT533" i="1"/>
  <c r="BV533" i="1" s="1"/>
  <c r="BT525" i="1"/>
  <c r="BV525" i="1" s="1"/>
  <c r="BT517" i="1"/>
  <c r="BV517" i="1" s="1"/>
  <c r="BT509" i="1"/>
  <c r="BV509" i="1" s="1"/>
  <c r="BT501" i="1"/>
  <c r="BV501" i="1" s="1"/>
  <c r="BT493" i="1"/>
  <c r="BV493" i="1" s="1"/>
  <c r="BT485" i="1"/>
  <c r="BV485" i="1" s="1"/>
  <c r="BT477" i="1"/>
  <c r="BV477" i="1" s="1"/>
  <c r="BT469" i="1"/>
  <c r="BV469" i="1" s="1"/>
  <c r="BT461" i="1"/>
  <c r="BV461" i="1" s="1"/>
  <c r="BT453" i="1"/>
  <c r="BV453" i="1" s="1"/>
  <c r="BT445" i="1"/>
  <c r="BV445" i="1" s="1"/>
  <c r="BT437" i="1"/>
  <c r="BV437" i="1" s="1"/>
  <c r="BT429" i="1"/>
  <c r="BV429" i="1" s="1"/>
  <c r="BT421" i="1"/>
  <c r="BV421" i="1" s="1"/>
  <c r="BT413" i="1"/>
  <c r="BV413" i="1" s="1"/>
  <c r="BT405" i="1"/>
  <c r="BV405" i="1" s="1"/>
  <c r="BT397" i="1"/>
  <c r="BV397" i="1" s="1"/>
  <c r="BT389" i="1"/>
  <c r="BV389" i="1" s="1"/>
  <c r="BT381" i="1"/>
  <c r="BV381" i="1" s="1"/>
  <c r="BT373" i="1"/>
  <c r="BV373" i="1" s="1"/>
  <c r="BT365" i="1"/>
  <c r="BV365" i="1" s="1"/>
  <c r="BT357" i="1"/>
  <c r="BV357" i="1" s="1"/>
  <c r="BT349" i="1"/>
  <c r="BV349" i="1" s="1"/>
  <c r="BT341" i="1"/>
  <c r="BV341" i="1" s="1"/>
  <c r="BT333" i="1"/>
  <c r="BV333" i="1" s="1"/>
  <c r="BT325" i="1"/>
  <c r="BV325" i="1" s="1"/>
  <c r="BT317" i="1"/>
  <c r="BV317" i="1" s="1"/>
  <c r="BT309" i="1"/>
  <c r="BV309" i="1" s="1"/>
  <c r="BT301" i="1"/>
  <c r="BV301" i="1" s="1"/>
  <c r="BT293" i="1"/>
  <c r="BV293" i="1" s="1"/>
  <c r="BT285" i="1"/>
  <c r="BV285" i="1" s="1"/>
  <c r="BT277" i="1"/>
  <c r="BV277" i="1" s="1"/>
  <c r="BT269" i="1"/>
  <c r="BV269" i="1" s="1"/>
  <c r="BT261" i="1"/>
  <c r="BV261" i="1" s="1"/>
  <c r="BT253" i="1"/>
  <c r="BV253" i="1" s="1"/>
  <c r="BT245" i="1"/>
  <c r="BV245" i="1" s="1"/>
  <c r="BT237" i="1"/>
  <c r="BV237" i="1" s="1"/>
  <c r="BT229" i="1"/>
  <c r="BV229" i="1" s="1"/>
  <c r="BT221" i="1"/>
  <c r="BV221" i="1" s="1"/>
  <c r="BT213" i="1"/>
  <c r="BV213" i="1" s="1"/>
  <c r="BT205" i="1"/>
  <c r="BV205" i="1" s="1"/>
  <c r="BT197" i="1"/>
  <c r="BV197" i="1" s="1"/>
  <c r="BT189" i="1"/>
  <c r="BV189" i="1" s="1"/>
  <c r="BT181" i="1"/>
  <c r="BV181" i="1" s="1"/>
  <c r="BT173" i="1"/>
  <c r="BV173" i="1" s="1"/>
  <c r="BT165" i="1"/>
  <c r="BV165" i="1" s="1"/>
  <c r="BT157" i="1"/>
  <c r="BV157" i="1" s="1"/>
  <c r="BT149" i="1"/>
  <c r="BV149" i="1" s="1"/>
  <c r="BT141" i="1"/>
  <c r="BV141" i="1" s="1"/>
  <c r="BT133" i="1"/>
  <c r="BV133" i="1" s="1"/>
  <c r="BT125" i="1"/>
  <c r="BV125" i="1" s="1"/>
  <c r="BT117" i="1"/>
  <c r="BV117" i="1" s="1"/>
  <c r="BT109" i="1"/>
  <c r="BV109" i="1" s="1"/>
  <c r="BT101" i="1"/>
  <c r="BV101" i="1" s="1"/>
  <c r="BT93" i="1"/>
  <c r="BV93" i="1" s="1"/>
  <c r="BT85" i="1"/>
  <c r="BV85" i="1" s="1"/>
  <c r="BT77" i="1"/>
  <c r="BV77" i="1" s="1"/>
  <c r="BT69" i="1"/>
  <c r="BV69" i="1" s="1"/>
  <c r="BT61" i="1"/>
  <c r="BV61" i="1" s="1"/>
  <c r="BT53" i="1"/>
  <c r="BV53" i="1" s="1"/>
  <c r="BT45" i="1"/>
  <c r="BV45" i="1" s="1"/>
  <c r="BT37" i="1"/>
  <c r="BV37" i="1" s="1"/>
  <c r="BT29" i="1"/>
  <c r="BV29" i="1" s="1"/>
  <c r="BT21" i="1"/>
  <c r="BV21" i="1" s="1"/>
  <c r="BT13" i="1"/>
  <c r="BV13" i="1" s="1"/>
  <c r="BT5" i="1"/>
  <c r="BV5" i="1" s="1"/>
  <c r="BT553" i="1"/>
  <c r="BV553" i="1" s="1"/>
  <c r="BT552" i="1"/>
  <c r="BV552" i="1" s="1"/>
  <c r="BT512" i="1"/>
  <c r="BV512" i="1" s="1"/>
  <c r="BT558" i="1"/>
  <c r="BV558" i="1" s="1"/>
  <c r="BS553" i="1"/>
  <c r="BU553" i="1" s="1"/>
  <c r="BT564" i="1"/>
  <c r="BV564" i="1" s="1"/>
  <c r="BT556" i="1"/>
  <c r="BV556" i="1" s="1"/>
  <c r="BT548" i="1"/>
  <c r="BV548" i="1" s="1"/>
  <c r="BT540" i="1"/>
  <c r="BV540" i="1" s="1"/>
  <c r="BT532" i="1"/>
  <c r="BV532" i="1" s="1"/>
  <c r="BT524" i="1"/>
  <c r="BV524" i="1" s="1"/>
  <c r="BT516" i="1"/>
  <c r="BV516" i="1" s="1"/>
  <c r="BT508" i="1"/>
  <c r="BV508" i="1" s="1"/>
  <c r="BT500" i="1"/>
  <c r="BV500" i="1" s="1"/>
  <c r="BT492" i="1"/>
  <c r="BV492" i="1" s="1"/>
  <c r="BT484" i="1"/>
  <c r="BV484" i="1" s="1"/>
  <c r="BT476" i="1"/>
  <c r="BV476" i="1" s="1"/>
  <c r="BT468" i="1"/>
  <c r="BV468" i="1" s="1"/>
  <c r="BT460" i="1"/>
  <c r="BV460" i="1" s="1"/>
  <c r="BT452" i="1"/>
  <c r="BV452" i="1" s="1"/>
  <c r="BT444" i="1"/>
  <c r="BV444" i="1" s="1"/>
  <c r="BT436" i="1"/>
  <c r="BV436" i="1" s="1"/>
  <c r="BT428" i="1"/>
  <c r="BV428" i="1" s="1"/>
  <c r="BT420" i="1"/>
  <c r="BV420" i="1" s="1"/>
  <c r="BT412" i="1"/>
  <c r="BV412" i="1" s="1"/>
  <c r="BT404" i="1"/>
  <c r="BV404" i="1" s="1"/>
  <c r="BT396" i="1"/>
  <c r="BV396" i="1" s="1"/>
  <c r="BT388" i="1"/>
  <c r="BV388" i="1" s="1"/>
  <c r="BT380" i="1"/>
  <c r="BV380" i="1" s="1"/>
  <c r="BT372" i="1"/>
  <c r="BV372" i="1" s="1"/>
  <c r="BT364" i="1"/>
  <c r="BV364" i="1" s="1"/>
  <c r="BT356" i="1"/>
  <c r="BV356" i="1" s="1"/>
  <c r="BT348" i="1"/>
  <c r="BV348" i="1" s="1"/>
  <c r="BT340" i="1"/>
  <c r="BV340" i="1" s="1"/>
  <c r="BT332" i="1"/>
  <c r="BV332" i="1" s="1"/>
  <c r="BT324" i="1"/>
  <c r="BV324" i="1" s="1"/>
  <c r="BT316" i="1"/>
  <c r="BV316" i="1" s="1"/>
  <c r="BT308" i="1"/>
  <c r="BV308" i="1" s="1"/>
  <c r="BT300" i="1"/>
  <c r="BV300" i="1" s="1"/>
  <c r="BT292" i="1"/>
  <c r="BV292" i="1" s="1"/>
  <c r="BT284" i="1"/>
  <c r="BV284" i="1" s="1"/>
  <c r="BT276" i="1"/>
  <c r="BV276" i="1" s="1"/>
  <c r="BT268" i="1"/>
  <c r="BV268" i="1" s="1"/>
  <c r="BT260" i="1"/>
  <c r="BV260" i="1" s="1"/>
  <c r="BT252" i="1"/>
  <c r="BV252" i="1" s="1"/>
  <c r="BT244" i="1"/>
  <c r="BV244" i="1" s="1"/>
  <c r="BT236" i="1"/>
  <c r="BV236" i="1" s="1"/>
  <c r="BT228" i="1"/>
  <c r="BV228" i="1" s="1"/>
  <c r="BT220" i="1"/>
  <c r="BV220" i="1" s="1"/>
  <c r="BT212" i="1"/>
  <c r="BV212" i="1" s="1"/>
  <c r="BT204" i="1"/>
  <c r="BV204" i="1" s="1"/>
  <c r="BT196" i="1"/>
  <c r="BV196" i="1" s="1"/>
  <c r="BT188" i="1"/>
  <c r="BV188" i="1" s="1"/>
  <c r="BT180" i="1"/>
  <c r="BV180" i="1" s="1"/>
  <c r="BT172" i="1"/>
  <c r="BV172" i="1" s="1"/>
  <c r="BT164" i="1"/>
  <c r="BV164" i="1" s="1"/>
  <c r="BT156" i="1"/>
  <c r="BV156" i="1" s="1"/>
  <c r="BT148" i="1"/>
  <c r="BV148" i="1" s="1"/>
  <c r="BT140" i="1"/>
  <c r="BV140" i="1" s="1"/>
  <c r="BT132" i="1"/>
  <c r="BV132" i="1" s="1"/>
  <c r="BT124" i="1"/>
  <c r="BV124" i="1" s="1"/>
  <c r="BT116" i="1"/>
  <c r="BV116" i="1" s="1"/>
  <c r="BT108" i="1"/>
  <c r="BV108" i="1" s="1"/>
  <c r="BT100" i="1"/>
  <c r="BV100" i="1" s="1"/>
  <c r="BT92" i="1"/>
  <c r="BV92" i="1" s="1"/>
  <c r="BT84" i="1"/>
  <c r="BV84" i="1" s="1"/>
  <c r="BT76" i="1"/>
  <c r="BV76" i="1" s="1"/>
  <c r="BT68" i="1"/>
  <c r="BV68" i="1" s="1"/>
  <c r="BT60" i="1"/>
  <c r="BV60" i="1" s="1"/>
  <c r="BT52" i="1"/>
  <c r="BV52" i="1" s="1"/>
  <c r="BT44" i="1"/>
  <c r="BV44" i="1" s="1"/>
  <c r="BT36" i="1"/>
  <c r="BV36" i="1" s="1"/>
  <c r="BT28" i="1"/>
  <c r="BV28" i="1" s="1"/>
  <c r="BT20" i="1"/>
  <c r="BV20" i="1" s="1"/>
  <c r="BT12" i="1"/>
  <c r="BV12" i="1" s="1"/>
  <c r="BT4" i="1"/>
  <c r="BV4" i="1" s="1"/>
  <c r="BT550" i="1"/>
  <c r="BV550" i="1" s="1"/>
  <c r="BS545" i="1"/>
  <c r="BU545" i="1" s="1"/>
  <c r="BT563" i="1"/>
  <c r="BV563" i="1" s="1"/>
  <c r="BT555" i="1"/>
  <c r="BV555" i="1" s="1"/>
  <c r="BT547" i="1"/>
  <c r="BV547" i="1" s="1"/>
  <c r="BT539" i="1"/>
  <c r="BV539" i="1" s="1"/>
  <c r="BT531" i="1"/>
  <c r="BV531" i="1" s="1"/>
  <c r="BT523" i="1"/>
  <c r="BV523" i="1" s="1"/>
  <c r="BT515" i="1"/>
  <c r="BV515" i="1" s="1"/>
  <c r="BT507" i="1"/>
  <c r="BV507" i="1" s="1"/>
  <c r="BT499" i="1"/>
  <c r="BV499" i="1" s="1"/>
  <c r="BT491" i="1"/>
  <c r="BV491" i="1" s="1"/>
  <c r="BT483" i="1"/>
  <c r="BV483" i="1" s="1"/>
  <c r="BT475" i="1"/>
  <c r="BV475" i="1" s="1"/>
  <c r="BT467" i="1"/>
  <c r="BV467" i="1" s="1"/>
  <c r="BT459" i="1"/>
  <c r="BV459" i="1" s="1"/>
  <c r="BT451" i="1"/>
  <c r="BV451" i="1" s="1"/>
  <c r="BT443" i="1"/>
  <c r="BV443" i="1" s="1"/>
  <c r="BT435" i="1"/>
  <c r="BV435" i="1" s="1"/>
  <c r="BT427" i="1"/>
  <c r="BV427" i="1" s="1"/>
  <c r="BT419" i="1"/>
  <c r="BV419" i="1" s="1"/>
  <c r="BT411" i="1"/>
  <c r="BV411" i="1" s="1"/>
  <c r="BT403" i="1"/>
  <c r="BV403" i="1" s="1"/>
  <c r="BT395" i="1"/>
  <c r="BV395" i="1" s="1"/>
  <c r="BT387" i="1"/>
  <c r="BV387" i="1" s="1"/>
  <c r="BT379" i="1"/>
  <c r="BV379" i="1" s="1"/>
  <c r="BT371" i="1"/>
  <c r="BV371" i="1" s="1"/>
  <c r="BT363" i="1"/>
  <c r="BV363" i="1" s="1"/>
  <c r="BT355" i="1"/>
  <c r="BV355" i="1" s="1"/>
  <c r="BT347" i="1"/>
  <c r="BV347" i="1" s="1"/>
  <c r="BT339" i="1"/>
  <c r="BV339" i="1" s="1"/>
  <c r="BT331" i="1"/>
  <c r="BV331" i="1" s="1"/>
  <c r="BT323" i="1"/>
  <c r="BV323" i="1" s="1"/>
  <c r="BT315" i="1"/>
  <c r="BV315" i="1" s="1"/>
  <c r="BT307" i="1"/>
  <c r="BV307" i="1" s="1"/>
  <c r="BT299" i="1"/>
  <c r="BV299" i="1" s="1"/>
  <c r="BT291" i="1"/>
  <c r="BV291" i="1" s="1"/>
  <c r="BT283" i="1"/>
  <c r="BV283" i="1" s="1"/>
  <c r="BT275" i="1"/>
  <c r="BV275" i="1" s="1"/>
  <c r="BT267" i="1"/>
  <c r="BV267" i="1" s="1"/>
  <c r="BT259" i="1"/>
  <c r="BV259" i="1" s="1"/>
  <c r="BT251" i="1"/>
  <c r="BV251" i="1" s="1"/>
  <c r="BT243" i="1"/>
  <c r="BV243" i="1" s="1"/>
  <c r="BT235" i="1"/>
  <c r="BV235" i="1" s="1"/>
  <c r="BT227" i="1"/>
  <c r="BV227" i="1" s="1"/>
  <c r="BT219" i="1"/>
  <c r="BV219" i="1" s="1"/>
  <c r="BT211" i="1"/>
  <c r="BV211" i="1" s="1"/>
  <c r="BT203" i="1"/>
  <c r="BV203" i="1" s="1"/>
  <c r="BT195" i="1"/>
  <c r="BV195" i="1" s="1"/>
  <c r="BT187" i="1"/>
  <c r="BV187" i="1" s="1"/>
  <c r="BT179" i="1"/>
  <c r="BV179" i="1" s="1"/>
  <c r="BT171" i="1"/>
  <c r="BV171" i="1" s="1"/>
  <c r="BT163" i="1"/>
  <c r="BV163" i="1" s="1"/>
  <c r="BT155" i="1"/>
  <c r="BV155" i="1" s="1"/>
  <c r="BT147" i="1"/>
  <c r="BV147" i="1" s="1"/>
  <c r="BT139" i="1"/>
  <c r="BV139" i="1" s="1"/>
  <c r="BT131" i="1"/>
  <c r="BV131" i="1" s="1"/>
  <c r="BT123" i="1"/>
  <c r="BV123" i="1" s="1"/>
  <c r="BT115" i="1"/>
  <c r="BV115" i="1" s="1"/>
  <c r="BT107" i="1"/>
  <c r="BV107" i="1" s="1"/>
  <c r="BT99" i="1"/>
  <c r="BV99" i="1" s="1"/>
  <c r="BT91" i="1"/>
  <c r="BV91" i="1" s="1"/>
  <c r="BT83" i="1"/>
  <c r="BV83" i="1" s="1"/>
  <c r="BT75" i="1"/>
  <c r="BV75" i="1" s="1"/>
  <c r="BT67" i="1"/>
  <c r="BV67" i="1" s="1"/>
  <c r="BT59" i="1"/>
  <c r="BV59" i="1" s="1"/>
  <c r="BT51" i="1"/>
  <c r="BV51" i="1" s="1"/>
  <c r="BT43" i="1"/>
  <c r="BV43" i="1" s="1"/>
  <c r="BT35" i="1"/>
  <c r="BV35" i="1" s="1"/>
  <c r="BT27" i="1"/>
  <c r="BV27" i="1" s="1"/>
  <c r="BT19" i="1"/>
  <c r="BV19" i="1" s="1"/>
  <c r="BT11" i="1"/>
  <c r="BV11" i="1" s="1"/>
  <c r="BS570" i="1"/>
  <c r="BU570" i="1" s="1"/>
  <c r="BS562" i="1"/>
  <c r="BU562" i="1" s="1"/>
  <c r="BS554" i="1"/>
  <c r="BU554" i="1" s="1"/>
  <c r="BS546" i="1"/>
  <c r="BU546" i="1" s="1"/>
  <c r="BS538" i="1"/>
  <c r="BU538" i="1" s="1"/>
  <c r="BS530" i="1"/>
  <c r="BU530" i="1" s="1"/>
  <c r="BW530" i="1" s="1"/>
  <c r="BX530" i="1" s="1"/>
  <c r="BS522" i="1"/>
  <c r="BU522" i="1" s="1"/>
  <c r="BS514" i="1"/>
  <c r="BU514" i="1" s="1"/>
  <c r="BS506" i="1"/>
  <c r="BU506" i="1" s="1"/>
  <c r="BS498" i="1"/>
  <c r="BU498" i="1" s="1"/>
  <c r="BS490" i="1"/>
  <c r="BU490" i="1" s="1"/>
  <c r="BS482" i="1"/>
  <c r="BU482" i="1" s="1"/>
  <c r="BS474" i="1"/>
  <c r="BU474" i="1" s="1"/>
  <c r="BS466" i="1"/>
  <c r="BU466" i="1" s="1"/>
  <c r="BW466" i="1" s="1"/>
  <c r="BX466" i="1" s="1"/>
  <c r="BS458" i="1"/>
  <c r="BU458" i="1" s="1"/>
  <c r="BS450" i="1"/>
  <c r="BU450" i="1" s="1"/>
  <c r="BS442" i="1"/>
  <c r="BU442" i="1" s="1"/>
  <c r="BS434" i="1"/>
  <c r="BU434" i="1" s="1"/>
  <c r="BS426" i="1"/>
  <c r="BU426" i="1" s="1"/>
  <c r="BS418" i="1"/>
  <c r="BU418" i="1" s="1"/>
  <c r="BS410" i="1"/>
  <c r="BU410" i="1" s="1"/>
  <c r="BS402" i="1"/>
  <c r="BU402" i="1" s="1"/>
  <c r="BW402" i="1" s="1"/>
  <c r="BX402" i="1" s="1"/>
  <c r="BS394" i="1"/>
  <c r="BU394" i="1" s="1"/>
  <c r="BS386" i="1"/>
  <c r="BU386" i="1" s="1"/>
  <c r="BS378" i="1"/>
  <c r="BU378" i="1" s="1"/>
  <c r="BS370" i="1"/>
  <c r="BU370" i="1" s="1"/>
  <c r="BS362" i="1"/>
  <c r="BU362" i="1" s="1"/>
  <c r="BS354" i="1"/>
  <c r="BU354" i="1" s="1"/>
  <c r="BS346" i="1"/>
  <c r="BU346" i="1" s="1"/>
  <c r="BS338" i="1"/>
  <c r="BU338" i="1" s="1"/>
  <c r="BW338" i="1" s="1"/>
  <c r="BX338" i="1" s="1"/>
  <c r="BS330" i="1"/>
  <c r="BU330" i="1" s="1"/>
  <c r="BS322" i="1"/>
  <c r="BU322" i="1" s="1"/>
  <c r="BS314" i="1"/>
  <c r="BU314" i="1" s="1"/>
  <c r="BS306" i="1"/>
  <c r="BU306" i="1" s="1"/>
  <c r="BS298" i="1"/>
  <c r="BU298" i="1" s="1"/>
  <c r="BS290" i="1"/>
  <c r="BU290" i="1" s="1"/>
  <c r="BS282" i="1"/>
  <c r="BU282" i="1" s="1"/>
  <c r="BS274" i="1"/>
  <c r="BU274" i="1" s="1"/>
  <c r="BW274" i="1" s="1"/>
  <c r="BX274" i="1" s="1"/>
  <c r="BS266" i="1"/>
  <c r="BU266" i="1" s="1"/>
  <c r="BS258" i="1"/>
  <c r="BU258" i="1" s="1"/>
  <c r="BS250" i="1"/>
  <c r="BU250" i="1" s="1"/>
  <c r="BS242" i="1"/>
  <c r="BU242" i="1" s="1"/>
  <c r="BS234" i="1"/>
  <c r="BU234" i="1" s="1"/>
  <c r="BS226" i="1"/>
  <c r="BU226" i="1" s="1"/>
  <c r="BS218" i="1"/>
  <c r="BU218" i="1" s="1"/>
  <c r="BS210" i="1"/>
  <c r="BU210" i="1" s="1"/>
  <c r="BW210" i="1" s="1"/>
  <c r="BX210" i="1" s="1"/>
  <c r="BS202" i="1"/>
  <c r="BU202" i="1" s="1"/>
  <c r="BS194" i="1"/>
  <c r="BU194" i="1" s="1"/>
  <c r="BS186" i="1"/>
  <c r="BU186" i="1" s="1"/>
  <c r="BS178" i="1"/>
  <c r="BU178" i="1" s="1"/>
  <c r="BS170" i="1"/>
  <c r="BU170" i="1" s="1"/>
  <c r="BS162" i="1"/>
  <c r="BU162" i="1" s="1"/>
  <c r="BS154" i="1"/>
  <c r="BU154" i="1" s="1"/>
  <c r="BS146" i="1"/>
  <c r="BU146" i="1" s="1"/>
  <c r="BW146" i="1" s="1"/>
  <c r="BX146" i="1" s="1"/>
  <c r="BS138" i="1"/>
  <c r="BU138" i="1" s="1"/>
  <c r="BS130" i="1"/>
  <c r="BU130" i="1" s="1"/>
  <c r="BS122" i="1"/>
  <c r="BU122" i="1" s="1"/>
  <c r="BS114" i="1"/>
  <c r="BU114" i="1" s="1"/>
  <c r="BS106" i="1"/>
  <c r="BU106" i="1" s="1"/>
  <c r="BS98" i="1"/>
  <c r="BU98" i="1" s="1"/>
  <c r="BS90" i="1"/>
  <c r="BU90" i="1" s="1"/>
  <c r="BS82" i="1"/>
  <c r="BU82" i="1" s="1"/>
  <c r="BW82" i="1" s="1"/>
  <c r="BX82" i="1" s="1"/>
  <c r="BS74" i="1"/>
  <c r="BU74" i="1" s="1"/>
  <c r="BS66" i="1"/>
  <c r="BU66" i="1" s="1"/>
  <c r="BS58" i="1"/>
  <c r="BU58" i="1" s="1"/>
  <c r="BS50" i="1"/>
  <c r="BU50" i="1" s="1"/>
  <c r="BS42" i="1"/>
  <c r="BU42" i="1" s="1"/>
  <c r="BS34" i="1"/>
  <c r="BU34" i="1" s="1"/>
  <c r="BS26" i="1"/>
  <c r="BU26" i="1" s="1"/>
  <c r="BS18" i="1"/>
  <c r="BU18" i="1" s="1"/>
  <c r="BW18" i="1" s="1"/>
  <c r="BX18" i="1" s="1"/>
  <c r="BS10" i="1"/>
  <c r="BU10" i="1" s="1"/>
  <c r="BS537" i="1"/>
  <c r="BU537" i="1" s="1"/>
  <c r="BS529" i="1"/>
  <c r="BU529" i="1" s="1"/>
  <c r="BS521" i="1"/>
  <c r="BU521" i="1" s="1"/>
  <c r="BS513" i="1"/>
  <c r="BU513" i="1" s="1"/>
  <c r="BS497" i="1"/>
  <c r="BU497" i="1" s="1"/>
  <c r="BS489" i="1"/>
  <c r="BU489" i="1" s="1"/>
  <c r="BS481" i="1"/>
  <c r="BU481" i="1" s="1"/>
  <c r="BS473" i="1"/>
  <c r="BU473" i="1" s="1"/>
  <c r="BW473" i="1" s="1"/>
  <c r="BX473" i="1" s="1"/>
  <c r="BS465" i="1"/>
  <c r="BU465" i="1" s="1"/>
  <c r="BW465" i="1" s="1"/>
  <c r="BX465" i="1" s="1"/>
  <c r="BS457" i="1"/>
  <c r="BU457" i="1" s="1"/>
  <c r="BS449" i="1"/>
  <c r="BU449" i="1" s="1"/>
  <c r="BS441" i="1"/>
  <c r="BU441" i="1" s="1"/>
  <c r="BS433" i="1"/>
  <c r="BU433" i="1" s="1"/>
  <c r="BS425" i="1"/>
  <c r="BU425" i="1" s="1"/>
  <c r="BS417" i="1"/>
  <c r="BU417" i="1" s="1"/>
  <c r="BS409" i="1"/>
  <c r="BU409" i="1" s="1"/>
  <c r="BW409" i="1" s="1"/>
  <c r="BX409" i="1" s="1"/>
  <c r="BS401" i="1"/>
  <c r="BU401" i="1" s="1"/>
  <c r="BW401" i="1" s="1"/>
  <c r="BX401" i="1" s="1"/>
  <c r="BS393" i="1"/>
  <c r="BU393" i="1" s="1"/>
  <c r="BS385" i="1"/>
  <c r="BU385" i="1" s="1"/>
  <c r="BS377" i="1"/>
  <c r="BU377" i="1" s="1"/>
  <c r="BS369" i="1"/>
  <c r="BU369" i="1" s="1"/>
  <c r="BS361" i="1"/>
  <c r="BU361" i="1" s="1"/>
  <c r="BS353" i="1"/>
  <c r="BU353" i="1" s="1"/>
  <c r="BS345" i="1"/>
  <c r="BU345" i="1" s="1"/>
  <c r="BW345" i="1" s="1"/>
  <c r="BX345" i="1" s="1"/>
  <c r="BS337" i="1"/>
  <c r="BU337" i="1" s="1"/>
  <c r="BW337" i="1" s="1"/>
  <c r="BX337" i="1" s="1"/>
  <c r="BS329" i="1"/>
  <c r="BU329" i="1" s="1"/>
  <c r="BS321" i="1"/>
  <c r="BU321" i="1" s="1"/>
  <c r="BS313" i="1"/>
  <c r="BU313" i="1" s="1"/>
  <c r="BS305" i="1"/>
  <c r="BU305" i="1" s="1"/>
  <c r="BS297" i="1"/>
  <c r="BU297" i="1" s="1"/>
  <c r="BS289" i="1"/>
  <c r="BU289" i="1" s="1"/>
  <c r="BS281" i="1"/>
  <c r="BU281" i="1" s="1"/>
  <c r="BW281" i="1" s="1"/>
  <c r="BX281" i="1" s="1"/>
  <c r="BS273" i="1"/>
  <c r="BU273" i="1" s="1"/>
  <c r="BW273" i="1" s="1"/>
  <c r="BX273" i="1" s="1"/>
  <c r="BS265" i="1"/>
  <c r="BU265" i="1" s="1"/>
  <c r="BS257" i="1"/>
  <c r="BU257" i="1" s="1"/>
  <c r="BS249" i="1"/>
  <c r="BU249" i="1" s="1"/>
  <c r="BS241" i="1"/>
  <c r="BU241" i="1" s="1"/>
  <c r="BS233" i="1"/>
  <c r="BU233" i="1" s="1"/>
  <c r="BS225" i="1"/>
  <c r="BU225" i="1" s="1"/>
  <c r="BS217" i="1"/>
  <c r="BU217" i="1" s="1"/>
  <c r="BW217" i="1" s="1"/>
  <c r="BX217" i="1" s="1"/>
  <c r="BS209" i="1"/>
  <c r="BU209" i="1" s="1"/>
  <c r="BW209" i="1" s="1"/>
  <c r="BX209" i="1" s="1"/>
  <c r="BS201" i="1"/>
  <c r="BU201" i="1" s="1"/>
  <c r="BS193" i="1"/>
  <c r="BU193" i="1" s="1"/>
  <c r="BS185" i="1"/>
  <c r="BU185" i="1" s="1"/>
  <c r="BS177" i="1"/>
  <c r="BU177" i="1" s="1"/>
  <c r="BS169" i="1"/>
  <c r="BU169" i="1" s="1"/>
  <c r="BS161" i="1"/>
  <c r="BU161" i="1" s="1"/>
  <c r="BS153" i="1"/>
  <c r="BU153" i="1" s="1"/>
  <c r="BW153" i="1" s="1"/>
  <c r="BX153" i="1" s="1"/>
  <c r="BS145" i="1"/>
  <c r="BU145" i="1" s="1"/>
  <c r="BW145" i="1" s="1"/>
  <c r="BX145" i="1" s="1"/>
  <c r="BS137" i="1"/>
  <c r="BU137" i="1" s="1"/>
  <c r="BS129" i="1"/>
  <c r="BU129" i="1" s="1"/>
  <c r="BS121" i="1"/>
  <c r="BU121" i="1" s="1"/>
  <c r="BS113" i="1"/>
  <c r="BU113" i="1" s="1"/>
  <c r="BS105" i="1"/>
  <c r="BU105" i="1" s="1"/>
  <c r="BS97" i="1"/>
  <c r="BU97" i="1" s="1"/>
  <c r="BS89" i="1"/>
  <c r="BU89" i="1" s="1"/>
  <c r="BW89" i="1" s="1"/>
  <c r="BX89" i="1" s="1"/>
  <c r="BS81" i="1"/>
  <c r="BU81" i="1" s="1"/>
  <c r="BW81" i="1" s="1"/>
  <c r="BX81" i="1" s="1"/>
  <c r="BS73" i="1"/>
  <c r="BU73" i="1" s="1"/>
  <c r="BS65" i="1"/>
  <c r="BU65" i="1" s="1"/>
  <c r="BS57" i="1"/>
  <c r="BU57" i="1" s="1"/>
  <c r="BS49" i="1"/>
  <c r="BU49" i="1" s="1"/>
  <c r="BS41" i="1"/>
  <c r="BU41" i="1" s="1"/>
  <c r="BS33" i="1"/>
  <c r="BU33" i="1" s="1"/>
  <c r="BS25" i="1"/>
  <c r="BU25" i="1" s="1"/>
  <c r="BW25" i="1" s="1"/>
  <c r="BX25" i="1" s="1"/>
  <c r="BS17" i="1"/>
  <c r="BU17" i="1" s="1"/>
  <c r="BW17" i="1" s="1"/>
  <c r="BX17" i="1" s="1"/>
  <c r="BS9" i="1"/>
  <c r="BU9" i="1" s="1"/>
  <c r="BS568" i="1"/>
  <c r="BU568" i="1" s="1"/>
  <c r="BS560" i="1"/>
  <c r="BU560" i="1" s="1"/>
  <c r="BS552" i="1"/>
  <c r="BU552" i="1" s="1"/>
  <c r="BS544" i="1"/>
  <c r="BU544" i="1" s="1"/>
  <c r="BS536" i="1"/>
  <c r="BU536" i="1" s="1"/>
  <c r="BS528" i="1"/>
  <c r="BU528" i="1" s="1"/>
  <c r="BS520" i="1"/>
  <c r="BU520" i="1" s="1"/>
  <c r="BS512" i="1"/>
  <c r="BU512" i="1" s="1"/>
  <c r="BS504" i="1"/>
  <c r="BU504" i="1" s="1"/>
  <c r="BW504" i="1" s="1"/>
  <c r="BX504" i="1" s="1"/>
  <c r="BS496" i="1"/>
  <c r="BU496" i="1" s="1"/>
  <c r="BS488" i="1"/>
  <c r="BU488" i="1" s="1"/>
  <c r="BS480" i="1"/>
  <c r="BU480" i="1" s="1"/>
  <c r="BW480" i="1" s="1"/>
  <c r="BX480" i="1" s="1"/>
  <c r="BS472" i="1"/>
  <c r="BU472" i="1" s="1"/>
  <c r="BW472" i="1" s="1"/>
  <c r="BX472" i="1" s="1"/>
  <c r="BS464" i="1"/>
  <c r="BU464" i="1" s="1"/>
  <c r="BW464" i="1" s="1"/>
  <c r="BX464" i="1" s="1"/>
  <c r="BS456" i="1"/>
  <c r="BU456" i="1" s="1"/>
  <c r="BW456" i="1" s="1"/>
  <c r="BX456" i="1" s="1"/>
  <c r="BS448" i="1"/>
  <c r="BU448" i="1" s="1"/>
  <c r="BW448" i="1" s="1"/>
  <c r="BX448" i="1" s="1"/>
  <c r="BS440" i="1"/>
  <c r="BU440" i="1" s="1"/>
  <c r="BW440" i="1" s="1"/>
  <c r="BX440" i="1" s="1"/>
  <c r="BS432" i="1"/>
  <c r="BU432" i="1" s="1"/>
  <c r="BW432" i="1" s="1"/>
  <c r="BX432" i="1" s="1"/>
  <c r="BS424" i="1"/>
  <c r="BU424" i="1" s="1"/>
  <c r="BW424" i="1" s="1"/>
  <c r="BX424" i="1" s="1"/>
  <c r="BS416" i="1"/>
  <c r="BU416" i="1" s="1"/>
  <c r="BW416" i="1" s="1"/>
  <c r="BX416" i="1" s="1"/>
  <c r="BS408" i="1"/>
  <c r="BU408" i="1" s="1"/>
  <c r="BW408" i="1" s="1"/>
  <c r="BX408" i="1" s="1"/>
  <c r="BS400" i="1"/>
  <c r="BU400" i="1" s="1"/>
  <c r="BW400" i="1" s="1"/>
  <c r="BX400" i="1" s="1"/>
  <c r="BS392" i="1"/>
  <c r="BU392" i="1" s="1"/>
  <c r="BW392" i="1" s="1"/>
  <c r="BX392" i="1" s="1"/>
  <c r="BS384" i="1"/>
  <c r="BU384" i="1" s="1"/>
  <c r="BS376" i="1"/>
  <c r="BU376" i="1" s="1"/>
  <c r="BW376" i="1" s="1"/>
  <c r="BX376" i="1" s="1"/>
  <c r="BS368" i="1"/>
  <c r="BU368" i="1" s="1"/>
  <c r="BW368" i="1" s="1"/>
  <c r="BX368" i="1" s="1"/>
  <c r="BS360" i="1"/>
  <c r="BU360" i="1" s="1"/>
  <c r="BW360" i="1" s="1"/>
  <c r="BX360" i="1" s="1"/>
  <c r="BS352" i="1"/>
  <c r="BU352" i="1" s="1"/>
  <c r="BW352" i="1" s="1"/>
  <c r="BX352" i="1" s="1"/>
  <c r="BS344" i="1"/>
  <c r="BU344" i="1" s="1"/>
  <c r="BW344" i="1" s="1"/>
  <c r="BX344" i="1" s="1"/>
  <c r="BS336" i="1"/>
  <c r="BU336" i="1" s="1"/>
  <c r="BW336" i="1" s="1"/>
  <c r="BX336" i="1" s="1"/>
  <c r="BS328" i="1"/>
  <c r="BU328" i="1" s="1"/>
  <c r="BW328" i="1" s="1"/>
  <c r="BX328" i="1" s="1"/>
  <c r="BS320" i="1"/>
  <c r="BU320" i="1" s="1"/>
  <c r="BW320" i="1" s="1"/>
  <c r="BX320" i="1" s="1"/>
  <c r="BS312" i="1"/>
  <c r="BU312" i="1" s="1"/>
  <c r="BW312" i="1" s="1"/>
  <c r="BX312" i="1" s="1"/>
  <c r="BS304" i="1"/>
  <c r="BU304" i="1" s="1"/>
  <c r="BW304" i="1" s="1"/>
  <c r="BX304" i="1" s="1"/>
  <c r="BS296" i="1"/>
  <c r="BU296" i="1" s="1"/>
  <c r="BW296" i="1" s="1"/>
  <c r="BX296" i="1" s="1"/>
  <c r="BS288" i="1"/>
  <c r="BU288" i="1" s="1"/>
  <c r="BW288" i="1" s="1"/>
  <c r="BX288" i="1" s="1"/>
  <c r="BS280" i="1"/>
  <c r="BU280" i="1" s="1"/>
  <c r="BW280" i="1" s="1"/>
  <c r="BX280" i="1" s="1"/>
  <c r="BS272" i="1"/>
  <c r="BU272" i="1" s="1"/>
  <c r="BW272" i="1" s="1"/>
  <c r="BX272" i="1" s="1"/>
  <c r="BS264" i="1"/>
  <c r="BU264" i="1" s="1"/>
  <c r="BW264" i="1" s="1"/>
  <c r="BX264" i="1" s="1"/>
  <c r="BS256" i="1"/>
  <c r="BU256" i="1" s="1"/>
  <c r="BW256" i="1" s="1"/>
  <c r="BX256" i="1" s="1"/>
  <c r="BS248" i="1"/>
  <c r="BU248" i="1" s="1"/>
  <c r="BW248" i="1" s="1"/>
  <c r="BX248" i="1" s="1"/>
  <c r="BS240" i="1"/>
  <c r="BU240" i="1" s="1"/>
  <c r="BW240" i="1" s="1"/>
  <c r="BX240" i="1" s="1"/>
  <c r="BS232" i="1"/>
  <c r="BU232" i="1" s="1"/>
  <c r="BW232" i="1" s="1"/>
  <c r="BX232" i="1" s="1"/>
  <c r="BS224" i="1"/>
  <c r="BU224" i="1" s="1"/>
  <c r="BW224" i="1" s="1"/>
  <c r="BX224" i="1" s="1"/>
  <c r="BS216" i="1"/>
  <c r="BU216" i="1" s="1"/>
  <c r="BS208" i="1"/>
  <c r="BU208" i="1" s="1"/>
  <c r="BW208" i="1" s="1"/>
  <c r="BX208" i="1" s="1"/>
  <c r="BS200" i="1"/>
  <c r="BU200" i="1" s="1"/>
  <c r="BW200" i="1" s="1"/>
  <c r="BX200" i="1" s="1"/>
  <c r="BS192" i="1"/>
  <c r="BU192" i="1" s="1"/>
  <c r="BW192" i="1" s="1"/>
  <c r="BX192" i="1" s="1"/>
  <c r="BS184" i="1"/>
  <c r="BU184" i="1" s="1"/>
  <c r="BW184" i="1" s="1"/>
  <c r="BX184" i="1" s="1"/>
  <c r="BS176" i="1"/>
  <c r="BU176" i="1" s="1"/>
  <c r="BW176" i="1" s="1"/>
  <c r="BX176" i="1" s="1"/>
  <c r="BS168" i="1"/>
  <c r="BU168" i="1" s="1"/>
  <c r="BW168" i="1" s="1"/>
  <c r="BX168" i="1" s="1"/>
  <c r="BS160" i="1"/>
  <c r="BU160" i="1" s="1"/>
  <c r="BW160" i="1" s="1"/>
  <c r="BX160" i="1" s="1"/>
  <c r="BS152" i="1"/>
  <c r="BU152" i="1" s="1"/>
  <c r="BW152" i="1" s="1"/>
  <c r="BX152" i="1" s="1"/>
  <c r="BS144" i="1"/>
  <c r="BU144" i="1" s="1"/>
  <c r="BW144" i="1" s="1"/>
  <c r="BX144" i="1" s="1"/>
  <c r="BS136" i="1"/>
  <c r="BU136" i="1" s="1"/>
  <c r="BS128" i="1"/>
  <c r="BU128" i="1" s="1"/>
  <c r="BW128" i="1" s="1"/>
  <c r="BX128" i="1" s="1"/>
  <c r="BS120" i="1"/>
  <c r="BU120" i="1" s="1"/>
  <c r="BW120" i="1" s="1"/>
  <c r="BX120" i="1" s="1"/>
  <c r="BS112" i="1"/>
  <c r="BU112" i="1" s="1"/>
  <c r="BW112" i="1" s="1"/>
  <c r="BX112" i="1" s="1"/>
  <c r="BS104" i="1"/>
  <c r="BU104" i="1" s="1"/>
  <c r="BW104" i="1" s="1"/>
  <c r="BX104" i="1" s="1"/>
  <c r="BS96" i="1"/>
  <c r="BU96" i="1" s="1"/>
  <c r="BW96" i="1" s="1"/>
  <c r="BX96" i="1" s="1"/>
  <c r="BS88" i="1"/>
  <c r="BU88" i="1" s="1"/>
  <c r="BW88" i="1" s="1"/>
  <c r="BX88" i="1" s="1"/>
  <c r="BS80" i="1"/>
  <c r="BU80" i="1" s="1"/>
  <c r="BS72" i="1"/>
  <c r="BU72" i="1" s="1"/>
  <c r="BS64" i="1"/>
  <c r="BU64" i="1" s="1"/>
  <c r="BW64" i="1" s="1"/>
  <c r="BX64" i="1" s="1"/>
  <c r="BS56" i="1"/>
  <c r="BU56" i="1" s="1"/>
  <c r="BW56" i="1" s="1"/>
  <c r="BX56" i="1" s="1"/>
  <c r="BS48" i="1"/>
  <c r="BU48" i="1" s="1"/>
  <c r="BW48" i="1" s="1"/>
  <c r="BX48" i="1" s="1"/>
  <c r="BS40" i="1"/>
  <c r="BU40" i="1" s="1"/>
  <c r="BW40" i="1" s="1"/>
  <c r="BX40" i="1" s="1"/>
  <c r="BS32" i="1"/>
  <c r="BU32" i="1" s="1"/>
  <c r="BW32" i="1" s="1"/>
  <c r="BX32" i="1" s="1"/>
  <c r="BS24" i="1"/>
  <c r="BU24" i="1" s="1"/>
  <c r="BS16" i="1"/>
  <c r="BU16" i="1" s="1"/>
  <c r="BW16" i="1" s="1"/>
  <c r="BX16" i="1" s="1"/>
  <c r="BS8" i="1"/>
  <c r="BU8" i="1" s="1"/>
  <c r="BW8" i="1" s="1"/>
  <c r="BX8" i="1" s="1"/>
  <c r="BS567" i="1"/>
  <c r="BU567" i="1" s="1"/>
  <c r="BS559" i="1"/>
  <c r="BU559" i="1" s="1"/>
  <c r="BS551" i="1"/>
  <c r="BU551" i="1" s="1"/>
  <c r="BS543" i="1"/>
  <c r="BU543" i="1" s="1"/>
  <c r="BS535" i="1"/>
  <c r="BU535" i="1" s="1"/>
  <c r="BS527" i="1"/>
  <c r="BU527" i="1" s="1"/>
  <c r="BS519" i="1"/>
  <c r="BU519" i="1" s="1"/>
  <c r="BS511" i="1"/>
  <c r="BU511" i="1" s="1"/>
  <c r="BS503" i="1"/>
  <c r="BU503" i="1" s="1"/>
  <c r="BS495" i="1"/>
  <c r="BU495" i="1" s="1"/>
  <c r="BS487" i="1"/>
  <c r="BU487" i="1" s="1"/>
  <c r="BS479" i="1"/>
  <c r="BU479" i="1" s="1"/>
  <c r="BS471" i="1"/>
  <c r="BU471" i="1" s="1"/>
  <c r="BS463" i="1"/>
  <c r="BU463" i="1" s="1"/>
  <c r="BS455" i="1"/>
  <c r="BU455" i="1" s="1"/>
  <c r="BS447" i="1"/>
  <c r="BU447" i="1" s="1"/>
  <c r="BS439" i="1"/>
  <c r="BU439" i="1" s="1"/>
  <c r="BS431" i="1"/>
  <c r="BU431" i="1" s="1"/>
  <c r="BS423" i="1"/>
  <c r="BU423" i="1" s="1"/>
  <c r="BS415" i="1"/>
  <c r="BU415" i="1" s="1"/>
  <c r="BS407" i="1"/>
  <c r="BU407" i="1" s="1"/>
  <c r="BS399" i="1"/>
  <c r="BU399" i="1" s="1"/>
  <c r="BS391" i="1"/>
  <c r="BU391" i="1" s="1"/>
  <c r="BS383" i="1"/>
  <c r="BU383" i="1" s="1"/>
  <c r="BS375" i="1"/>
  <c r="BU375" i="1" s="1"/>
  <c r="BS367" i="1"/>
  <c r="BU367" i="1" s="1"/>
  <c r="BS359" i="1"/>
  <c r="BU359" i="1" s="1"/>
  <c r="BS351" i="1"/>
  <c r="BU351" i="1" s="1"/>
  <c r="BS343" i="1"/>
  <c r="BU343" i="1" s="1"/>
  <c r="BS335" i="1"/>
  <c r="BU335" i="1" s="1"/>
  <c r="BS327" i="1"/>
  <c r="BU327" i="1" s="1"/>
  <c r="BS319" i="1"/>
  <c r="BU319" i="1" s="1"/>
  <c r="BS311" i="1"/>
  <c r="BU311" i="1" s="1"/>
  <c r="BS303" i="1"/>
  <c r="BU303" i="1" s="1"/>
  <c r="BS295" i="1"/>
  <c r="BU295" i="1" s="1"/>
  <c r="BS287" i="1"/>
  <c r="BU287" i="1" s="1"/>
  <c r="BS279" i="1"/>
  <c r="BU279" i="1" s="1"/>
  <c r="BS271" i="1"/>
  <c r="BU271" i="1" s="1"/>
  <c r="BS263" i="1"/>
  <c r="BU263" i="1" s="1"/>
  <c r="BS255" i="1"/>
  <c r="BU255" i="1" s="1"/>
  <c r="BS247" i="1"/>
  <c r="BU247" i="1" s="1"/>
  <c r="BS239" i="1"/>
  <c r="BU239" i="1" s="1"/>
  <c r="BS231" i="1"/>
  <c r="BU231" i="1" s="1"/>
  <c r="BS223" i="1"/>
  <c r="BU223" i="1" s="1"/>
  <c r="BS215" i="1"/>
  <c r="BU215" i="1" s="1"/>
  <c r="BS207" i="1"/>
  <c r="BU207" i="1" s="1"/>
  <c r="BS199" i="1"/>
  <c r="BU199" i="1" s="1"/>
  <c r="BS191" i="1"/>
  <c r="BU191" i="1" s="1"/>
  <c r="BS183" i="1"/>
  <c r="BU183" i="1" s="1"/>
  <c r="BS175" i="1"/>
  <c r="BU175" i="1" s="1"/>
  <c r="BS167" i="1"/>
  <c r="BU167" i="1" s="1"/>
  <c r="BS159" i="1"/>
  <c r="BU159" i="1" s="1"/>
  <c r="BS151" i="1"/>
  <c r="BU151" i="1" s="1"/>
  <c r="BS143" i="1"/>
  <c r="BU143" i="1" s="1"/>
  <c r="BS135" i="1"/>
  <c r="BU135" i="1" s="1"/>
  <c r="BS127" i="1"/>
  <c r="BU127" i="1" s="1"/>
  <c r="BS119" i="1"/>
  <c r="BU119" i="1" s="1"/>
  <c r="BS111" i="1"/>
  <c r="BU111" i="1" s="1"/>
  <c r="BS103" i="1"/>
  <c r="BU103" i="1" s="1"/>
  <c r="BS95" i="1"/>
  <c r="BU95" i="1" s="1"/>
  <c r="BS87" i="1"/>
  <c r="BU87" i="1" s="1"/>
  <c r="BS79" i="1"/>
  <c r="BU79" i="1" s="1"/>
  <c r="BS71" i="1"/>
  <c r="BU71" i="1" s="1"/>
  <c r="BS63" i="1"/>
  <c r="BU63" i="1" s="1"/>
  <c r="BS55" i="1"/>
  <c r="BU55" i="1" s="1"/>
  <c r="BS47" i="1"/>
  <c r="BU47" i="1" s="1"/>
  <c r="BS39" i="1"/>
  <c r="BU39" i="1" s="1"/>
  <c r="BS31" i="1"/>
  <c r="BU31" i="1" s="1"/>
  <c r="BS23" i="1"/>
  <c r="BU23" i="1" s="1"/>
  <c r="BS15" i="1"/>
  <c r="BU15" i="1" s="1"/>
  <c r="BS2" i="1"/>
  <c r="BU2" i="1" s="1"/>
  <c r="BS566" i="1"/>
  <c r="BU566" i="1" s="1"/>
  <c r="BW566" i="1" s="1"/>
  <c r="BX566" i="1" s="1"/>
  <c r="BS558" i="1"/>
  <c r="BU558" i="1" s="1"/>
  <c r="BS550" i="1"/>
  <c r="BU550" i="1" s="1"/>
  <c r="BS542" i="1"/>
  <c r="BU542" i="1" s="1"/>
  <c r="BW542" i="1" s="1"/>
  <c r="BX542" i="1" s="1"/>
  <c r="BS534" i="1"/>
  <c r="BU534" i="1" s="1"/>
  <c r="BS526" i="1"/>
  <c r="BU526" i="1" s="1"/>
  <c r="BS518" i="1"/>
  <c r="BU518" i="1" s="1"/>
  <c r="BS510" i="1"/>
  <c r="BU510" i="1" s="1"/>
  <c r="BS502" i="1"/>
  <c r="BU502" i="1" s="1"/>
  <c r="BS494" i="1"/>
  <c r="BU494" i="1" s="1"/>
  <c r="BS486" i="1"/>
  <c r="BU486" i="1" s="1"/>
  <c r="BS478" i="1"/>
  <c r="BU478" i="1" s="1"/>
  <c r="BS470" i="1"/>
  <c r="BU470" i="1" s="1"/>
  <c r="BS462" i="1"/>
  <c r="BU462" i="1" s="1"/>
  <c r="BS454" i="1"/>
  <c r="BU454" i="1" s="1"/>
  <c r="BS446" i="1"/>
  <c r="BU446" i="1" s="1"/>
  <c r="BS438" i="1"/>
  <c r="BU438" i="1" s="1"/>
  <c r="BS430" i="1"/>
  <c r="BU430" i="1" s="1"/>
  <c r="BS422" i="1"/>
  <c r="BU422" i="1" s="1"/>
  <c r="BS414" i="1"/>
  <c r="BU414" i="1" s="1"/>
  <c r="BS406" i="1"/>
  <c r="BU406" i="1" s="1"/>
  <c r="BS398" i="1"/>
  <c r="BU398" i="1" s="1"/>
  <c r="BS390" i="1"/>
  <c r="BU390" i="1" s="1"/>
  <c r="BS382" i="1"/>
  <c r="BU382" i="1" s="1"/>
  <c r="BS374" i="1"/>
  <c r="BU374" i="1" s="1"/>
  <c r="BS366" i="1"/>
  <c r="BU366" i="1" s="1"/>
  <c r="BS358" i="1"/>
  <c r="BU358" i="1" s="1"/>
  <c r="BS350" i="1"/>
  <c r="BU350" i="1" s="1"/>
  <c r="BS342" i="1"/>
  <c r="BU342" i="1" s="1"/>
  <c r="BS334" i="1"/>
  <c r="BU334" i="1" s="1"/>
  <c r="BS326" i="1"/>
  <c r="BU326" i="1" s="1"/>
  <c r="BS318" i="1"/>
  <c r="BU318" i="1" s="1"/>
  <c r="BS310" i="1"/>
  <c r="BU310" i="1" s="1"/>
  <c r="BS302" i="1"/>
  <c r="BU302" i="1" s="1"/>
  <c r="BS294" i="1"/>
  <c r="BU294" i="1" s="1"/>
  <c r="BS286" i="1"/>
  <c r="BU286" i="1" s="1"/>
  <c r="BS278" i="1"/>
  <c r="BU278" i="1" s="1"/>
  <c r="BS270" i="1"/>
  <c r="BU270" i="1" s="1"/>
  <c r="BS262" i="1"/>
  <c r="BU262" i="1" s="1"/>
  <c r="BS254" i="1"/>
  <c r="BU254" i="1" s="1"/>
  <c r="BS246" i="1"/>
  <c r="BU246" i="1" s="1"/>
  <c r="BS238" i="1"/>
  <c r="BU238" i="1" s="1"/>
  <c r="BS230" i="1"/>
  <c r="BU230" i="1" s="1"/>
  <c r="BS222" i="1"/>
  <c r="BU222" i="1" s="1"/>
  <c r="BS214" i="1"/>
  <c r="BU214" i="1" s="1"/>
  <c r="BS206" i="1"/>
  <c r="BU206" i="1" s="1"/>
  <c r="BS198" i="1"/>
  <c r="BU198" i="1" s="1"/>
  <c r="BS190" i="1"/>
  <c r="BU190" i="1" s="1"/>
  <c r="BS182" i="1"/>
  <c r="BU182" i="1" s="1"/>
  <c r="BS174" i="1"/>
  <c r="BU174" i="1" s="1"/>
  <c r="BS166" i="1"/>
  <c r="BU166" i="1" s="1"/>
  <c r="BS158" i="1"/>
  <c r="BU158" i="1" s="1"/>
  <c r="BS150" i="1"/>
  <c r="BU150" i="1" s="1"/>
  <c r="BS142" i="1"/>
  <c r="BU142" i="1" s="1"/>
  <c r="BS134" i="1"/>
  <c r="BU134" i="1" s="1"/>
  <c r="BS126" i="1"/>
  <c r="BU126" i="1" s="1"/>
  <c r="BS118" i="1"/>
  <c r="BU118" i="1" s="1"/>
  <c r="BS110" i="1"/>
  <c r="BU110" i="1" s="1"/>
  <c r="BS102" i="1"/>
  <c r="BU102" i="1" s="1"/>
  <c r="BS94" i="1"/>
  <c r="BU94" i="1" s="1"/>
  <c r="BS86" i="1"/>
  <c r="BU86" i="1" s="1"/>
  <c r="BS78" i="1"/>
  <c r="BU78" i="1" s="1"/>
  <c r="BS70" i="1"/>
  <c r="BU70" i="1" s="1"/>
  <c r="BS62" i="1"/>
  <c r="BU62" i="1" s="1"/>
  <c r="BS54" i="1"/>
  <c r="BU54" i="1" s="1"/>
  <c r="BS46" i="1"/>
  <c r="BU46" i="1" s="1"/>
  <c r="BS38" i="1"/>
  <c r="BU38" i="1" s="1"/>
  <c r="BS30" i="1"/>
  <c r="BU30" i="1" s="1"/>
  <c r="BS22" i="1"/>
  <c r="BU22" i="1" s="1"/>
  <c r="BS14" i="1"/>
  <c r="BU14" i="1" s="1"/>
  <c r="BS6" i="1"/>
  <c r="BU6" i="1" s="1"/>
  <c r="BT2" i="1"/>
  <c r="BV2" i="1" s="1"/>
  <c r="BS565" i="1"/>
  <c r="BU565" i="1" s="1"/>
  <c r="BS557" i="1"/>
  <c r="BU557" i="1" s="1"/>
  <c r="BS549" i="1"/>
  <c r="BU549" i="1" s="1"/>
  <c r="BS541" i="1"/>
  <c r="BU541" i="1" s="1"/>
  <c r="BS533" i="1"/>
  <c r="BU533" i="1" s="1"/>
  <c r="BS525" i="1"/>
  <c r="BU525" i="1" s="1"/>
  <c r="BS517" i="1"/>
  <c r="BU517" i="1" s="1"/>
  <c r="BS509" i="1"/>
  <c r="BU509" i="1" s="1"/>
  <c r="BS501" i="1"/>
  <c r="BU501" i="1" s="1"/>
  <c r="BS493" i="1"/>
  <c r="BU493" i="1" s="1"/>
  <c r="BS485" i="1"/>
  <c r="BU485" i="1" s="1"/>
  <c r="BS477" i="1"/>
  <c r="BU477" i="1" s="1"/>
  <c r="BS469" i="1"/>
  <c r="BU469" i="1" s="1"/>
  <c r="BS461" i="1"/>
  <c r="BU461" i="1" s="1"/>
  <c r="BS453" i="1"/>
  <c r="BU453" i="1" s="1"/>
  <c r="BS445" i="1"/>
  <c r="BU445" i="1" s="1"/>
  <c r="BS437" i="1"/>
  <c r="BU437" i="1" s="1"/>
  <c r="BS429" i="1"/>
  <c r="BU429" i="1" s="1"/>
  <c r="BS421" i="1"/>
  <c r="BU421" i="1" s="1"/>
  <c r="BS413" i="1"/>
  <c r="BU413" i="1" s="1"/>
  <c r="BS405" i="1"/>
  <c r="BU405" i="1" s="1"/>
  <c r="BS397" i="1"/>
  <c r="BU397" i="1" s="1"/>
  <c r="BS389" i="1"/>
  <c r="BU389" i="1" s="1"/>
  <c r="BS381" i="1"/>
  <c r="BU381" i="1" s="1"/>
  <c r="BS373" i="1"/>
  <c r="BU373" i="1" s="1"/>
  <c r="BS365" i="1"/>
  <c r="BU365" i="1" s="1"/>
  <c r="BS357" i="1"/>
  <c r="BU357" i="1" s="1"/>
  <c r="BS349" i="1"/>
  <c r="BU349" i="1" s="1"/>
  <c r="BS341" i="1"/>
  <c r="BU341" i="1" s="1"/>
  <c r="BS333" i="1"/>
  <c r="BU333" i="1" s="1"/>
  <c r="BS325" i="1"/>
  <c r="BU325" i="1" s="1"/>
  <c r="BS317" i="1"/>
  <c r="BU317" i="1" s="1"/>
  <c r="BS309" i="1"/>
  <c r="BU309" i="1" s="1"/>
  <c r="BS301" i="1"/>
  <c r="BU301" i="1" s="1"/>
  <c r="BS293" i="1"/>
  <c r="BU293" i="1" s="1"/>
  <c r="BS285" i="1"/>
  <c r="BU285" i="1" s="1"/>
  <c r="BS277" i="1"/>
  <c r="BU277" i="1" s="1"/>
  <c r="BS269" i="1"/>
  <c r="BU269" i="1" s="1"/>
  <c r="BS261" i="1"/>
  <c r="BU261" i="1" s="1"/>
  <c r="BS253" i="1"/>
  <c r="BU253" i="1" s="1"/>
  <c r="BS245" i="1"/>
  <c r="BU245" i="1" s="1"/>
  <c r="BS237" i="1"/>
  <c r="BU237" i="1" s="1"/>
  <c r="BS229" i="1"/>
  <c r="BU229" i="1" s="1"/>
  <c r="BS221" i="1"/>
  <c r="BU221" i="1" s="1"/>
  <c r="BS213" i="1"/>
  <c r="BU213" i="1" s="1"/>
  <c r="BS205" i="1"/>
  <c r="BU205" i="1" s="1"/>
  <c r="BS197" i="1"/>
  <c r="BU197" i="1" s="1"/>
  <c r="BS189" i="1"/>
  <c r="BU189" i="1" s="1"/>
  <c r="BS181" i="1"/>
  <c r="BU181" i="1" s="1"/>
  <c r="BS173" i="1"/>
  <c r="BU173" i="1" s="1"/>
  <c r="BS165" i="1"/>
  <c r="BU165" i="1" s="1"/>
  <c r="BS157" i="1"/>
  <c r="BU157" i="1" s="1"/>
  <c r="BS149" i="1"/>
  <c r="BU149" i="1" s="1"/>
  <c r="BS141" i="1"/>
  <c r="BU141" i="1" s="1"/>
  <c r="BS133" i="1"/>
  <c r="BU133" i="1" s="1"/>
  <c r="BS125" i="1"/>
  <c r="BU125" i="1" s="1"/>
  <c r="BS117" i="1"/>
  <c r="BU117" i="1" s="1"/>
  <c r="BS109" i="1"/>
  <c r="BU109" i="1" s="1"/>
  <c r="BS101" i="1"/>
  <c r="BU101" i="1" s="1"/>
  <c r="BS93" i="1"/>
  <c r="BU93" i="1" s="1"/>
  <c r="BS85" i="1"/>
  <c r="BU85" i="1" s="1"/>
  <c r="BS77" i="1"/>
  <c r="BU77" i="1" s="1"/>
  <c r="BS69" i="1"/>
  <c r="BU69" i="1" s="1"/>
  <c r="BS61" i="1"/>
  <c r="BU61" i="1" s="1"/>
  <c r="BS53" i="1"/>
  <c r="BU53" i="1" s="1"/>
  <c r="BS45" i="1"/>
  <c r="BU45" i="1" s="1"/>
  <c r="BS37" i="1"/>
  <c r="BU37" i="1" s="1"/>
  <c r="BS29" i="1"/>
  <c r="BU29" i="1" s="1"/>
  <c r="BS21" i="1"/>
  <c r="BU21" i="1" s="1"/>
  <c r="BS13" i="1"/>
  <c r="BU13" i="1" s="1"/>
  <c r="BS5" i="1"/>
  <c r="BU5" i="1" s="1"/>
  <c r="BS564" i="1"/>
  <c r="BU564" i="1" s="1"/>
  <c r="BS556" i="1"/>
  <c r="BU556" i="1" s="1"/>
  <c r="BS548" i="1"/>
  <c r="BU548" i="1" s="1"/>
  <c r="BS540" i="1"/>
  <c r="BU540" i="1" s="1"/>
  <c r="BS532" i="1"/>
  <c r="BU532" i="1" s="1"/>
  <c r="BS524" i="1"/>
  <c r="BU524" i="1" s="1"/>
  <c r="BS516" i="1"/>
  <c r="BU516" i="1" s="1"/>
  <c r="BS508" i="1"/>
  <c r="BU508" i="1" s="1"/>
  <c r="BS500" i="1"/>
  <c r="BU500" i="1" s="1"/>
  <c r="BS492" i="1"/>
  <c r="BU492" i="1" s="1"/>
  <c r="BS484" i="1"/>
  <c r="BU484" i="1" s="1"/>
  <c r="BS476" i="1"/>
  <c r="BU476" i="1" s="1"/>
  <c r="BS468" i="1"/>
  <c r="BU468" i="1" s="1"/>
  <c r="BS460" i="1"/>
  <c r="BU460" i="1" s="1"/>
  <c r="BS452" i="1"/>
  <c r="BU452" i="1" s="1"/>
  <c r="BS444" i="1"/>
  <c r="BU444" i="1" s="1"/>
  <c r="BS436" i="1"/>
  <c r="BU436" i="1" s="1"/>
  <c r="BS428" i="1"/>
  <c r="BU428" i="1" s="1"/>
  <c r="BS420" i="1"/>
  <c r="BU420" i="1" s="1"/>
  <c r="BS412" i="1"/>
  <c r="BU412" i="1" s="1"/>
  <c r="BS404" i="1"/>
  <c r="BU404" i="1" s="1"/>
  <c r="BS396" i="1"/>
  <c r="BU396" i="1" s="1"/>
  <c r="BS388" i="1"/>
  <c r="BU388" i="1" s="1"/>
  <c r="BS380" i="1"/>
  <c r="BU380" i="1" s="1"/>
  <c r="BS372" i="1"/>
  <c r="BU372" i="1" s="1"/>
  <c r="BS364" i="1"/>
  <c r="BU364" i="1" s="1"/>
  <c r="BS356" i="1"/>
  <c r="BU356" i="1" s="1"/>
  <c r="BS348" i="1"/>
  <c r="BU348" i="1" s="1"/>
  <c r="BS340" i="1"/>
  <c r="BU340" i="1" s="1"/>
  <c r="BS332" i="1"/>
  <c r="BU332" i="1" s="1"/>
  <c r="BS324" i="1"/>
  <c r="BU324" i="1" s="1"/>
  <c r="BS316" i="1"/>
  <c r="BU316" i="1" s="1"/>
  <c r="BS308" i="1"/>
  <c r="BU308" i="1" s="1"/>
  <c r="BS300" i="1"/>
  <c r="BU300" i="1" s="1"/>
  <c r="BS292" i="1"/>
  <c r="BU292" i="1" s="1"/>
  <c r="BS284" i="1"/>
  <c r="BU284" i="1" s="1"/>
  <c r="BS276" i="1"/>
  <c r="BU276" i="1" s="1"/>
  <c r="BS268" i="1"/>
  <c r="BU268" i="1" s="1"/>
  <c r="BS260" i="1"/>
  <c r="BU260" i="1" s="1"/>
  <c r="BS252" i="1"/>
  <c r="BU252" i="1" s="1"/>
  <c r="BS244" i="1"/>
  <c r="BU244" i="1" s="1"/>
  <c r="BS236" i="1"/>
  <c r="BU236" i="1" s="1"/>
  <c r="BS228" i="1"/>
  <c r="BU228" i="1" s="1"/>
  <c r="BS220" i="1"/>
  <c r="BU220" i="1" s="1"/>
  <c r="BS212" i="1"/>
  <c r="BU212" i="1" s="1"/>
  <c r="BS204" i="1"/>
  <c r="BU204" i="1" s="1"/>
  <c r="BS196" i="1"/>
  <c r="BU196" i="1" s="1"/>
  <c r="BS188" i="1"/>
  <c r="BU188" i="1" s="1"/>
  <c r="BS180" i="1"/>
  <c r="BU180" i="1" s="1"/>
  <c r="BS172" i="1"/>
  <c r="BU172" i="1" s="1"/>
  <c r="BS164" i="1"/>
  <c r="BU164" i="1" s="1"/>
  <c r="BS156" i="1"/>
  <c r="BU156" i="1" s="1"/>
  <c r="BS148" i="1"/>
  <c r="BU148" i="1" s="1"/>
  <c r="BS140" i="1"/>
  <c r="BU140" i="1" s="1"/>
  <c r="BS132" i="1"/>
  <c r="BU132" i="1" s="1"/>
  <c r="BS124" i="1"/>
  <c r="BU124" i="1" s="1"/>
  <c r="BS116" i="1"/>
  <c r="BU116" i="1" s="1"/>
  <c r="BS108" i="1"/>
  <c r="BU108" i="1" s="1"/>
  <c r="BS100" i="1"/>
  <c r="BU100" i="1" s="1"/>
  <c r="BS92" i="1"/>
  <c r="BU92" i="1" s="1"/>
  <c r="BS84" i="1"/>
  <c r="BU84" i="1" s="1"/>
  <c r="BS76" i="1"/>
  <c r="BU76" i="1" s="1"/>
  <c r="BS68" i="1"/>
  <c r="BU68" i="1" s="1"/>
  <c r="BS60" i="1"/>
  <c r="BU60" i="1" s="1"/>
  <c r="BS52" i="1"/>
  <c r="BU52" i="1" s="1"/>
  <c r="BS44" i="1"/>
  <c r="BU44" i="1" s="1"/>
  <c r="BS36" i="1"/>
  <c r="BU36" i="1" s="1"/>
  <c r="BS28" i="1"/>
  <c r="BU28" i="1" s="1"/>
  <c r="BS20" i="1"/>
  <c r="BU20" i="1" s="1"/>
  <c r="BS12" i="1"/>
  <c r="BU12" i="1" s="1"/>
  <c r="BS4" i="1"/>
  <c r="BU4" i="1" s="1"/>
  <c r="BS563" i="1"/>
  <c r="BU563" i="1" s="1"/>
  <c r="BS555" i="1"/>
  <c r="BU555" i="1" s="1"/>
  <c r="BS547" i="1"/>
  <c r="BU547" i="1" s="1"/>
  <c r="BS539" i="1"/>
  <c r="BU539" i="1" s="1"/>
  <c r="BS531" i="1"/>
  <c r="BU531" i="1" s="1"/>
  <c r="BS523" i="1"/>
  <c r="BU523" i="1" s="1"/>
  <c r="BS515" i="1"/>
  <c r="BU515" i="1" s="1"/>
  <c r="BS507" i="1"/>
  <c r="BU507" i="1" s="1"/>
  <c r="BS499" i="1"/>
  <c r="BU499" i="1" s="1"/>
  <c r="BS491" i="1"/>
  <c r="BU491" i="1" s="1"/>
  <c r="BS483" i="1"/>
  <c r="BU483" i="1" s="1"/>
  <c r="BS475" i="1"/>
  <c r="BU475" i="1" s="1"/>
  <c r="BS467" i="1"/>
  <c r="BU467" i="1" s="1"/>
  <c r="BS459" i="1"/>
  <c r="BU459" i="1" s="1"/>
  <c r="BS451" i="1"/>
  <c r="BU451" i="1" s="1"/>
  <c r="BS443" i="1"/>
  <c r="BU443" i="1" s="1"/>
  <c r="BS435" i="1"/>
  <c r="BU435" i="1" s="1"/>
  <c r="BS427" i="1"/>
  <c r="BU427" i="1" s="1"/>
  <c r="BS419" i="1"/>
  <c r="BU419" i="1" s="1"/>
  <c r="BS411" i="1"/>
  <c r="BU411" i="1" s="1"/>
  <c r="BS403" i="1"/>
  <c r="BU403" i="1" s="1"/>
  <c r="BS395" i="1"/>
  <c r="BU395" i="1" s="1"/>
  <c r="BS387" i="1"/>
  <c r="BU387" i="1" s="1"/>
  <c r="BS379" i="1"/>
  <c r="BU379" i="1" s="1"/>
  <c r="BS371" i="1"/>
  <c r="BU371" i="1" s="1"/>
  <c r="BS363" i="1"/>
  <c r="BU363" i="1" s="1"/>
  <c r="BS355" i="1"/>
  <c r="BU355" i="1" s="1"/>
  <c r="BS347" i="1"/>
  <c r="BU347" i="1" s="1"/>
  <c r="BS339" i="1"/>
  <c r="BU339" i="1" s="1"/>
  <c r="BS331" i="1"/>
  <c r="BU331" i="1" s="1"/>
  <c r="BS323" i="1"/>
  <c r="BU323" i="1" s="1"/>
  <c r="BS315" i="1"/>
  <c r="BU315" i="1" s="1"/>
  <c r="BS307" i="1"/>
  <c r="BU307" i="1" s="1"/>
  <c r="BS299" i="1"/>
  <c r="BU299" i="1" s="1"/>
  <c r="BS291" i="1"/>
  <c r="BU291" i="1" s="1"/>
  <c r="BS283" i="1"/>
  <c r="BU283" i="1" s="1"/>
  <c r="BS275" i="1"/>
  <c r="BU275" i="1" s="1"/>
  <c r="BS267" i="1"/>
  <c r="BU267" i="1" s="1"/>
  <c r="BS259" i="1"/>
  <c r="BU259" i="1" s="1"/>
  <c r="BS251" i="1"/>
  <c r="BU251" i="1" s="1"/>
  <c r="BS243" i="1"/>
  <c r="BU243" i="1" s="1"/>
  <c r="BS235" i="1"/>
  <c r="BU235" i="1" s="1"/>
  <c r="BS227" i="1"/>
  <c r="BU227" i="1" s="1"/>
  <c r="BS219" i="1"/>
  <c r="BU219" i="1" s="1"/>
  <c r="BS211" i="1"/>
  <c r="BU211" i="1" s="1"/>
  <c r="BS203" i="1"/>
  <c r="BU203" i="1" s="1"/>
  <c r="BS195" i="1"/>
  <c r="BU195" i="1" s="1"/>
  <c r="BS187" i="1"/>
  <c r="BU187" i="1" s="1"/>
  <c r="BS179" i="1"/>
  <c r="BU179" i="1" s="1"/>
  <c r="BS171" i="1"/>
  <c r="BU171" i="1" s="1"/>
  <c r="BS163" i="1"/>
  <c r="BU163" i="1" s="1"/>
  <c r="BS155" i="1"/>
  <c r="BU155" i="1" s="1"/>
  <c r="BS147" i="1"/>
  <c r="BU147" i="1" s="1"/>
  <c r="BS139" i="1"/>
  <c r="BU139" i="1" s="1"/>
  <c r="BS131" i="1"/>
  <c r="BU131" i="1" s="1"/>
  <c r="BS123" i="1"/>
  <c r="BU123" i="1" s="1"/>
  <c r="BS115" i="1"/>
  <c r="BU115" i="1" s="1"/>
  <c r="BS107" i="1"/>
  <c r="BU107" i="1" s="1"/>
  <c r="BS99" i="1"/>
  <c r="BU99" i="1" s="1"/>
  <c r="BS91" i="1"/>
  <c r="BU91" i="1" s="1"/>
  <c r="BS83" i="1"/>
  <c r="BU83" i="1" s="1"/>
  <c r="BS75" i="1"/>
  <c r="BU75" i="1" s="1"/>
  <c r="BS67" i="1"/>
  <c r="BU67" i="1" s="1"/>
  <c r="BS59" i="1"/>
  <c r="BU59" i="1" s="1"/>
  <c r="BS51" i="1"/>
  <c r="BU51" i="1" s="1"/>
  <c r="BS43" i="1"/>
  <c r="BU43" i="1" s="1"/>
  <c r="BS35" i="1"/>
  <c r="BU35" i="1" s="1"/>
  <c r="BS27" i="1"/>
  <c r="BU27" i="1" s="1"/>
  <c r="BS19" i="1"/>
  <c r="BU19" i="1" s="1"/>
  <c r="BS11" i="1"/>
  <c r="BU11" i="1" s="1"/>
  <c r="BS3" i="1"/>
  <c r="BU3" i="1" s="1"/>
  <c r="BS569" i="2"/>
  <c r="BT569" i="2" s="1"/>
  <c r="BS521" i="2"/>
  <c r="BT521" i="2" s="1"/>
  <c r="BS561" i="2"/>
  <c r="BT561" i="2" s="1"/>
  <c r="BS173" i="2"/>
  <c r="BT173" i="2" s="1"/>
  <c r="BS553" i="2"/>
  <c r="BT553" i="2" s="1"/>
  <c r="BS545" i="2"/>
  <c r="BT545" i="2" s="1"/>
  <c r="BS513" i="2"/>
  <c r="BT513" i="2" s="1"/>
  <c r="BS570" i="2"/>
  <c r="BT570" i="2" s="1"/>
  <c r="BS558" i="2"/>
  <c r="BT558" i="2" s="1"/>
  <c r="BS562" i="2"/>
  <c r="BT562" i="2" s="1"/>
  <c r="BS554" i="2"/>
  <c r="BT554" i="2" s="1"/>
  <c r="BS546" i="2"/>
  <c r="BT546" i="2" s="1"/>
  <c r="BS538" i="2"/>
  <c r="BT538" i="2" s="1"/>
  <c r="BS530" i="2"/>
  <c r="BT530" i="2" s="1"/>
  <c r="BS522" i="2"/>
  <c r="BT522" i="2" s="1"/>
  <c r="BS514" i="2"/>
  <c r="BT514" i="2" s="1"/>
  <c r="BS506" i="2"/>
  <c r="BT506" i="2" s="1"/>
  <c r="BS498" i="2"/>
  <c r="BT498" i="2" s="1"/>
  <c r="BS490" i="2"/>
  <c r="BT490" i="2" s="1"/>
  <c r="BS482" i="2"/>
  <c r="BT482" i="2" s="1"/>
  <c r="BS474" i="2"/>
  <c r="BT474" i="2" s="1"/>
  <c r="BS466" i="2"/>
  <c r="BT466" i="2" s="1"/>
  <c r="BS458" i="2"/>
  <c r="BT458" i="2" s="1"/>
  <c r="BS450" i="2"/>
  <c r="BT450" i="2" s="1"/>
  <c r="BS442" i="2"/>
  <c r="BT442" i="2" s="1"/>
  <c r="BS434" i="2"/>
  <c r="BT434" i="2" s="1"/>
  <c r="BS426" i="2"/>
  <c r="BT426" i="2" s="1"/>
  <c r="BS418" i="2"/>
  <c r="BT418" i="2" s="1"/>
  <c r="BS410" i="2"/>
  <c r="BT410" i="2" s="1"/>
  <c r="BS402" i="2"/>
  <c r="BT402" i="2" s="1"/>
  <c r="BS394" i="2"/>
  <c r="BT394" i="2" s="1"/>
  <c r="BS386" i="2"/>
  <c r="BT386" i="2" s="1"/>
  <c r="BS378" i="2"/>
  <c r="BT378" i="2" s="1"/>
  <c r="BS370" i="2"/>
  <c r="BT370" i="2" s="1"/>
  <c r="BS362" i="2"/>
  <c r="BT362" i="2" s="1"/>
  <c r="BS354" i="2"/>
  <c r="BT354" i="2" s="1"/>
  <c r="BS346" i="2"/>
  <c r="BT346" i="2" s="1"/>
  <c r="BS338" i="2"/>
  <c r="BT338" i="2" s="1"/>
  <c r="BS330" i="2"/>
  <c r="BT330" i="2" s="1"/>
  <c r="BS322" i="2"/>
  <c r="BT322" i="2" s="1"/>
  <c r="BS314" i="2"/>
  <c r="BT314" i="2" s="1"/>
  <c r="BS306" i="2"/>
  <c r="BT306" i="2" s="1"/>
  <c r="BS298" i="2"/>
  <c r="BT298" i="2" s="1"/>
  <c r="BS290" i="2"/>
  <c r="BT290" i="2" s="1"/>
  <c r="BS282" i="2"/>
  <c r="BT282" i="2" s="1"/>
  <c r="BS274" i="2"/>
  <c r="BT274" i="2" s="1"/>
  <c r="BS266" i="2"/>
  <c r="BT266" i="2" s="1"/>
  <c r="BS258" i="2"/>
  <c r="BT258" i="2" s="1"/>
  <c r="BS250" i="2"/>
  <c r="BT250" i="2" s="1"/>
  <c r="BS242" i="2"/>
  <c r="BT242" i="2" s="1"/>
  <c r="BS234" i="2"/>
  <c r="BT234" i="2" s="1"/>
  <c r="BS226" i="2"/>
  <c r="BT226" i="2" s="1"/>
  <c r="BS218" i="2"/>
  <c r="BT218" i="2" s="1"/>
  <c r="BS210" i="2"/>
  <c r="BT210" i="2" s="1"/>
  <c r="BS202" i="2"/>
  <c r="BT202" i="2" s="1"/>
  <c r="BS194" i="2"/>
  <c r="BT194" i="2" s="1"/>
  <c r="BS186" i="2"/>
  <c r="BT186" i="2" s="1"/>
  <c r="BS178" i="2"/>
  <c r="BT178" i="2" s="1"/>
  <c r="BS537" i="2"/>
  <c r="BT537" i="2" s="1"/>
  <c r="BS529" i="2"/>
  <c r="BT529" i="2" s="1"/>
  <c r="BS505" i="2"/>
  <c r="BT505" i="2" s="1"/>
  <c r="BS497" i="2"/>
  <c r="BT497" i="2" s="1"/>
  <c r="BS489" i="2"/>
  <c r="BT489" i="2" s="1"/>
  <c r="BS481" i="2"/>
  <c r="BT481" i="2" s="1"/>
  <c r="BS473" i="2"/>
  <c r="BT473" i="2" s="1"/>
  <c r="BS465" i="2"/>
  <c r="BT465" i="2" s="1"/>
  <c r="BS457" i="2"/>
  <c r="BT457" i="2" s="1"/>
  <c r="BS449" i="2"/>
  <c r="BT449" i="2" s="1"/>
  <c r="BS441" i="2"/>
  <c r="BT441" i="2" s="1"/>
  <c r="BS433" i="2"/>
  <c r="BT433" i="2" s="1"/>
  <c r="BS425" i="2"/>
  <c r="BT425" i="2" s="1"/>
  <c r="BS417" i="2"/>
  <c r="BT417" i="2" s="1"/>
  <c r="BS409" i="2"/>
  <c r="BT409" i="2" s="1"/>
  <c r="BS401" i="2"/>
  <c r="BT401" i="2" s="1"/>
  <c r="BS393" i="2"/>
  <c r="BT393" i="2" s="1"/>
  <c r="BS385" i="2"/>
  <c r="BT385" i="2" s="1"/>
  <c r="BS377" i="2"/>
  <c r="BT377" i="2" s="1"/>
  <c r="BS369" i="2"/>
  <c r="BT369" i="2" s="1"/>
  <c r="BS361" i="2"/>
  <c r="BT361" i="2" s="1"/>
  <c r="BS353" i="2"/>
  <c r="BT353" i="2" s="1"/>
  <c r="BS345" i="2"/>
  <c r="BT345" i="2" s="1"/>
  <c r="BS337" i="2"/>
  <c r="BT337" i="2" s="1"/>
  <c r="BS329" i="2"/>
  <c r="BT329" i="2" s="1"/>
  <c r="BS321" i="2"/>
  <c r="BT321" i="2" s="1"/>
  <c r="BS313" i="2"/>
  <c r="BT313" i="2" s="1"/>
  <c r="BS305" i="2"/>
  <c r="BT305" i="2" s="1"/>
  <c r="BS297" i="2"/>
  <c r="BT297" i="2" s="1"/>
  <c r="BS289" i="2"/>
  <c r="BT289" i="2" s="1"/>
  <c r="BS281" i="2"/>
  <c r="BT281" i="2" s="1"/>
  <c r="BS273" i="2"/>
  <c r="BT273" i="2" s="1"/>
  <c r="BS265" i="2"/>
  <c r="BT265" i="2" s="1"/>
  <c r="BS257" i="2"/>
  <c r="BT257" i="2" s="1"/>
  <c r="BS249" i="2"/>
  <c r="BT249" i="2" s="1"/>
  <c r="BS241" i="2"/>
  <c r="BT241" i="2" s="1"/>
  <c r="BS233" i="2"/>
  <c r="BT233" i="2" s="1"/>
  <c r="BS225" i="2"/>
  <c r="BT225" i="2" s="1"/>
  <c r="BS217" i="2"/>
  <c r="BT217" i="2" s="1"/>
  <c r="BS209" i="2"/>
  <c r="BT209" i="2" s="1"/>
  <c r="BS201" i="2"/>
  <c r="BT201" i="2" s="1"/>
  <c r="BS193" i="2"/>
  <c r="BT193" i="2" s="1"/>
  <c r="BS185" i="2"/>
  <c r="BT185" i="2" s="1"/>
  <c r="BS177" i="2"/>
  <c r="BT177" i="2" s="1"/>
  <c r="BS159" i="2"/>
  <c r="BT159" i="2" s="1"/>
  <c r="BS568" i="2"/>
  <c r="BT568" i="2" s="1"/>
  <c r="BS560" i="2"/>
  <c r="BT560" i="2" s="1"/>
  <c r="BS552" i="2"/>
  <c r="BT552" i="2" s="1"/>
  <c r="BS544" i="2"/>
  <c r="BT544" i="2" s="1"/>
  <c r="BS536" i="2"/>
  <c r="BT536" i="2" s="1"/>
  <c r="BS528" i="2"/>
  <c r="BT528" i="2" s="1"/>
  <c r="BS520" i="2"/>
  <c r="BT520" i="2" s="1"/>
  <c r="BS512" i="2"/>
  <c r="BT512" i="2" s="1"/>
  <c r="BS504" i="2"/>
  <c r="BT504" i="2" s="1"/>
  <c r="BS496" i="2"/>
  <c r="BT496" i="2" s="1"/>
  <c r="BS488" i="2"/>
  <c r="BT488" i="2" s="1"/>
  <c r="BS480" i="2"/>
  <c r="BT480" i="2" s="1"/>
  <c r="BS472" i="2"/>
  <c r="BT472" i="2" s="1"/>
  <c r="BS464" i="2"/>
  <c r="BT464" i="2" s="1"/>
  <c r="BS456" i="2"/>
  <c r="BT456" i="2" s="1"/>
  <c r="BS448" i="2"/>
  <c r="BT448" i="2" s="1"/>
  <c r="BS440" i="2"/>
  <c r="BT440" i="2" s="1"/>
  <c r="BS432" i="2"/>
  <c r="BT432" i="2" s="1"/>
  <c r="BS424" i="2"/>
  <c r="BT424" i="2" s="1"/>
  <c r="BS416" i="2"/>
  <c r="BT416" i="2" s="1"/>
  <c r="BS408" i="2"/>
  <c r="BT408" i="2" s="1"/>
  <c r="BS400" i="2"/>
  <c r="BT400" i="2" s="1"/>
  <c r="BS392" i="2"/>
  <c r="BT392" i="2" s="1"/>
  <c r="BS384" i="2"/>
  <c r="BT384" i="2" s="1"/>
  <c r="BS376" i="2"/>
  <c r="BT376" i="2" s="1"/>
  <c r="BS368" i="2"/>
  <c r="BT368" i="2" s="1"/>
  <c r="BS360" i="2"/>
  <c r="BT360" i="2" s="1"/>
  <c r="BS352" i="2"/>
  <c r="BT352" i="2" s="1"/>
  <c r="BS344" i="2"/>
  <c r="BT344" i="2" s="1"/>
  <c r="BS336" i="2"/>
  <c r="BT336" i="2" s="1"/>
  <c r="BS328" i="2"/>
  <c r="BT328" i="2" s="1"/>
  <c r="BS320" i="2"/>
  <c r="BT320" i="2" s="1"/>
  <c r="BS312" i="2"/>
  <c r="BT312" i="2" s="1"/>
  <c r="BS304" i="2"/>
  <c r="BT304" i="2" s="1"/>
  <c r="BS296" i="2"/>
  <c r="BT296" i="2" s="1"/>
  <c r="BS288" i="2"/>
  <c r="BT288" i="2" s="1"/>
  <c r="BS280" i="2"/>
  <c r="BT280" i="2" s="1"/>
  <c r="BS272" i="2"/>
  <c r="BT272" i="2" s="1"/>
  <c r="BS264" i="2"/>
  <c r="BT264" i="2" s="1"/>
  <c r="BS256" i="2"/>
  <c r="BT256" i="2" s="1"/>
  <c r="BS248" i="2"/>
  <c r="BT248" i="2" s="1"/>
  <c r="BS240" i="2"/>
  <c r="BT240" i="2" s="1"/>
  <c r="BS232" i="2"/>
  <c r="BT232" i="2" s="1"/>
  <c r="BS224" i="2"/>
  <c r="BT224" i="2" s="1"/>
  <c r="BS216" i="2"/>
  <c r="BT216" i="2" s="1"/>
  <c r="BS208" i="2"/>
  <c r="BT208" i="2" s="1"/>
  <c r="BS200" i="2"/>
  <c r="BT200" i="2" s="1"/>
  <c r="BS192" i="2"/>
  <c r="BT192" i="2" s="1"/>
  <c r="BS184" i="2"/>
  <c r="BT184" i="2" s="1"/>
  <c r="BS176" i="2"/>
  <c r="BT176" i="2" s="1"/>
  <c r="BS559" i="2"/>
  <c r="BT559" i="2" s="1"/>
  <c r="BS551" i="2"/>
  <c r="BT551" i="2" s="1"/>
  <c r="BS543" i="2"/>
  <c r="BT543" i="2" s="1"/>
  <c r="BS535" i="2"/>
  <c r="BT535" i="2" s="1"/>
  <c r="BS527" i="2"/>
  <c r="BT527" i="2" s="1"/>
  <c r="BS519" i="2"/>
  <c r="BT519" i="2" s="1"/>
  <c r="BS511" i="2"/>
  <c r="BT511" i="2" s="1"/>
  <c r="BS503" i="2"/>
  <c r="BT503" i="2" s="1"/>
  <c r="BS495" i="2"/>
  <c r="BT495" i="2" s="1"/>
  <c r="BS487" i="2"/>
  <c r="BT487" i="2" s="1"/>
  <c r="BS479" i="2"/>
  <c r="BT479" i="2" s="1"/>
  <c r="BS471" i="2"/>
  <c r="BT471" i="2" s="1"/>
  <c r="BS463" i="2"/>
  <c r="BT463" i="2" s="1"/>
  <c r="BS455" i="2"/>
  <c r="BT455" i="2" s="1"/>
  <c r="BS447" i="2"/>
  <c r="BT447" i="2" s="1"/>
  <c r="BS439" i="2"/>
  <c r="BT439" i="2" s="1"/>
  <c r="BS431" i="2"/>
  <c r="BT431" i="2" s="1"/>
  <c r="BS423" i="2"/>
  <c r="BT423" i="2" s="1"/>
  <c r="BS415" i="2"/>
  <c r="BT415" i="2" s="1"/>
  <c r="BS407" i="2"/>
  <c r="BT407" i="2" s="1"/>
  <c r="BS399" i="2"/>
  <c r="BT399" i="2" s="1"/>
  <c r="BS391" i="2"/>
  <c r="BT391" i="2" s="1"/>
  <c r="BS383" i="2"/>
  <c r="BT383" i="2" s="1"/>
  <c r="BS375" i="2"/>
  <c r="BT375" i="2" s="1"/>
  <c r="BS367" i="2"/>
  <c r="BT367" i="2" s="1"/>
  <c r="BS359" i="2"/>
  <c r="BT359" i="2" s="1"/>
  <c r="BS351" i="2"/>
  <c r="BT351" i="2" s="1"/>
  <c r="BS343" i="2"/>
  <c r="BT343" i="2" s="1"/>
  <c r="BS335" i="2"/>
  <c r="BT335" i="2" s="1"/>
  <c r="BS327" i="2"/>
  <c r="BT327" i="2" s="1"/>
  <c r="BS319" i="2"/>
  <c r="BT319" i="2" s="1"/>
  <c r="BS311" i="2"/>
  <c r="BT311" i="2" s="1"/>
  <c r="BS303" i="2"/>
  <c r="BT303" i="2" s="1"/>
  <c r="BS295" i="2"/>
  <c r="BT295" i="2" s="1"/>
  <c r="BS287" i="2"/>
  <c r="BT287" i="2" s="1"/>
  <c r="BS279" i="2"/>
  <c r="BT279" i="2" s="1"/>
  <c r="BS271" i="2"/>
  <c r="BT271" i="2" s="1"/>
  <c r="BS263" i="2"/>
  <c r="BT263" i="2" s="1"/>
  <c r="BS255" i="2"/>
  <c r="BT255" i="2" s="1"/>
  <c r="BS247" i="2"/>
  <c r="BT247" i="2" s="1"/>
  <c r="BS239" i="2"/>
  <c r="BT239" i="2" s="1"/>
  <c r="BS231" i="2"/>
  <c r="BT231" i="2" s="1"/>
  <c r="BS223" i="2"/>
  <c r="BT223" i="2" s="1"/>
  <c r="BS215" i="2"/>
  <c r="BT215" i="2" s="1"/>
  <c r="BS207" i="2"/>
  <c r="BT207" i="2" s="1"/>
  <c r="BS199" i="2"/>
  <c r="BT199" i="2" s="1"/>
  <c r="BS191" i="2"/>
  <c r="BT191" i="2" s="1"/>
  <c r="BS183" i="2"/>
  <c r="BT183" i="2" s="1"/>
  <c r="BS175" i="2"/>
  <c r="BT175" i="2" s="1"/>
  <c r="BS567" i="2"/>
  <c r="BT567" i="2" s="1"/>
  <c r="BS566" i="2"/>
  <c r="BT566" i="2" s="1"/>
  <c r="BS526" i="2"/>
  <c r="BT526" i="2" s="1"/>
  <c r="BS518" i="2"/>
  <c r="BT518" i="2" s="1"/>
  <c r="BS510" i="2"/>
  <c r="BT510" i="2" s="1"/>
  <c r="BS502" i="2"/>
  <c r="BT502" i="2" s="1"/>
  <c r="BS494" i="2"/>
  <c r="BT494" i="2" s="1"/>
  <c r="BS486" i="2"/>
  <c r="BT486" i="2" s="1"/>
  <c r="BS478" i="2"/>
  <c r="BT478" i="2" s="1"/>
  <c r="BS470" i="2"/>
  <c r="BT470" i="2" s="1"/>
  <c r="BS462" i="2"/>
  <c r="BT462" i="2" s="1"/>
  <c r="BS454" i="2"/>
  <c r="BT454" i="2" s="1"/>
  <c r="BS446" i="2"/>
  <c r="BT446" i="2" s="1"/>
  <c r="BS438" i="2"/>
  <c r="BT438" i="2" s="1"/>
  <c r="BS430" i="2"/>
  <c r="BT430" i="2" s="1"/>
  <c r="BS422" i="2"/>
  <c r="BT422" i="2" s="1"/>
  <c r="BS414" i="2"/>
  <c r="BT414" i="2" s="1"/>
  <c r="BS406" i="2"/>
  <c r="BT406" i="2" s="1"/>
  <c r="BS398" i="2"/>
  <c r="BT398" i="2" s="1"/>
  <c r="BS390" i="2"/>
  <c r="BT390" i="2" s="1"/>
  <c r="BS382" i="2"/>
  <c r="BT382" i="2" s="1"/>
  <c r="BS374" i="2"/>
  <c r="BT374" i="2" s="1"/>
  <c r="BS366" i="2"/>
  <c r="BT366" i="2" s="1"/>
  <c r="BS358" i="2"/>
  <c r="BT358" i="2" s="1"/>
  <c r="BS350" i="2"/>
  <c r="BT350" i="2" s="1"/>
  <c r="BS342" i="2"/>
  <c r="BT342" i="2" s="1"/>
  <c r="BS334" i="2"/>
  <c r="BT334" i="2" s="1"/>
  <c r="BS326" i="2"/>
  <c r="BT326" i="2" s="1"/>
  <c r="BS318" i="2"/>
  <c r="BT318" i="2" s="1"/>
  <c r="BS310" i="2"/>
  <c r="BT310" i="2" s="1"/>
  <c r="BS302" i="2"/>
  <c r="BT302" i="2" s="1"/>
  <c r="BS294" i="2"/>
  <c r="BT294" i="2" s="1"/>
  <c r="BS286" i="2"/>
  <c r="BT286" i="2" s="1"/>
  <c r="BS278" i="2"/>
  <c r="BT278" i="2" s="1"/>
  <c r="BS270" i="2"/>
  <c r="BT270" i="2" s="1"/>
  <c r="BS262" i="2"/>
  <c r="BT262" i="2" s="1"/>
  <c r="BS254" i="2"/>
  <c r="BT254" i="2" s="1"/>
  <c r="BS246" i="2"/>
  <c r="BT246" i="2" s="1"/>
  <c r="BS238" i="2"/>
  <c r="BT238" i="2" s="1"/>
  <c r="BS230" i="2"/>
  <c r="BT230" i="2" s="1"/>
  <c r="BS222" i="2"/>
  <c r="BT222" i="2" s="1"/>
  <c r="BS214" i="2"/>
  <c r="BT214" i="2" s="1"/>
  <c r="BS206" i="2"/>
  <c r="BT206" i="2" s="1"/>
  <c r="BS198" i="2"/>
  <c r="BT198" i="2" s="1"/>
  <c r="BS190" i="2"/>
  <c r="BT190" i="2" s="1"/>
  <c r="BS182" i="2"/>
  <c r="BT182" i="2" s="1"/>
  <c r="BS174" i="2"/>
  <c r="BT174" i="2" s="1"/>
  <c r="BS550" i="2"/>
  <c r="BT550" i="2" s="1"/>
  <c r="BS565" i="2"/>
  <c r="BT565" i="2" s="1"/>
  <c r="BS557" i="2"/>
  <c r="BT557" i="2" s="1"/>
  <c r="BS549" i="2"/>
  <c r="BT549" i="2" s="1"/>
  <c r="BS541" i="2"/>
  <c r="BT541" i="2" s="1"/>
  <c r="BS533" i="2"/>
  <c r="BT533" i="2" s="1"/>
  <c r="BS525" i="2"/>
  <c r="BT525" i="2" s="1"/>
  <c r="BS517" i="2"/>
  <c r="BT517" i="2" s="1"/>
  <c r="BS509" i="2"/>
  <c r="BT509" i="2" s="1"/>
  <c r="BS501" i="2"/>
  <c r="BT501" i="2" s="1"/>
  <c r="BS493" i="2"/>
  <c r="BT493" i="2" s="1"/>
  <c r="BS485" i="2"/>
  <c r="BT485" i="2" s="1"/>
  <c r="BS477" i="2"/>
  <c r="BT477" i="2" s="1"/>
  <c r="BS469" i="2"/>
  <c r="BT469" i="2" s="1"/>
  <c r="BS461" i="2"/>
  <c r="BT461" i="2" s="1"/>
  <c r="BS453" i="2"/>
  <c r="BT453" i="2" s="1"/>
  <c r="BS445" i="2"/>
  <c r="BT445" i="2" s="1"/>
  <c r="BS437" i="2"/>
  <c r="BT437" i="2" s="1"/>
  <c r="BS429" i="2"/>
  <c r="BT429" i="2" s="1"/>
  <c r="BS421" i="2"/>
  <c r="BT421" i="2" s="1"/>
  <c r="BS413" i="2"/>
  <c r="BT413" i="2" s="1"/>
  <c r="BS405" i="2"/>
  <c r="BT405" i="2" s="1"/>
  <c r="BS397" i="2"/>
  <c r="BT397" i="2" s="1"/>
  <c r="BS389" i="2"/>
  <c r="BT389" i="2" s="1"/>
  <c r="BS381" i="2"/>
  <c r="BT381" i="2" s="1"/>
  <c r="BS373" i="2"/>
  <c r="BT373" i="2" s="1"/>
  <c r="BS365" i="2"/>
  <c r="BT365" i="2" s="1"/>
  <c r="BS357" i="2"/>
  <c r="BT357" i="2" s="1"/>
  <c r="BS349" i="2"/>
  <c r="BT349" i="2" s="1"/>
  <c r="BS341" i="2"/>
  <c r="BT341" i="2" s="1"/>
  <c r="BS333" i="2"/>
  <c r="BT333" i="2" s="1"/>
  <c r="BS325" i="2"/>
  <c r="BT325" i="2" s="1"/>
  <c r="BS317" i="2"/>
  <c r="BT317" i="2" s="1"/>
  <c r="BS309" i="2"/>
  <c r="BT309" i="2" s="1"/>
  <c r="BS301" i="2"/>
  <c r="BT301" i="2" s="1"/>
  <c r="BS293" i="2"/>
  <c r="BT293" i="2" s="1"/>
  <c r="BS285" i="2"/>
  <c r="BT285" i="2" s="1"/>
  <c r="BS277" i="2"/>
  <c r="BT277" i="2" s="1"/>
  <c r="BS269" i="2"/>
  <c r="BT269" i="2" s="1"/>
  <c r="BS261" i="2"/>
  <c r="BT261" i="2" s="1"/>
  <c r="BS253" i="2"/>
  <c r="BT253" i="2" s="1"/>
  <c r="BS245" i="2"/>
  <c r="BT245" i="2" s="1"/>
  <c r="BS237" i="2"/>
  <c r="BT237" i="2" s="1"/>
  <c r="BS229" i="2"/>
  <c r="BT229" i="2" s="1"/>
  <c r="BS221" i="2"/>
  <c r="BT221" i="2" s="1"/>
  <c r="BS213" i="2"/>
  <c r="BT213" i="2" s="1"/>
  <c r="BS205" i="2"/>
  <c r="BT205" i="2" s="1"/>
  <c r="BS197" i="2"/>
  <c r="BT197" i="2" s="1"/>
  <c r="BS189" i="2"/>
  <c r="BT189" i="2" s="1"/>
  <c r="BS181" i="2"/>
  <c r="BT181" i="2" s="1"/>
  <c r="BS9" i="2"/>
  <c r="BT9" i="2" s="1"/>
  <c r="BS542" i="2"/>
  <c r="BT542" i="2" s="1"/>
  <c r="BS564" i="2"/>
  <c r="BT564" i="2" s="1"/>
  <c r="BS556" i="2"/>
  <c r="BT556" i="2" s="1"/>
  <c r="BS548" i="2"/>
  <c r="BT548" i="2" s="1"/>
  <c r="BS540" i="2"/>
  <c r="BT540" i="2" s="1"/>
  <c r="BS532" i="2"/>
  <c r="BT532" i="2" s="1"/>
  <c r="BS524" i="2"/>
  <c r="BT524" i="2" s="1"/>
  <c r="BS516" i="2"/>
  <c r="BT516" i="2" s="1"/>
  <c r="BS508" i="2"/>
  <c r="BT508" i="2" s="1"/>
  <c r="BS500" i="2"/>
  <c r="BT500" i="2" s="1"/>
  <c r="BS492" i="2"/>
  <c r="BT492" i="2" s="1"/>
  <c r="BS484" i="2"/>
  <c r="BT484" i="2" s="1"/>
  <c r="BS476" i="2"/>
  <c r="BT476" i="2" s="1"/>
  <c r="BS468" i="2"/>
  <c r="BT468" i="2" s="1"/>
  <c r="BS460" i="2"/>
  <c r="BT460" i="2" s="1"/>
  <c r="BS452" i="2"/>
  <c r="BT452" i="2" s="1"/>
  <c r="BS444" i="2"/>
  <c r="BT444" i="2" s="1"/>
  <c r="BS436" i="2"/>
  <c r="BT436" i="2" s="1"/>
  <c r="BS428" i="2"/>
  <c r="BT428" i="2" s="1"/>
  <c r="BS420" i="2"/>
  <c r="BT420" i="2" s="1"/>
  <c r="BS412" i="2"/>
  <c r="BT412" i="2" s="1"/>
  <c r="BS404" i="2"/>
  <c r="BT404" i="2" s="1"/>
  <c r="BS396" i="2"/>
  <c r="BT396" i="2" s="1"/>
  <c r="BS388" i="2"/>
  <c r="BT388" i="2" s="1"/>
  <c r="BS380" i="2"/>
  <c r="BT380" i="2" s="1"/>
  <c r="BS372" i="2"/>
  <c r="BT372" i="2" s="1"/>
  <c r="BS364" i="2"/>
  <c r="BT364" i="2" s="1"/>
  <c r="BS356" i="2"/>
  <c r="BT356" i="2" s="1"/>
  <c r="BS348" i="2"/>
  <c r="BT348" i="2" s="1"/>
  <c r="BS340" i="2"/>
  <c r="BT340" i="2" s="1"/>
  <c r="BS332" i="2"/>
  <c r="BT332" i="2" s="1"/>
  <c r="BS324" i="2"/>
  <c r="BT324" i="2" s="1"/>
  <c r="BS316" i="2"/>
  <c r="BT316" i="2" s="1"/>
  <c r="BS308" i="2"/>
  <c r="BT308" i="2" s="1"/>
  <c r="BS300" i="2"/>
  <c r="BT300" i="2" s="1"/>
  <c r="BS292" i="2"/>
  <c r="BT292" i="2" s="1"/>
  <c r="BS284" i="2"/>
  <c r="BT284" i="2" s="1"/>
  <c r="BS276" i="2"/>
  <c r="BT276" i="2" s="1"/>
  <c r="BS268" i="2"/>
  <c r="BT268" i="2" s="1"/>
  <c r="BS260" i="2"/>
  <c r="BT260" i="2" s="1"/>
  <c r="BS252" i="2"/>
  <c r="BT252" i="2" s="1"/>
  <c r="BS244" i="2"/>
  <c r="BT244" i="2" s="1"/>
  <c r="BS236" i="2"/>
  <c r="BT236" i="2" s="1"/>
  <c r="BS228" i="2"/>
  <c r="BT228" i="2" s="1"/>
  <c r="BS220" i="2"/>
  <c r="BT220" i="2" s="1"/>
  <c r="BS212" i="2"/>
  <c r="BT212" i="2" s="1"/>
  <c r="BS204" i="2"/>
  <c r="BT204" i="2" s="1"/>
  <c r="BS196" i="2"/>
  <c r="BT196" i="2" s="1"/>
  <c r="BS188" i="2"/>
  <c r="BT188" i="2" s="1"/>
  <c r="BS180" i="2"/>
  <c r="BT180" i="2" s="1"/>
  <c r="BS172" i="2"/>
  <c r="BT172" i="2" s="1"/>
  <c r="BS127" i="2"/>
  <c r="BT127" i="2" s="1"/>
  <c r="BS534" i="2"/>
  <c r="BT534" i="2" s="1"/>
  <c r="BS563" i="2"/>
  <c r="BT563" i="2" s="1"/>
  <c r="BS555" i="2"/>
  <c r="BT555" i="2" s="1"/>
  <c r="BS547" i="2"/>
  <c r="BT547" i="2" s="1"/>
  <c r="BS539" i="2"/>
  <c r="BT539" i="2" s="1"/>
  <c r="BS531" i="2"/>
  <c r="BT531" i="2" s="1"/>
  <c r="BS523" i="2"/>
  <c r="BT523" i="2" s="1"/>
  <c r="BS515" i="2"/>
  <c r="BT515" i="2" s="1"/>
  <c r="BS507" i="2"/>
  <c r="BT507" i="2" s="1"/>
  <c r="BS499" i="2"/>
  <c r="BT499" i="2" s="1"/>
  <c r="BS491" i="2"/>
  <c r="BT491" i="2" s="1"/>
  <c r="BS483" i="2"/>
  <c r="BT483" i="2" s="1"/>
  <c r="BS475" i="2"/>
  <c r="BT475" i="2" s="1"/>
  <c r="BS467" i="2"/>
  <c r="BT467" i="2" s="1"/>
  <c r="BS459" i="2"/>
  <c r="BT459" i="2" s="1"/>
  <c r="BS451" i="2"/>
  <c r="BT451" i="2" s="1"/>
  <c r="BS443" i="2"/>
  <c r="BT443" i="2" s="1"/>
  <c r="BS435" i="2"/>
  <c r="BT435" i="2" s="1"/>
  <c r="BS427" i="2"/>
  <c r="BT427" i="2" s="1"/>
  <c r="BS419" i="2"/>
  <c r="BT419" i="2" s="1"/>
  <c r="BS411" i="2"/>
  <c r="BT411" i="2" s="1"/>
  <c r="BS403" i="2"/>
  <c r="BT403" i="2" s="1"/>
  <c r="BS395" i="2"/>
  <c r="BT395" i="2" s="1"/>
  <c r="BS387" i="2"/>
  <c r="BT387" i="2" s="1"/>
  <c r="BS379" i="2"/>
  <c r="BT379" i="2" s="1"/>
  <c r="BS371" i="2"/>
  <c r="BT371" i="2" s="1"/>
  <c r="BS363" i="2"/>
  <c r="BT363" i="2" s="1"/>
  <c r="BS355" i="2"/>
  <c r="BT355" i="2" s="1"/>
  <c r="BS347" i="2"/>
  <c r="BT347" i="2" s="1"/>
  <c r="BS339" i="2"/>
  <c r="BT339" i="2" s="1"/>
  <c r="BS331" i="2"/>
  <c r="BT331" i="2" s="1"/>
  <c r="BS323" i="2"/>
  <c r="BT323" i="2" s="1"/>
  <c r="BS315" i="2"/>
  <c r="BT315" i="2" s="1"/>
  <c r="BS307" i="2"/>
  <c r="BT307" i="2" s="1"/>
  <c r="BS299" i="2"/>
  <c r="BT299" i="2" s="1"/>
  <c r="BS291" i="2"/>
  <c r="BT291" i="2" s="1"/>
  <c r="BS283" i="2"/>
  <c r="BT283" i="2" s="1"/>
  <c r="BS275" i="2"/>
  <c r="BT275" i="2" s="1"/>
  <c r="BS267" i="2"/>
  <c r="BT267" i="2" s="1"/>
  <c r="BS259" i="2"/>
  <c r="BT259" i="2" s="1"/>
  <c r="BS251" i="2"/>
  <c r="BT251" i="2" s="1"/>
  <c r="BS243" i="2"/>
  <c r="BT243" i="2" s="1"/>
  <c r="BS235" i="2"/>
  <c r="BT235" i="2" s="1"/>
  <c r="BS227" i="2"/>
  <c r="BT227" i="2" s="1"/>
  <c r="BS219" i="2"/>
  <c r="BT219" i="2" s="1"/>
  <c r="BS211" i="2"/>
  <c r="BT211" i="2" s="1"/>
  <c r="BS203" i="2"/>
  <c r="BT203" i="2" s="1"/>
  <c r="BS195" i="2"/>
  <c r="BT195" i="2" s="1"/>
  <c r="BS187" i="2"/>
  <c r="BT187" i="2" s="1"/>
  <c r="BS179" i="2"/>
  <c r="BT179" i="2" s="1"/>
  <c r="BS171" i="2"/>
  <c r="BT171" i="2" s="1"/>
  <c r="BS170" i="2"/>
  <c r="BT170" i="2" s="1"/>
  <c r="BS162" i="2"/>
  <c r="BT162" i="2" s="1"/>
  <c r="BS154" i="2"/>
  <c r="BT154" i="2" s="1"/>
  <c r="BS146" i="2"/>
  <c r="BT146" i="2" s="1"/>
  <c r="BS138" i="2"/>
  <c r="BT138" i="2" s="1"/>
  <c r="BS130" i="2"/>
  <c r="BT130" i="2" s="1"/>
  <c r="BS122" i="2"/>
  <c r="BT122" i="2" s="1"/>
  <c r="BS114" i="2"/>
  <c r="BT114" i="2" s="1"/>
  <c r="BS106" i="2"/>
  <c r="BT106" i="2" s="1"/>
  <c r="BS98" i="2"/>
  <c r="BT98" i="2" s="1"/>
  <c r="BS90" i="2"/>
  <c r="BT90" i="2" s="1"/>
  <c r="BS82" i="2"/>
  <c r="BT82" i="2" s="1"/>
  <c r="BS74" i="2"/>
  <c r="BT74" i="2" s="1"/>
  <c r="BS66" i="2"/>
  <c r="BT66" i="2" s="1"/>
  <c r="BS58" i="2"/>
  <c r="BT58" i="2" s="1"/>
  <c r="BS50" i="2"/>
  <c r="BT50" i="2" s="1"/>
  <c r="BS42" i="2"/>
  <c r="BT42" i="2" s="1"/>
  <c r="BS34" i="2"/>
  <c r="BT34" i="2" s="1"/>
  <c r="BS26" i="2"/>
  <c r="BT26" i="2" s="1"/>
  <c r="BS18" i="2"/>
  <c r="BT18" i="2" s="1"/>
  <c r="BS10" i="2"/>
  <c r="BT10" i="2" s="1"/>
  <c r="BS169" i="2"/>
  <c r="BT169" i="2" s="1"/>
  <c r="BS153" i="2"/>
  <c r="BT153" i="2" s="1"/>
  <c r="BS137" i="2"/>
  <c r="BT137" i="2" s="1"/>
  <c r="BS129" i="2"/>
  <c r="BT129" i="2" s="1"/>
  <c r="BS121" i="2"/>
  <c r="BT121" i="2" s="1"/>
  <c r="BS113" i="2"/>
  <c r="BT113" i="2" s="1"/>
  <c r="BS105" i="2"/>
  <c r="BT105" i="2" s="1"/>
  <c r="BS97" i="2"/>
  <c r="BT97" i="2" s="1"/>
  <c r="BS89" i="2"/>
  <c r="BT89" i="2" s="1"/>
  <c r="BS81" i="2"/>
  <c r="BT81" i="2" s="1"/>
  <c r="BS73" i="2"/>
  <c r="BT73" i="2" s="1"/>
  <c r="BS65" i="2"/>
  <c r="BT65" i="2" s="1"/>
  <c r="BS57" i="2"/>
  <c r="BT57" i="2" s="1"/>
  <c r="BS49" i="2"/>
  <c r="BT49" i="2" s="1"/>
  <c r="BS41" i="2"/>
  <c r="BT41" i="2" s="1"/>
  <c r="BS33" i="2"/>
  <c r="BT33" i="2" s="1"/>
  <c r="BS25" i="2"/>
  <c r="BT25" i="2" s="1"/>
  <c r="BS17" i="2"/>
  <c r="BT17" i="2" s="1"/>
  <c r="BS161" i="2"/>
  <c r="BT161" i="2" s="1"/>
  <c r="BS145" i="2"/>
  <c r="BT145" i="2" s="1"/>
  <c r="BS2" i="2"/>
  <c r="BT2" i="2" s="1"/>
  <c r="BS168" i="2"/>
  <c r="BT168" i="2" s="1"/>
  <c r="BS160" i="2"/>
  <c r="BT160" i="2" s="1"/>
  <c r="BS152" i="2"/>
  <c r="BT152" i="2" s="1"/>
  <c r="BS144" i="2"/>
  <c r="BT144" i="2" s="1"/>
  <c r="BS136" i="2"/>
  <c r="BT136" i="2" s="1"/>
  <c r="BS128" i="2"/>
  <c r="BT128" i="2" s="1"/>
  <c r="BS120" i="2"/>
  <c r="BT120" i="2" s="1"/>
  <c r="BS112" i="2"/>
  <c r="BT112" i="2" s="1"/>
  <c r="BS104" i="2"/>
  <c r="BT104" i="2" s="1"/>
  <c r="BS96" i="2"/>
  <c r="BT96" i="2" s="1"/>
  <c r="BS88" i="2"/>
  <c r="BT88" i="2" s="1"/>
  <c r="BS80" i="2"/>
  <c r="BT80" i="2" s="1"/>
  <c r="BS72" i="2"/>
  <c r="BT72" i="2" s="1"/>
  <c r="BS64" i="2"/>
  <c r="BT64" i="2" s="1"/>
  <c r="BS56" i="2"/>
  <c r="BT56" i="2" s="1"/>
  <c r="BS48" i="2"/>
  <c r="BT48" i="2" s="1"/>
  <c r="BS40" i="2"/>
  <c r="BT40" i="2" s="1"/>
  <c r="BS32" i="2"/>
  <c r="BT32" i="2" s="1"/>
  <c r="BS24" i="2"/>
  <c r="BT24" i="2" s="1"/>
  <c r="BS16" i="2"/>
  <c r="BT16" i="2" s="1"/>
  <c r="BS8" i="2"/>
  <c r="BT8" i="2" s="1"/>
  <c r="BS135" i="2"/>
  <c r="BT135" i="2" s="1"/>
  <c r="BS119" i="2"/>
  <c r="BT119" i="2" s="1"/>
  <c r="BS111" i="2"/>
  <c r="BT111" i="2" s="1"/>
  <c r="BS103" i="2"/>
  <c r="BT103" i="2" s="1"/>
  <c r="BS95" i="2"/>
  <c r="BT95" i="2" s="1"/>
  <c r="BS87" i="2"/>
  <c r="BT87" i="2" s="1"/>
  <c r="BS79" i="2"/>
  <c r="BT79" i="2" s="1"/>
  <c r="BS71" i="2"/>
  <c r="BT71" i="2" s="1"/>
  <c r="BS63" i="2"/>
  <c r="BT63" i="2" s="1"/>
  <c r="BS55" i="2"/>
  <c r="BT55" i="2" s="1"/>
  <c r="BS47" i="2"/>
  <c r="BT47" i="2" s="1"/>
  <c r="BS39" i="2"/>
  <c r="BT39" i="2" s="1"/>
  <c r="BS31" i="2"/>
  <c r="BT31" i="2" s="1"/>
  <c r="BS23" i="2"/>
  <c r="BT23" i="2" s="1"/>
  <c r="BS15" i="2"/>
  <c r="BT15" i="2" s="1"/>
  <c r="BS7" i="2"/>
  <c r="BT7" i="2" s="1"/>
  <c r="BS167" i="2"/>
  <c r="BT167" i="2" s="1"/>
  <c r="BS166" i="2"/>
  <c r="BT166" i="2" s="1"/>
  <c r="BS134" i="2"/>
  <c r="BT134" i="2" s="1"/>
  <c r="BS126" i="2"/>
  <c r="BT126" i="2" s="1"/>
  <c r="BS118" i="2"/>
  <c r="BT118" i="2" s="1"/>
  <c r="BS110" i="2"/>
  <c r="BT110" i="2" s="1"/>
  <c r="BS102" i="2"/>
  <c r="BT102" i="2" s="1"/>
  <c r="BS94" i="2"/>
  <c r="BT94" i="2" s="1"/>
  <c r="BS86" i="2"/>
  <c r="BT86" i="2" s="1"/>
  <c r="BS78" i="2"/>
  <c r="BT78" i="2" s="1"/>
  <c r="BS70" i="2"/>
  <c r="BT70" i="2" s="1"/>
  <c r="BS62" i="2"/>
  <c r="BT62" i="2" s="1"/>
  <c r="BS54" i="2"/>
  <c r="BT54" i="2" s="1"/>
  <c r="BS46" i="2"/>
  <c r="BT46" i="2" s="1"/>
  <c r="BS38" i="2"/>
  <c r="BT38" i="2" s="1"/>
  <c r="BS30" i="2"/>
  <c r="BT30" i="2" s="1"/>
  <c r="BS22" i="2"/>
  <c r="BT22" i="2" s="1"/>
  <c r="BS14" i="2"/>
  <c r="BT14" i="2" s="1"/>
  <c r="BS6" i="2"/>
  <c r="BT6" i="2" s="1"/>
  <c r="BS151" i="2"/>
  <c r="BT151" i="2" s="1"/>
  <c r="BS158" i="2"/>
  <c r="BT158" i="2" s="1"/>
  <c r="BS165" i="2"/>
  <c r="BT165" i="2" s="1"/>
  <c r="BS157" i="2"/>
  <c r="BT157" i="2" s="1"/>
  <c r="BS149" i="2"/>
  <c r="BT149" i="2" s="1"/>
  <c r="BS141" i="2"/>
  <c r="BT141" i="2" s="1"/>
  <c r="BS133" i="2"/>
  <c r="BT133" i="2" s="1"/>
  <c r="BS125" i="2"/>
  <c r="BT125" i="2" s="1"/>
  <c r="BS117" i="2"/>
  <c r="BT117" i="2" s="1"/>
  <c r="BS109" i="2"/>
  <c r="BT109" i="2" s="1"/>
  <c r="BS101" i="2"/>
  <c r="BT101" i="2" s="1"/>
  <c r="BS93" i="2"/>
  <c r="BT93" i="2" s="1"/>
  <c r="BS85" i="2"/>
  <c r="BT85" i="2" s="1"/>
  <c r="BS77" i="2"/>
  <c r="BT77" i="2" s="1"/>
  <c r="BS69" i="2"/>
  <c r="BT69" i="2" s="1"/>
  <c r="BS61" i="2"/>
  <c r="BT61" i="2" s="1"/>
  <c r="BS53" i="2"/>
  <c r="BT53" i="2" s="1"/>
  <c r="BS45" i="2"/>
  <c r="BT45" i="2" s="1"/>
  <c r="BS37" i="2"/>
  <c r="BT37" i="2" s="1"/>
  <c r="BS29" i="2"/>
  <c r="BT29" i="2" s="1"/>
  <c r="BS21" i="2"/>
  <c r="BT21" i="2" s="1"/>
  <c r="BS13" i="2"/>
  <c r="BT13" i="2" s="1"/>
  <c r="BS5" i="2"/>
  <c r="BT5" i="2" s="1"/>
  <c r="BS143" i="2"/>
  <c r="BT143" i="2" s="1"/>
  <c r="BS142" i="2"/>
  <c r="BT142" i="2" s="1"/>
  <c r="BS164" i="2"/>
  <c r="BT164" i="2" s="1"/>
  <c r="BS156" i="2"/>
  <c r="BT156" i="2" s="1"/>
  <c r="BS148" i="2"/>
  <c r="BT148" i="2" s="1"/>
  <c r="BS140" i="2"/>
  <c r="BT140" i="2" s="1"/>
  <c r="BS132" i="2"/>
  <c r="BT132" i="2" s="1"/>
  <c r="BS124" i="2"/>
  <c r="BT124" i="2" s="1"/>
  <c r="BS116" i="2"/>
  <c r="BT116" i="2" s="1"/>
  <c r="BS108" i="2"/>
  <c r="BT108" i="2" s="1"/>
  <c r="BS100" i="2"/>
  <c r="BT100" i="2" s="1"/>
  <c r="BS92" i="2"/>
  <c r="BT92" i="2" s="1"/>
  <c r="BS84" i="2"/>
  <c r="BT84" i="2" s="1"/>
  <c r="BS76" i="2"/>
  <c r="BT76" i="2" s="1"/>
  <c r="BS68" i="2"/>
  <c r="BT68" i="2" s="1"/>
  <c r="BS60" i="2"/>
  <c r="BT60" i="2" s="1"/>
  <c r="BS52" i="2"/>
  <c r="BT52" i="2" s="1"/>
  <c r="BS44" i="2"/>
  <c r="BT44" i="2" s="1"/>
  <c r="BS36" i="2"/>
  <c r="BT36" i="2" s="1"/>
  <c r="BS28" i="2"/>
  <c r="BT28" i="2" s="1"/>
  <c r="BS20" i="2"/>
  <c r="BT20" i="2" s="1"/>
  <c r="BS12" i="2"/>
  <c r="BT12" i="2" s="1"/>
  <c r="BS4" i="2"/>
  <c r="BT4" i="2" s="1"/>
  <c r="BS150" i="2"/>
  <c r="BT150" i="2" s="1"/>
  <c r="BS163" i="2"/>
  <c r="BT163" i="2" s="1"/>
  <c r="BS155" i="2"/>
  <c r="BT155" i="2" s="1"/>
  <c r="BS147" i="2"/>
  <c r="BT147" i="2" s="1"/>
  <c r="BS139" i="2"/>
  <c r="BT139" i="2" s="1"/>
  <c r="BS131" i="2"/>
  <c r="BT131" i="2" s="1"/>
  <c r="BS123" i="2"/>
  <c r="BT123" i="2" s="1"/>
  <c r="BS115" i="2"/>
  <c r="BT115" i="2" s="1"/>
  <c r="BS107" i="2"/>
  <c r="BT107" i="2" s="1"/>
  <c r="BS99" i="2"/>
  <c r="BT99" i="2" s="1"/>
  <c r="BS91" i="2"/>
  <c r="BT91" i="2" s="1"/>
  <c r="BS83" i="2"/>
  <c r="BT83" i="2" s="1"/>
  <c r="BS75" i="2"/>
  <c r="BT75" i="2" s="1"/>
  <c r="BS67" i="2"/>
  <c r="BT67" i="2" s="1"/>
  <c r="BS59" i="2"/>
  <c r="BT59" i="2" s="1"/>
  <c r="BS51" i="2"/>
  <c r="BT51" i="2" s="1"/>
  <c r="BS43" i="2"/>
  <c r="BT43" i="2" s="1"/>
  <c r="BS35" i="2"/>
  <c r="BT35" i="2" s="1"/>
  <c r="BS27" i="2"/>
  <c r="BT27" i="2" s="1"/>
  <c r="BS19" i="2"/>
  <c r="BT19" i="2" s="1"/>
  <c r="BS11" i="2"/>
  <c r="BT11" i="2" s="1"/>
  <c r="BS3" i="2"/>
  <c r="BT3" i="2" s="1"/>
  <c r="BM6" i="3" l="1"/>
  <c r="BW10" i="1"/>
  <c r="BX10" i="1" s="1"/>
  <c r="BW74" i="1"/>
  <c r="BX74" i="1" s="1"/>
  <c r="BW138" i="1"/>
  <c r="BX138" i="1" s="1"/>
  <c r="BW202" i="1"/>
  <c r="BX202" i="1" s="1"/>
  <c r="BW266" i="1"/>
  <c r="BX266" i="1" s="1"/>
  <c r="BW330" i="1"/>
  <c r="BX330" i="1" s="1"/>
  <c r="BW394" i="1"/>
  <c r="BX394" i="1" s="1"/>
  <c r="BW458" i="1"/>
  <c r="BX458" i="1" s="1"/>
  <c r="BW522" i="1"/>
  <c r="BX522" i="1" s="1"/>
  <c r="BW136" i="1"/>
  <c r="BX136" i="1" s="1"/>
  <c r="BW72" i="1"/>
  <c r="BX72" i="1" s="1"/>
  <c r="BW24" i="1"/>
  <c r="BX24" i="1" s="1"/>
  <c r="BW381" i="1"/>
  <c r="BX381" i="1" s="1"/>
  <c r="BW445" i="1"/>
  <c r="BX445" i="1" s="1"/>
  <c r="BW509" i="1"/>
  <c r="BX509" i="1" s="1"/>
  <c r="BW80" i="1"/>
  <c r="BX80" i="1" s="1"/>
  <c r="BW358" i="1"/>
  <c r="BX358" i="1" s="1"/>
  <c r="BW422" i="1"/>
  <c r="BX422" i="1" s="1"/>
  <c r="BW486" i="1"/>
  <c r="BX486" i="1" s="1"/>
  <c r="BW544" i="1"/>
  <c r="BX544" i="1" s="1"/>
  <c r="BW488" i="1"/>
  <c r="BX488" i="1" s="1"/>
  <c r="BW216" i="1"/>
  <c r="BX216" i="1" s="1"/>
  <c r="BW66" i="1"/>
  <c r="BX66" i="1" s="1"/>
  <c r="BW130" i="1"/>
  <c r="BX130" i="1" s="1"/>
  <c r="BW194" i="1"/>
  <c r="BX194" i="1" s="1"/>
  <c r="BW258" i="1"/>
  <c r="BX258" i="1" s="1"/>
  <c r="BW322" i="1"/>
  <c r="BX322" i="1" s="1"/>
  <c r="BW386" i="1"/>
  <c r="BX386" i="1" s="1"/>
  <c r="BW450" i="1"/>
  <c r="BX450" i="1" s="1"/>
  <c r="BW514" i="1"/>
  <c r="BX514" i="1" s="1"/>
  <c r="BW13" i="1"/>
  <c r="BX13" i="1" s="1"/>
  <c r="BW77" i="1"/>
  <c r="BX77" i="1" s="1"/>
  <c r="BW141" i="1"/>
  <c r="BX141" i="1" s="1"/>
  <c r="BW205" i="1"/>
  <c r="BX205" i="1" s="1"/>
  <c r="BW269" i="1"/>
  <c r="BX269" i="1" s="1"/>
  <c r="BW333" i="1"/>
  <c r="BX333" i="1" s="1"/>
  <c r="BW397" i="1"/>
  <c r="BX397" i="1" s="1"/>
  <c r="BW461" i="1"/>
  <c r="BX461" i="1" s="1"/>
  <c r="BW525" i="1"/>
  <c r="BX525" i="1" s="1"/>
  <c r="BW58" i="1"/>
  <c r="BX58" i="1" s="1"/>
  <c r="BW122" i="1"/>
  <c r="BX122" i="1" s="1"/>
  <c r="BW250" i="1"/>
  <c r="BX250" i="1" s="1"/>
  <c r="BW314" i="1"/>
  <c r="BX314" i="1" s="1"/>
  <c r="BW378" i="1"/>
  <c r="BX378" i="1" s="1"/>
  <c r="BW442" i="1"/>
  <c r="BX442" i="1" s="1"/>
  <c r="BW506" i="1"/>
  <c r="BX506" i="1" s="1"/>
  <c r="BW570" i="1"/>
  <c r="BX570" i="1" s="1"/>
  <c r="BW384" i="1"/>
  <c r="BX384" i="1" s="1"/>
  <c r="BW38" i="1"/>
  <c r="BX38" i="1" s="1"/>
  <c r="BW166" i="1"/>
  <c r="BX166" i="1" s="1"/>
  <c r="BW294" i="1"/>
  <c r="BX294" i="1" s="1"/>
  <c r="BW102" i="1"/>
  <c r="BX102" i="1" s="1"/>
  <c r="BW230" i="1"/>
  <c r="BX230" i="1" s="1"/>
  <c r="BW35" i="1"/>
  <c r="BX35" i="1" s="1"/>
  <c r="BW99" i="1"/>
  <c r="BX99" i="1" s="1"/>
  <c r="BW163" i="1"/>
  <c r="BX163" i="1" s="1"/>
  <c r="BW227" i="1"/>
  <c r="BX227" i="1" s="1"/>
  <c r="BW419" i="1"/>
  <c r="BX419" i="1" s="1"/>
  <c r="BW483" i="1"/>
  <c r="BX483" i="1" s="1"/>
  <c r="BW547" i="1"/>
  <c r="BX547" i="1" s="1"/>
  <c r="BW44" i="1"/>
  <c r="BX44" i="1" s="1"/>
  <c r="BW108" i="1"/>
  <c r="BX108" i="1" s="1"/>
  <c r="BW172" i="1"/>
  <c r="BX172" i="1" s="1"/>
  <c r="BW236" i="1"/>
  <c r="BX236" i="1" s="1"/>
  <c r="BW300" i="1"/>
  <c r="BX300" i="1" s="1"/>
  <c r="BW364" i="1"/>
  <c r="BX364" i="1" s="1"/>
  <c r="BW428" i="1"/>
  <c r="BX428" i="1" s="1"/>
  <c r="BW492" i="1"/>
  <c r="BX492" i="1" s="1"/>
  <c r="BW556" i="1"/>
  <c r="BX556" i="1" s="1"/>
  <c r="BW63" i="1"/>
  <c r="BX63" i="1" s="1"/>
  <c r="BW127" i="1"/>
  <c r="BX127" i="1" s="1"/>
  <c r="BW191" i="1"/>
  <c r="BX191" i="1" s="1"/>
  <c r="BW255" i="1"/>
  <c r="BX255" i="1" s="1"/>
  <c r="BW319" i="1"/>
  <c r="BX319" i="1" s="1"/>
  <c r="BW383" i="1"/>
  <c r="BX383" i="1" s="1"/>
  <c r="BW447" i="1"/>
  <c r="BX447" i="1" s="1"/>
  <c r="BW511" i="1"/>
  <c r="BX511" i="1" s="1"/>
  <c r="BW43" i="1"/>
  <c r="BX43" i="1" s="1"/>
  <c r="BW171" i="1"/>
  <c r="BX171" i="1" s="1"/>
  <c r="BW299" i="1"/>
  <c r="BX299" i="1" s="1"/>
  <c r="BW491" i="1"/>
  <c r="BX491" i="1" s="1"/>
  <c r="BW189" i="1"/>
  <c r="BX189" i="1" s="1"/>
  <c r="BW107" i="1"/>
  <c r="BX107" i="1" s="1"/>
  <c r="BW235" i="1"/>
  <c r="BX235" i="1" s="1"/>
  <c r="BW363" i="1"/>
  <c r="BX363" i="1" s="1"/>
  <c r="BW427" i="1"/>
  <c r="BX427" i="1" s="1"/>
  <c r="BW555" i="1"/>
  <c r="BX555" i="1" s="1"/>
  <c r="BW61" i="1"/>
  <c r="BX61" i="1" s="1"/>
  <c r="BW125" i="1"/>
  <c r="BX125" i="1" s="1"/>
  <c r="BW253" i="1"/>
  <c r="BX253" i="1" s="1"/>
  <c r="BW317" i="1"/>
  <c r="BX317" i="1" s="1"/>
  <c r="BW51" i="1"/>
  <c r="BX51" i="1" s="1"/>
  <c r="BW115" i="1"/>
  <c r="BX115" i="1" s="1"/>
  <c r="BW179" i="1"/>
  <c r="BX179" i="1" s="1"/>
  <c r="BW243" i="1"/>
  <c r="BX243" i="1" s="1"/>
  <c r="BW307" i="1"/>
  <c r="BX307" i="1" s="1"/>
  <c r="BW371" i="1"/>
  <c r="BX371" i="1" s="1"/>
  <c r="BW435" i="1"/>
  <c r="BX435" i="1" s="1"/>
  <c r="BW499" i="1"/>
  <c r="BX499" i="1" s="1"/>
  <c r="BW563" i="1"/>
  <c r="BX563" i="1" s="1"/>
  <c r="BW520" i="1"/>
  <c r="BX520" i="1" s="1"/>
  <c r="BW55" i="1"/>
  <c r="BX55" i="1" s="1"/>
  <c r="BW119" i="1"/>
  <c r="BX119" i="1" s="1"/>
  <c r="BW183" i="1"/>
  <c r="BX183" i="1" s="1"/>
  <c r="BW247" i="1"/>
  <c r="BX247" i="1" s="1"/>
  <c r="BW311" i="1"/>
  <c r="BX311" i="1" s="1"/>
  <c r="BW375" i="1"/>
  <c r="BX375" i="1" s="1"/>
  <c r="BW439" i="1"/>
  <c r="BX439" i="1" s="1"/>
  <c r="BW503" i="1"/>
  <c r="BX503" i="1" s="1"/>
  <c r="BW567" i="1"/>
  <c r="BX567" i="1" s="1"/>
  <c r="BW529" i="1"/>
  <c r="BX529" i="1" s="1"/>
  <c r="BW186" i="1"/>
  <c r="BX186" i="1" s="1"/>
  <c r="BW3" i="1"/>
  <c r="BX3" i="1" s="1"/>
  <c r="BW355" i="1"/>
  <c r="BX355" i="1" s="1"/>
  <c r="BW36" i="1"/>
  <c r="BX36" i="1" s="1"/>
  <c r="BW100" i="1"/>
  <c r="BX100" i="1" s="1"/>
  <c r="BW164" i="1"/>
  <c r="BX164" i="1" s="1"/>
  <c r="BW228" i="1"/>
  <c r="BX228" i="1" s="1"/>
  <c r="BW292" i="1"/>
  <c r="BX292" i="1" s="1"/>
  <c r="BW356" i="1"/>
  <c r="BX356" i="1" s="1"/>
  <c r="BW420" i="1"/>
  <c r="BX420" i="1" s="1"/>
  <c r="BW484" i="1"/>
  <c r="BX484" i="1" s="1"/>
  <c r="BW548" i="1"/>
  <c r="BX548" i="1" s="1"/>
  <c r="BW5" i="1"/>
  <c r="BX5" i="1" s="1"/>
  <c r="BW69" i="1"/>
  <c r="BX69" i="1" s="1"/>
  <c r="BW133" i="1"/>
  <c r="BX133" i="1" s="1"/>
  <c r="BW197" i="1"/>
  <c r="BX197" i="1" s="1"/>
  <c r="BW261" i="1"/>
  <c r="BX261" i="1" s="1"/>
  <c r="BW325" i="1"/>
  <c r="BX325" i="1" s="1"/>
  <c r="BW389" i="1"/>
  <c r="BX389" i="1" s="1"/>
  <c r="BW453" i="1"/>
  <c r="BX453" i="1" s="1"/>
  <c r="BW517" i="1"/>
  <c r="BX517" i="1" s="1"/>
  <c r="BW257" i="1"/>
  <c r="BX257" i="1" s="1"/>
  <c r="BW321" i="1"/>
  <c r="BX321" i="1" s="1"/>
  <c r="BW385" i="1"/>
  <c r="BX385" i="1" s="1"/>
  <c r="BW449" i="1"/>
  <c r="BX449" i="1" s="1"/>
  <c r="BW478" i="1"/>
  <c r="BX478" i="1" s="1"/>
  <c r="BW50" i="1"/>
  <c r="BX50" i="1" s="1"/>
  <c r="BW114" i="1"/>
  <c r="BX114" i="1" s="1"/>
  <c r="BW178" i="1"/>
  <c r="BX178" i="1" s="1"/>
  <c r="BW242" i="1"/>
  <c r="BX242" i="1" s="1"/>
  <c r="BW306" i="1"/>
  <c r="BX306" i="1" s="1"/>
  <c r="BW370" i="1"/>
  <c r="BX370" i="1" s="1"/>
  <c r="BW434" i="1"/>
  <c r="BX434" i="1" s="1"/>
  <c r="BW498" i="1"/>
  <c r="BX498" i="1" s="1"/>
  <c r="BW562" i="1"/>
  <c r="BX562" i="1" s="1"/>
  <c r="BW65" i="1"/>
  <c r="BX65" i="1" s="1"/>
  <c r="BW129" i="1"/>
  <c r="BX129" i="1" s="1"/>
  <c r="BW193" i="1"/>
  <c r="BX193" i="1" s="1"/>
  <c r="BW222" i="1"/>
  <c r="BX222" i="1" s="1"/>
  <c r="BW286" i="1"/>
  <c r="BX286" i="1" s="1"/>
  <c r="BW350" i="1"/>
  <c r="BX350" i="1" s="1"/>
  <c r="BW414" i="1"/>
  <c r="BX414" i="1" s="1"/>
  <c r="BW496" i="1"/>
  <c r="BX496" i="1" s="1"/>
  <c r="BW463" i="1"/>
  <c r="BX463" i="1" s="1"/>
  <c r="BW335" i="1"/>
  <c r="BX335" i="1" s="1"/>
  <c r="BW527" i="1"/>
  <c r="BX527" i="1" s="1"/>
  <c r="BW433" i="1"/>
  <c r="BX433" i="1" s="1"/>
  <c r="BW399" i="1"/>
  <c r="BX399" i="1" s="1"/>
  <c r="BW497" i="1"/>
  <c r="BX497" i="1" s="1"/>
  <c r="BW170" i="1"/>
  <c r="BX170" i="1" s="1"/>
  <c r="BW234" i="1"/>
  <c r="BX234" i="1" s="1"/>
  <c r="BW298" i="1"/>
  <c r="BX298" i="1" s="1"/>
  <c r="BW362" i="1"/>
  <c r="BX362" i="1" s="1"/>
  <c r="BW426" i="1"/>
  <c r="BX426" i="1" s="1"/>
  <c r="BW490" i="1"/>
  <c r="BX490" i="1" s="1"/>
  <c r="BW554" i="1"/>
  <c r="BX554" i="1" s="1"/>
  <c r="BW158" i="1"/>
  <c r="BX158" i="1" s="1"/>
  <c r="BW174" i="1"/>
  <c r="BX174" i="1" s="1"/>
  <c r="BW46" i="1"/>
  <c r="BX46" i="1" s="1"/>
  <c r="BW430" i="1"/>
  <c r="BX430" i="1" s="1"/>
  <c r="BW238" i="1"/>
  <c r="BX238" i="1" s="1"/>
  <c r="BW494" i="1"/>
  <c r="BX494" i="1" s="1"/>
  <c r="BW308" i="1"/>
  <c r="BX308" i="1" s="1"/>
  <c r="BW500" i="1"/>
  <c r="BX500" i="1" s="1"/>
  <c r="BW199" i="1"/>
  <c r="BX199" i="1" s="1"/>
  <c r="BW391" i="1"/>
  <c r="BX391" i="1" s="1"/>
  <c r="BW528" i="1"/>
  <c r="BX528" i="1" s="1"/>
  <c r="BW33" i="1"/>
  <c r="BX33" i="1" s="1"/>
  <c r="BW289" i="1"/>
  <c r="BX289" i="1" s="1"/>
  <c r="BW481" i="1"/>
  <c r="BX481" i="1" s="1"/>
  <c r="BW90" i="1"/>
  <c r="BX90" i="1" s="1"/>
  <c r="BW282" i="1"/>
  <c r="BX282" i="1" s="1"/>
  <c r="BW474" i="1"/>
  <c r="BX474" i="1" s="1"/>
  <c r="BW110" i="1"/>
  <c r="BX110" i="1" s="1"/>
  <c r="BW366" i="1"/>
  <c r="BX366" i="1" s="1"/>
  <c r="BW564" i="1"/>
  <c r="BX564" i="1" s="1"/>
  <c r="BW135" i="1"/>
  <c r="BX135" i="1" s="1"/>
  <c r="BW327" i="1"/>
  <c r="BX327" i="1" s="1"/>
  <c r="BW518" i="1"/>
  <c r="BX518" i="1" s="1"/>
  <c r="BW97" i="1"/>
  <c r="BX97" i="1" s="1"/>
  <c r="BW225" i="1"/>
  <c r="BX225" i="1" s="1"/>
  <c r="BW417" i="1"/>
  <c r="BX417" i="1" s="1"/>
  <c r="BW154" i="1"/>
  <c r="BX154" i="1" s="1"/>
  <c r="BW218" i="1"/>
  <c r="BX218" i="1" s="1"/>
  <c r="BW346" i="1"/>
  <c r="BX346" i="1" s="1"/>
  <c r="BW410" i="1"/>
  <c r="BX410" i="1" s="1"/>
  <c r="BW538" i="1"/>
  <c r="BX538" i="1" s="1"/>
  <c r="BW302" i="1"/>
  <c r="BX302" i="1" s="1"/>
  <c r="BW71" i="1"/>
  <c r="BX71" i="1" s="1"/>
  <c r="BW263" i="1"/>
  <c r="BX263" i="1" s="1"/>
  <c r="BW455" i="1"/>
  <c r="BX455" i="1" s="1"/>
  <c r="BW519" i="1"/>
  <c r="BX519" i="1" s="1"/>
  <c r="BW536" i="1"/>
  <c r="BX536" i="1" s="1"/>
  <c r="BW161" i="1"/>
  <c r="BX161" i="1" s="1"/>
  <c r="BW353" i="1"/>
  <c r="BX353" i="1" s="1"/>
  <c r="BW26" i="1"/>
  <c r="BX26" i="1" s="1"/>
  <c r="BW560" i="1"/>
  <c r="BX560" i="1" s="1"/>
  <c r="BW49" i="1"/>
  <c r="BX49" i="1" s="1"/>
  <c r="BW113" i="1"/>
  <c r="BX113" i="1" s="1"/>
  <c r="BW177" i="1"/>
  <c r="BX177" i="1" s="1"/>
  <c r="BW241" i="1"/>
  <c r="BX241" i="1" s="1"/>
  <c r="BW305" i="1"/>
  <c r="BX305" i="1" s="1"/>
  <c r="BW369" i="1"/>
  <c r="BX369" i="1" s="1"/>
  <c r="BW291" i="1"/>
  <c r="BX291" i="1" s="1"/>
  <c r="BW53" i="1"/>
  <c r="BX53" i="1" s="1"/>
  <c r="BW117" i="1"/>
  <c r="BX117" i="1" s="1"/>
  <c r="BW181" i="1"/>
  <c r="BX181" i="1" s="1"/>
  <c r="BW245" i="1"/>
  <c r="BX245" i="1" s="1"/>
  <c r="BW309" i="1"/>
  <c r="BX309" i="1" s="1"/>
  <c r="BW373" i="1"/>
  <c r="BX373" i="1" s="1"/>
  <c r="BW437" i="1"/>
  <c r="BX437" i="1" s="1"/>
  <c r="BW501" i="1"/>
  <c r="BX501" i="1" s="1"/>
  <c r="BW565" i="1"/>
  <c r="BX565" i="1" s="1"/>
  <c r="BW54" i="1"/>
  <c r="BX54" i="1" s="1"/>
  <c r="BW118" i="1"/>
  <c r="BX118" i="1" s="1"/>
  <c r="BW182" i="1"/>
  <c r="BX182" i="1" s="1"/>
  <c r="BW246" i="1"/>
  <c r="BX246" i="1" s="1"/>
  <c r="BW310" i="1"/>
  <c r="BX310" i="1" s="1"/>
  <c r="BW374" i="1"/>
  <c r="BX374" i="1" s="1"/>
  <c r="BW438" i="1"/>
  <c r="BX438" i="1" s="1"/>
  <c r="BW502" i="1"/>
  <c r="BX502" i="1" s="1"/>
  <c r="BW537" i="1"/>
  <c r="BX537" i="1" s="1"/>
  <c r="BW94" i="1"/>
  <c r="BX94" i="1" s="1"/>
  <c r="BW30" i="1"/>
  <c r="BX30" i="1" s="1"/>
  <c r="BW28" i="1"/>
  <c r="BX28" i="1" s="1"/>
  <c r="BW92" i="1"/>
  <c r="BX92" i="1" s="1"/>
  <c r="BW156" i="1"/>
  <c r="BX156" i="1" s="1"/>
  <c r="BW220" i="1"/>
  <c r="BX220" i="1" s="1"/>
  <c r="BW284" i="1"/>
  <c r="BX284" i="1" s="1"/>
  <c r="BW348" i="1"/>
  <c r="BX348" i="1" s="1"/>
  <c r="BW412" i="1"/>
  <c r="BX412" i="1" s="1"/>
  <c r="BW476" i="1"/>
  <c r="BX476" i="1" s="1"/>
  <c r="BW540" i="1"/>
  <c r="BX540" i="1" s="1"/>
  <c r="BW47" i="1"/>
  <c r="BX47" i="1" s="1"/>
  <c r="BW111" i="1"/>
  <c r="BX111" i="1" s="1"/>
  <c r="BW175" i="1"/>
  <c r="BX175" i="1" s="1"/>
  <c r="BW239" i="1"/>
  <c r="BX239" i="1" s="1"/>
  <c r="BW303" i="1"/>
  <c r="BX303" i="1" s="1"/>
  <c r="BW367" i="1"/>
  <c r="BX367" i="1" s="1"/>
  <c r="BW431" i="1"/>
  <c r="BX431" i="1" s="1"/>
  <c r="BW495" i="1"/>
  <c r="BX495" i="1" s="1"/>
  <c r="BW559" i="1"/>
  <c r="BX559" i="1" s="1"/>
  <c r="BW521" i="1"/>
  <c r="BX521" i="1" s="1"/>
  <c r="BW545" i="1"/>
  <c r="BX545" i="1" s="1"/>
  <c r="BW27" i="1"/>
  <c r="BX27" i="1" s="1"/>
  <c r="BW91" i="1"/>
  <c r="BX91" i="1" s="1"/>
  <c r="BW155" i="1"/>
  <c r="BX155" i="1" s="1"/>
  <c r="BW219" i="1"/>
  <c r="BX219" i="1" s="1"/>
  <c r="BW283" i="1"/>
  <c r="BX283" i="1" s="1"/>
  <c r="BW347" i="1"/>
  <c r="BX347" i="1" s="1"/>
  <c r="BW411" i="1"/>
  <c r="BX411" i="1" s="1"/>
  <c r="BW475" i="1"/>
  <c r="BX475" i="1" s="1"/>
  <c r="BW539" i="1"/>
  <c r="BX539" i="1" s="1"/>
  <c r="BW45" i="1"/>
  <c r="BX45" i="1" s="1"/>
  <c r="BW109" i="1"/>
  <c r="BX109" i="1" s="1"/>
  <c r="BW173" i="1"/>
  <c r="BX173" i="1" s="1"/>
  <c r="BW237" i="1"/>
  <c r="BX237" i="1" s="1"/>
  <c r="BW301" i="1"/>
  <c r="BX301" i="1" s="1"/>
  <c r="BW365" i="1"/>
  <c r="BX365" i="1" s="1"/>
  <c r="BW429" i="1"/>
  <c r="BX429" i="1" s="1"/>
  <c r="BW493" i="1"/>
  <c r="BX493" i="1" s="1"/>
  <c r="BW557" i="1"/>
  <c r="BX557" i="1" s="1"/>
  <c r="BW558" i="1"/>
  <c r="BX558" i="1" s="1"/>
  <c r="BW512" i="1"/>
  <c r="BX512" i="1" s="1"/>
  <c r="BW9" i="1"/>
  <c r="BX9" i="1" s="1"/>
  <c r="BW73" i="1"/>
  <c r="BX73" i="1" s="1"/>
  <c r="BW137" i="1"/>
  <c r="BX137" i="1" s="1"/>
  <c r="BW201" i="1"/>
  <c r="BX201" i="1" s="1"/>
  <c r="BW265" i="1"/>
  <c r="BX265" i="1" s="1"/>
  <c r="BW329" i="1"/>
  <c r="BX329" i="1" s="1"/>
  <c r="BW393" i="1"/>
  <c r="BX393" i="1" s="1"/>
  <c r="BW457" i="1"/>
  <c r="BX457" i="1" s="1"/>
  <c r="BW553" i="1"/>
  <c r="BX553" i="1" s="1"/>
  <c r="BW86" i="1"/>
  <c r="BX86" i="1" s="1"/>
  <c r="BW470" i="1"/>
  <c r="BX470" i="1" s="1"/>
  <c r="BW22" i="1"/>
  <c r="BX22" i="1" s="1"/>
  <c r="BW150" i="1"/>
  <c r="BX150" i="1" s="1"/>
  <c r="BW214" i="1"/>
  <c r="BX214" i="1" s="1"/>
  <c r="BW278" i="1"/>
  <c r="BX278" i="1" s="1"/>
  <c r="BW342" i="1"/>
  <c r="BX342" i="1" s="1"/>
  <c r="BW406" i="1"/>
  <c r="BX406" i="1" s="1"/>
  <c r="BW534" i="1"/>
  <c r="BX534" i="1" s="1"/>
  <c r="BW62" i="1"/>
  <c r="BX62" i="1" s="1"/>
  <c r="BW318" i="1"/>
  <c r="BX318" i="1" s="1"/>
  <c r="BW262" i="1"/>
  <c r="BX262" i="1" s="1"/>
  <c r="BW254" i="1"/>
  <c r="BX254" i="1" s="1"/>
  <c r="BW510" i="1"/>
  <c r="BX510" i="1" s="1"/>
  <c r="BW70" i="1"/>
  <c r="BX70" i="1" s="1"/>
  <c r="BW198" i="1"/>
  <c r="BX198" i="1" s="1"/>
  <c r="BW390" i="1"/>
  <c r="BX390" i="1" s="1"/>
  <c r="BW535" i="1"/>
  <c r="BX535" i="1" s="1"/>
  <c r="BW126" i="1"/>
  <c r="BX126" i="1" s="1"/>
  <c r="BW382" i="1"/>
  <c r="BX382" i="1" s="1"/>
  <c r="BW134" i="1"/>
  <c r="BX134" i="1" s="1"/>
  <c r="BW454" i="1"/>
  <c r="BX454" i="1" s="1"/>
  <c r="BW190" i="1"/>
  <c r="BX190" i="1" s="1"/>
  <c r="BW446" i="1"/>
  <c r="BX446" i="1" s="1"/>
  <c r="BW6" i="1"/>
  <c r="BX6" i="1" s="1"/>
  <c r="BW326" i="1"/>
  <c r="BX326" i="1" s="1"/>
  <c r="BW244" i="1"/>
  <c r="BX244" i="1" s="1"/>
  <c r="BW116" i="1"/>
  <c r="BX116" i="1" s="1"/>
  <c r="BW436" i="1"/>
  <c r="BX436" i="1" s="1"/>
  <c r="BW443" i="1"/>
  <c r="BX443" i="1" s="1"/>
  <c r="BW52" i="1"/>
  <c r="BX52" i="1" s="1"/>
  <c r="BW372" i="1"/>
  <c r="BX372" i="1" s="1"/>
  <c r="BW379" i="1"/>
  <c r="BX379" i="1" s="1"/>
  <c r="BW21" i="1"/>
  <c r="BX21" i="1" s="1"/>
  <c r="BW85" i="1"/>
  <c r="BX85" i="1" s="1"/>
  <c r="BW149" i="1"/>
  <c r="BX149" i="1" s="1"/>
  <c r="BW213" i="1"/>
  <c r="BX213" i="1" s="1"/>
  <c r="BW277" i="1"/>
  <c r="BX277" i="1" s="1"/>
  <c r="BW341" i="1"/>
  <c r="BX341" i="1" s="1"/>
  <c r="BW405" i="1"/>
  <c r="BX405" i="1" s="1"/>
  <c r="BW469" i="1"/>
  <c r="BX469" i="1" s="1"/>
  <c r="BW533" i="1"/>
  <c r="BX533" i="1" s="1"/>
  <c r="BW180" i="1"/>
  <c r="BX180" i="1" s="1"/>
  <c r="BW316" i="1"/>
  <c r="BX316" i="1" s="1"/>
  <c r="BW143" i="1"/>
  <c r="BX143" i="1" s="1"/>
  <c r="BW380" i="1"/>
  <c r="BX380" i="1" s="1"/>
  <c r="BW79" i="1"/>
  <c r="BX79" i="1" s="1"/>
  <c r="BW23" i="1"/>
  <c r="BX23" i="1" s="1"/>
  <c r="BW87" i="1"/>
  <c r="BX87" i="1" s="1"/>
  <c r="BW151" i="1"/>
  <c r="BX151" i="1" s="1"/>
  <c r="BW215" i="1"/>
  <c r="BX215" i="1" s="1"/>
  <c r="BW279" i="1"/>
  <c r="BX279" i="1" s="1"/>
  <c r="BW343" i="1"/>
  <c r="BX343" i="1" s="1"/>
  <c r="BW407" i="1"/>
  <c r="BX407" i="1" s="1"/>
  <c r="BW471" i="1"/>
  <c r="BX471" i="1" s="1"/>
  <c r="BW41" i="1"/>
  <c r="BX41" i="1" s="1"/>
  <c r="BW105" i="1"/>
  <c r="BX105" i="1" s="1"/>
  <c r="BW169" i="1"/>
  <c r="BX169" i="1" s="1"/>
  <c r="BW233" i="1"/>
  <c r="BX233" i="1" s="1"/>
  <c r="BW297" i="1"/>
  <c r="BX297" i="1" s="1"/>
  <c r="BW361" i="1"/>
  <c r="BX361" i="1" s="1"/>
  <c r="BW425" i="1"/>
  <c r="BX425" i="1" s="1"/>
  <c r="BW489" i="1"/>
  <c r="BX489" i="1" s="1"/>
  <c r="BW444" i="1"/>
  <c r="BX444" i="1" s="1"/>
  <c r="BW15" i="1"/>
  <c r="BX15" i="1" s="1"/>
  <c r="BW207" i="1"/>
  <c r="BX207" i="1" s="1"/>
  <c r="BW287" i="1"/>
  <c r="BX287" i="1" s="1"/>
  <c r="BW351" i="1"/>
  <c r="BX351" i="1" s="1"/>
  <c r="BW415" i="1"/>
  <c r="BX415" i="1" s="1"/>
  <c r="BW479" i="1"/>
  <c r="BX479" i="1" s="1"/>
  <c r="BW543" i="1"/>
  <c r="BX543" i="1" s="1"/>
  <c r="BW34" i="1"/>
  <c r="BX34" i="1" s="1"/>
  <c r="BW98" i="1"/>
  <c r="BX98" i="1" s="1"/>
  <c r="BW162" i="1"/>
  <c r="BX162" i="1" s="1"/>
  <c r="BW226" i="1"/>
  <c r="BX226" i="1" s="1"/>
  <c r="BW290" i="1"/>
  <c r="BX290" i="1" s="1"/>
  <c r="BW354" i="1"/>
  <c r="BX354" i="1" s="1"/>
  <c r="BW418" i="1"/>
  <c r="BX418" i="1" s="1"/>
  <c r="BW482" i="1"/>
  <c r="BX482" i="1" s="1"/>
  <c r="BW546" i="1"/>
  <c r="BX546" i="1" s="1"/>
  <c r="BW508" i="1"/>
  <c r="BX508" i="1" s="1"/>
  <c r="BW271" i="1"/>
  <c r="BX271" i="1" s="1"/>
  <c r="BW167" i="1"/>
  <c r="BX167" i="1" s="1"/>
  <c r="BW231" i="1"/>
  <c r="BX231" i="1" s="1"/>
  <c r="BW295" i="1"/>
  <c r="BX295" i="1" s="1"/>
  <c r="BW359" i="1"/>
  <c r="BX359" i="1" s="1"/>
  <c r="BW423" i="1"/>
  <c r="BX423" i="1" s="1"/>
  <c r="BW487" i="1"/>
  <c r="BX487" i="1" s="1"/>
  <c r="BW551" i="1"/>
  <c r="BX551" i="1" s="1"/>
  <c r="BW57" i="1"/>
  <c r="BX57" i="1" s="1"/>
  <c r="BW121" i="1"/>
  <c r="BX121" i="1" s="1"/>
  <c r="BW185" i="1"/>
  <c r="BX185" i="1" s="1"/>
  <c r="BW249" i="1"/>
  <c r="BX249" i="1" s="1"/>
  <c r="BW313" i="1"/>
  <c r="BX313" i="1" s="1"/>
  <c r="BW377" i="1"/>
  <c r="BX377" i="1" s="1"/>
  <c r="BW441" i="1"/>
  <c r="BX441" i="1" s="1"/>
  <c r="BW513" i="1"/>
  <c r="BX513" i="1" s="1"/>
  <c r="BW42" i="1"/>
  <c r="BX42" i="1" s="1"/>
  <c r="BW106" i="1"/>
  <c r="BX106" i="1" s="1"/>
  <c r="BW60" i="1"/>
  <c r="BX60" i="1" s="1"/>
  <c r="BW211" i="1"/>
  <c r="BX211" i="1" s="1"/>
  <c r="BW275" i="1"/>
  <c r="BX275" i="1" s="1"/>
  <c r="BW339" i="1"/>
  <c r="BX339" i="1" s="1"/>
  <c r="BW403" i="1"/>
  <c r="BX403" i="1" s="1"/>
  <c r="BW467" i="1"/>
  <c r="BX467" i="1" s="1"/>
  <c r="BW531" i="1"/>
  <c r="BX531" i="1" s="1"/>
  <c r="BW37" i="1"/>
  <c r="BX37" i="1" s="1"/>
  <c r="BW101" i="1"/>
  <c r="BX101" i="1" s="1"/>
  <c r="BW165" i="1"/>
  <c r="BX165" i="1" s="1"/>
  <c r="BW229" i="1"/>
  <c r="BX229" i="1" s="1"/>
  <c r="BW293" i="1"/>
  <c r="BX293" i="1" s="1"/>
  <c r="BW357" i="1"/>
  <c r="BX357" i="1" s="1"/>
  <c r="BW421" i="1"/>
  <c r="BX421" i="1" s="1"/>
  <c r="BW485" i="1"/>
  <c r="BX485" i="1" s="1"/>
  <c r="BW549" i="1"/>
  <c r="BX549" i="1" s="1"/>
  <c r="BW188" i="1"/>
  <c r="BX188" i="1" s="1"/>
  <c r="BW14" i="1"/>
  <c r="BX14" i="1" s="1"/>
  <c r="BW78" i="1"/>
  <c r="BX78" i="1" s="1"/>
  <c r="BW142" i="1"/>
  <c r="BX142" i="1" s="1"/>
  <c r="BW206" i="1"/>
  <c r="BX206" i="1" s="1"/>
  <c r="BW270" i="1"/>
  <c r="BX270" i="1" s="1"/>
  <c r="BW334" i="1"/>
  <c r="BX334" i="1" s="1"/>
  <c r="BW398" i="1"/>
  <c r="BX398" i="1" s="1"/>
  <c r="BW462" i="1"/>
  <c r="BX462" i="1" s="1"/>
  <c r="BW526" i="1"/>
  <c r="BX526" i="1" s="1"/>
  <c r="BW252" i="1"/>
  <c r="BX252" i="1" s="1"/>
  <c r="BW31" i="1"/>
  <c r="BX31" i="1" s="1"/>
  <c r="BW95" i="1"/>
  <c r="BX95" i="1" s="1"/>
  <c r="BW159" i="1"/>
  <c r="BX159" i="1" s="1"/>
  <c r="BW223" i="1"/>
  <c r="BX223" i="1" s="1"/>
  <c r="BW124" i="1"/>
  <c r="BX124" i="1" s="1"/>
  <c r="BW39" i="1"/>
  <c r="BX39" i="1" s="1"/>
  <c r="BW103" i="1"/>
  <c r="BX103" i="1" s="1"/>
  <c r="BW569" i="1"/>
  <c r="BX569" i="1" s="1"/>
  <c r="BW59" i="1"/>
  <c r="BX59" i="1" s="1"/>
  <c r="BW123" i="1"/>
  <c r="BX123" i="1" s="1"/>
  <c r="BW187" i="1"/>
  <c r="BX187" i="1" s="1"/>
  <c r="BW251" i="1"/>
  <c r="BX251" i="1" s="1"/>
  <c r="BW315" i="1"/>
  <c r="BX315" i="1" s="1"/>
  <c r="BW507" i="1"/>
  <c r="BX507" i="1" s="1"/>
  <c r="BW19" i="1"/>
  <c r="BX19" i="1" s="1"/>
  <c r="BW83" i="1"/>
  <c r="BX83" i="1" s="1"/>
  <c r="BW147" i="1"/>
  <c r="BX147" i="1" s="1"/>
  <c r="BW550" i="1"/>
  <c r="BX550" i="1" s="1"/>
  <c r="BW568" i="1"/>
  <c r="BX568" i="1" s="1"/>
  <c r="BW4" i="1"/>
  <c r="BX4" i="1" s="1"/>
  <c r="BW68" i="1"/>
  <c r="BX68" i="1" s="1"/>
  <c r="BW132" i="1"/>
  <c r="BX132" i="1" s="1"/>
  <c r="BW196" i="1"/>
  <c r="BX196" i="1" s="1"/>
  <c r="BW260" i="1"/>
  <c r="BX260" i="1" s="1"/>
  <c r="BW324" i="1"/>
  <c r="BX324" i="1" s="1"/>
  <c r="BW388" i="1"/>
  <c r="BX388" i="1" s="1"/>
  <c r="BW452" i="1"/>
  <c r="BX452" i="1" s="1"/>
  <c r="BW516" i="1"/>
  <c r="BX516" i="1" s="1"/>
  <c r="BW561" i="1"/>
  <c r="BX561" i="1" s="1"/>
  <c r="BW7" i="1"/>
  <c r="BX7" i="1" s="1"/>
  <c r="BW67" i="1"/>
  <c r="BX67" i="1" s="1"/>
  <c r="BW131" i="1"/>
  <c r="BX131" i="1" s="1"/>
  <c r="BW195" i="1"/>
  <c r="BX195" i="1" s="1"/>
  <c r="BW259" i="1"/>
  <c r="BX259" i="1" s="1"/>
  <c r="BW323" i="1"/>
  <c r="BX323" i="1" s="1"/>
  <c r="BW387" i="1"/>
  <c r="BX387" i="1" s="1"/>
  <c r="BW451" i="1"/>
  <c r="BX451" i="1" s="1"/>
  <c r="BW515" i="1"/>
  <c r="BX515" i="1" s="1"/>
  <c r="BW12" i="1"/>
  <c r="BX12" i="1" s="1"/>
  <c r="BW76" i="1"/>
  <c r="BX76" i="1" s="1"/>
  <c r="BW140" i="1"/>
  <c r="BX140" i="1" s="1"/>
  <c r="BW204" i="1"/>
  <c r="BX204" i="1" s="1"/>
  <c r="BW268" i="1"/>
  <c r="BX268" i="1" s="1"/>
  <c r="BW332" i="1"/>
  <c r="BX332" i="1" s="1"/>
  <c r="BW396" i="1"/>
  <c r="BX396" i="1" s="1"/>
  <c r="BW460" i="1"/>
  <c r="BX460" i="1" s="1"/>
  <c r="BW524" i="1"/>
  <c r="BX524" i="1" s="1"/>
  <c r="BW552" i="1"/>
  <c r="BX552" i="1" s="1"/>
  <c r="BW505" i="1"/>
  <c r="BX505" i="1" s="1"/>
  <c r="BW11" i="1"/>
  <c r="BX11" i="1" s="1"/>
  <c r="BW75" i="1"/>
  <c r="BX75" i="1" s="1"/>
  <c r="BW139" i="1"/>
  <c r="BX139" i="1" s="1"/>
  <c r="BW203" i="1"/>
  <c r="BX203" i="1" s="1"/>
  <c r="BW267" i="1"/>
  <c r="BX267" i="1" s="1"/>
  <c r="BW331" i="1"/>
  <c r="BX331" i="1" s="1"/>
  <c r="BW395" i="1"/>
  <c r="BX395" i="1" s="1"/>
  <c r="BW459" i="1"/>
  <c r="BX459" i="1" s="1"/>
  <c r="BW523" i="1"/>
  <c r="BX523" i="1" s="1"/>
  <c r="BW20" i="1"/>
  <c r="BX20" i="1" s="1"/>
  <c r="BW84" i="1"/>
  <c r="BX84" i="1" s="1"/>
  <c r="BW148" i="1"/>
  <c r="BX148" i="1" s="1"/>
  <c r="BW212" i="1"/>
  <c r="BX212" i="1" s="1"/>
  <c r="BW276" i="1"/>
  <c r="BX276" i="1" s="1"/>
  <c r="BW340" i="1"/>
  <c r="BX340" i="1" s="1"/>
  <c r="BW404" i="1"/>
  <c r="BX404" i="1" s="1"/>
  <c r="BW468" i="1"/>
  <c r="BX468" i="1" s="1"/>
  <c r="BW532" i="1"/>
  <c r="BX532" i="1" s="1"/>
  <c r="BW29" i="1"/>
  <c r="BX29" i="1" s="1"/>
  <c r="BW93" i="1"/>
  <c r="BX93" i="1" s="1"/>
  <c r="BW157" i="1"/>
  <c r="BX157" i="1" s="1"/>
  <c r="BW221" i="1"/>
  <c r="BX221" i="1" s="1"/>
  <c r="BW285" i="1"/>
  <c r="BX285" i="1" s="1"/>
  <c r="BW349" i="1"/>
  <c r="BX349" i="1" s="1"/>
  <c r="BW413" i="1"/>
  <c r="BX413" i="1" s="1"/>
  <c r="BW477" i="1"/>
  <c r="BX477" i="1" s="1"/>
  <c r="BW541" i="1"/>
  <c r="BX541" i="1" s="1"/>
  <c r="BW2" i="1"/>
  <c r="BX2" i="1" s="1"/>
  <c r="BN7" i="2"/>
  <c r="BM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300196-2322-CA4E-B07D-066F9285937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74AE18B3-7A05-D543-ADD2-C052CBAA6D67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  <connection id="3" xr16:uid="{47DEB1BC-796F-EE47-890D-489763445485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<sst xmlns="http://schemas.openxmlformats.org/spreadsheetml/2006/main" count="1947" uniqueCount="44">
  <si>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</si>
  <si>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</si>
  <si>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</si>
  <si>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</si>
  <si>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</si>
  <si>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</si>
  <si>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</si>
  <si>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</si>
  <si>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</si>
  <si>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</si>
  <si>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</si>
  <si>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</si>
  <si>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</si>
  <si>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</si>
  <si>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</si>
  <si>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</si>
  <si>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</si>
  <si>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</si>
  <si>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</si>
  <si>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</si>
  <si>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</si>
  <si>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</si>
  <si>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</si>
  <si>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</si>
  <si>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</si>
  <si>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</si>
  <si>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</si>
  <si>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</si>
  <si>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</si>
  <si>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</si>
  <si>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</si>
  <si>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</si>
  <si>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</si>
  <si>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Ones</t>
  </si>
  <si>
    <t>diagnosis_dummy</t>
  </si>
  <si>
    <t>Const</t>
  </si>
  <si>
    <t>Linear</t>
  </si>
  <si>
    <t>Loss</t>
  </si>
  <si>
    <t>Total Loss</t>
  </si>
  <si>
    <t>Lin1</t>
  </si>
  <si>
    <t>Lin2</t>
  </si>
  <si>
    <t>ReLu1</t>
  </si>
  <si>
    <t>ReLu2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</si>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</sst>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4" fontId="1" fillId="2" borderId="1" xfId="0" applyNumberFormat="1" applyFont="1" applyFill="1" applyBorder="1"/>
    <xf numFmtId="4" fontId="1" fillId="2" borderId="2" xfId="0" applyNumberFormat="1" applyFont="1" applyFill="1" applyBorder="1"/>
    <xf numFmtId="4" fontId="1" fillId="2" borderId="5" xfId="0" applyNumberFormat="1" applyFont="1" applyFill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1" fillId="2" borderId="3" xfId="0" applyNumberFormat="1" applyFont="1" applyFill="1" applyBorder="1"/>
    <xf numFmtId="4" fontId="0" fillId="3" borderId="7" xfId="0" applyNumberFormat="1" applyFont="1" applyFill="1" applyBorder="1"/>
    <xf numFmtId="4" fontId="0" fillId="0" borderId="7" xfId="0" applyNumberFormat="1" applyFont="1" applyBorder="1"/>
    <xf numFmtId="4" fontId="1" fillId="2" borderId="4" xfId="0" applyNumberFormat="1" applyFont="1" applyFill="1" applyBorder="1"/>
    <xf numFmtId="4" fontId="0" fillId="3" borderId="8" xfId="0" applyNumberFormat="1" applyFont="1" applyFill="1" applyBorder="1"/>
    <xf numFmtId="4" fontId="0" fillId="0" borderId="8" xfId="0" applyNumberFormat="1" applyFont="1" applyBorder="1"/>
  </cellXfs>
  <cellStyles count="1">
    <cellStyle name="Normal" xfId="0" builtinId="0"/>
  </cellStyles>
  <dxfs count="230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4" formatCode="#,##0.00"/>
      <fill>
        <patternFill patternType="solid">
          <fgColor theme="9"/>
          <bgColor theme="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4" formatCode="#,##0.00"/>
      <fill>
        <patternFill patternType="solid">
          <fgColor theme="9"/>
          <bgColor theme="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4" formatCode="#,##0.00"/>
      <fill>
        <patternFill patternType="solid">
          <fgColor theme="9"/>
          <bgColor theme="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665212-B394-454E-8CA3-F2E1BFC58066}" autoFormatId="16" applyNumberFormats="0" applyBorderFormats="0" applyFontFormats="0" applyPatternFormats="0" applyAlignmentFormats="0" applyWidthHeightFormats="0">
  <queryTableRefresh nextId="35">
    <queryTableFields count="33">
      <queryTableField id="2" name="diagnosis" tableColumnId="2"/>
      <queryTableField id="34" dataBound="0" tableColumnId="34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  <queryTableField id="33" name="Column1" tableColumnId="33"/>
    </queryTableFields>
    <queryTableDeletedFields count="1"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2C4F83-C65E-AA45-940E-0EBDDC451ED9}" autoFormatId="16" applyNumberFormats="0" applyBorderFormats="0" applyFontFormats="0" applyPatternFormats="0" applyAlignmentFormats="0" applyWidthHeightFormats="0">
  <queryTableRefresh nextId="35">
    <queryTableFields count="33">
      <queryTableField id="2" name="diagnosis" tableColumnId="2"/>
      <queryTableField id="34" dataBound="0" tableColumnId="34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  <queryTableField id="33" name="Column1" tableColumnId="33"/>
    </queryTableFields>
    <queryTableDeletedFields count="1">
      <deletedField name="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326652C-C8BF-6140-9106-CE2ECC978775}" autoFormatId="16" applyNumberFormats="0" applyBorderFormats="0" applyFontFormats="0" applyPatternFormats="0" applyAlignmentFormats="0" applyWidthHeightFormats="0">
  <queryTableRefresh nextId="35">
    <queryTableFields count="33">
      <queryTableField id="2" name="diagnosis" tableColumnId="2"/>
      <queryTableField id="34" dataBound="0" tableColumnId="34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  <queryTableField id="33" name="Column1" tableColumnId="3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AE5BF-DBE6-6941-A460-DBA8BB9ABE13}" name="data" displayName="data" ref="A1:AG570" tableType="queryTable" totalsRowShown="0" headerRowDxfId="38" dataDxfId="37">
  <autoFilter ref="A1:AG570" xr:uid="{CC3AE5BF-DBE6-6941-A460-DBA8BB9ABE13}"/>
  <tableColumns count="33">
    <tableColumn id="2" xr3:uid="{50DCA714-6A83-BE4A-90D0-6A74A679C8A3}" uniqueName="2" name="diagnosis" queryTableFieldId="2" dataDxfId="71"/>
    <tableColumn id="34" xr3:uid="{CD43450C-2175-1C47-B049-4B3CA03180A3}" uniqueName="34" name="diagnosis_dummy" queryTableFieldId="34" dataDxfId="70">
      <calculatedColumnFormula>IF(data[[#This Row],[diagnosis]]="M",1,0)</calculatedColumnFormula>
    </tableColumn>
    <tableColumn id="3" xr3:uid="{79E8FFF1-B4E0-6D47-960E-523DC1140B55}" uniqueName="3" name="radius_mean" queryTableFieldId="3" dataDxfId="69"/>
    <tableColumn id="4" xr3:uid="{A826E107-FBCD-244A-8593-25BDF702B003}" uniqueName="4" name="texture_mean" queryTableFieldId="4" dataDxfId="68"/>
    <tableColumn id="5" xr3:uid="{5E714752-5CA3-8F41-8F62-AAA465744A22}" uniqueName="5" name="perimeter_mean" queryTableFieldId="5" dataDxfId="67"/>
    <tableColumn id="6" xr3:uid="{474B0594-AD17-554E-8662-32EC5CA75323}" uniqueName="6" name="area_mean" queryTableFieldId="6" dataDxfId="66"/>
    <tableColumn id="7" xr3:uid="{EBF96DFE-EC9F-3A46-A16E-8F1D9BBE0100}" uniqueName="7" name="smoothness_mean" queryTableFieldId="7" dataDxfId="65"/>
    <tableColumn id="8" xr3:uid="{161954B6-5853-E24A-91E2-E97A1F83491B}" uniqueName="8" name="compactness_mean" queryTableFieldId="8" dataDxfId="64"/>
    <tableColumn id="9" xr3:uid="{353A66C8-D821-DF4D-873A-2AC97660D6F1}" uniqueName="9" name="concavity_mean" queryTableFieldId="9" dataDxfId="63"/>
    <tableColumn id="10" xr3:uid="{80F1584F-2E49-D84B-AEAA-C0AC9EB9C568}" uniqueName="10" name="concave points_mean" queryTableFieldId="10" dataDxfId="62"/>
    <tableColumn id="11" xr3:uid="{BD8081B0-9476-9B45-9E1A-5EFAD3B1EFD3}" uniqueName="11" name="symmetry_mean" queryTableFieldId="11" dataDxfId="61"/>
    <tableColumn id="12" xr3:uid="{7CC50F00-57C0-1242-A4C2-C33D6784AF5A}" uniqueName="12" name="fractal_dimension_mean" queryTableFieldId="12" dataDxfId="60"/>
    <tableColumn id="13" xr3:uid="{9B539743-1723-374B-872D-0E21FFA25576}" uniqueName="13" name="radius_se" queryTableFieldId="13" dataDxfId="59"/>
    <tableColumn id="14" xr3:uid="{14BEBF6C-A5B8-814B-9B66-283C700B9958}" uniqueName="14" name="texture_se" queryTableFieldId="14" dataDxfId="58"/>
    <tableColumn id="15" xr3:uid="{82738447-3E65-E646-96B1-1AEDDABBF0C5}" uniqueName="15" name="perimeter_se" queryTableFieldId="15" dataDxfId="57"/>
    <tableColumn id="16" xr3:uid="{3A7C9429-73E0-204E-AA57-957023D2F569}" uniqueName="16" name="area_se" queryTableFieldId="16" dataDxfId="56"/>
    <tableColumn id="17" xr3:uid="{6100679F-0499-9949-96A3-54E5B9F5E4EC}" uniqueName="17" name="smoothness_se" queryTableFieldId="17" dataDxfId="55"/>
    <tableColumn id="18" xr3:uid="{EE8B1BB6-81BB-634B-81AA-E7378A67EE29}" uniqueName="18" name="compactness_se" queryTableFieldId="18" dataDxfId="54"/>
    <tableColumn id="19" xr3:uid="{61745998-B2B0-FD4C-BC6B-2C552675D53C}" uniqueName="19" name="concavity_se" queryTableFieldId="19" dataDxfId="53"/>
    <tableColumn id="20" xr3:uid="{3B37887C-C449-4842-9DDA-EF1EA20D6C86}" uniqueName="20" name="concave points_se" queryTableFieldId="20" dataDxfId="52"/>
    <tableColumn id="21" xr3:uid="{EE0DD557-B1EE-2945-9AE5-5E550742F98F}" uniqueName="21" name="symmetry_se" queryTableFieldId="21" dataDxfId="51"/>
    <tableColumn id="22" xr3:uid="{2496C55F-3535-FB41-B379-45BC29F473F8}" uniqueName="22" name="fractal_dimension_se" queryTableFieldId="22" dataDxfId="50"/>
    <tableColumn id="23" xr3:uid="{075BEBED-C8B3-3842-B537-3486B64AC8F0}" uniqueName="23" name="radius_worst" queryTableFieldId="23" dataDxfId="49"/>
    <tableColumn id="24" xr3:uid="{36275CC7-B3D4-3D4E-A320-A081D5AE0766}" uniqueName="24" name="texture_worst" queryTableFieldId="24" dataDxfId="48"/>
    <tableColumn id="25" xr3:uid="{AF3B9E43-79B2-8744-9A34-0C977AD7C321}" uniqueName="25" name="perimeter_worst" queryTableFieldId="25" dataDxfId="47"/>
    <tableColumn id="26" xr3:uid="{31ABFBEF-8784-B948-AE87-C016DDF5B2CA}" uniqueName="26" name="area_worst" queryTableFieldId="26" dataDxfId="46"/>
    <tableColumn id="27" xr3:uid="{9909457F-494B-8745-99A6-466708F16C8E}" uniqueName="27" name="smoothness_worst" queryTableFieldId="27" dataDxfId="45"/>
    <tableColumn id="28" xr3:uid="{0D4373FA-DC59-4C4C-A750-8E47745A1AAA}" uniqueName="28" name="compactness_worst" queryTableFieldId="28" dataDxfId="44"/>
    <tableColumn id="29" xr3:uid="{05134C57-E097-4545-A894-AEA634718BDD}" uniqueName="29" name="concavity_worst" queryTableFieldId="29" dataDxfId="43"/>
    <tableColumn id="30" xr3:uid="{A14A84D4-2274-214C-845D-03269DEA449A}" uniqueName="30" name="concave points_worst" queryTableFieldId="30" dataDxfId="42"/>
    <tableColumn id="31" xr3:uid="{88A96951-D72C-E24A-94A1-7567977F87F8}" uniqueName="31" name="symmetry_worst" queryTableFieldId="31" dataDxfId="41"/>
    <tableColumn id="32" xr3:uid="{8F9E1278-2281-7348-9FC9-8804455ADCB9}" uniqueName="32" name="fractal_dimension_worst" queryTableFieldId="32" dataDxfId="40"/>
    <tableColumn id="33" xr3:uid="{2BF7EA35-0882-FE4B-852C-16377FFF9B6D}" uniqueName="33" name="Ones" queryTableFieldId="33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584A3-E2F7-0942-B289-86CB2D1E01EC}" name="Table2" displayName="Table2" ref="BS1:BT570" totalsRowShown="0" headerRowDxfId="34" dataDxfId="33">
  <autoFilter ref="BS1:BT570" xr:uid="{EDD584A3-E2F7-0942-B289-86CB2D1E01EC}"/>
  <tableColumns count="2">
    <tableColumn id="1" xr3:uid="{4A2F7D1E-7FE7-BD4A-97C8-A3071655075B}" name="Linear" dataDxfId="36">
      <calculatedColumnFormula>SUMPRODUCT(data[[#This Row],[radius_mean]:[Ones]], $AK$2:$BO$2)</calculatedColumnFormula>
    </tableColumn>
    <tableColumn id="2" xr3:uid="{DBD90F29-70FE-BB46-9FFE-211C9EFAF0A1}" name="Loss" dataDxfId="35">
      <calculatedColumnFormula>(BS2-data[[#This Row],[diagnosis_dummy]])^2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1C101-9FB5-5C48-86D3-EC0BC26E0D7C}" name="Table3" displayName="Table3" ref="AK1:BO2" totalsRowShown="0" headerRowDxfId="1" dataDxfId="0" headerRowBorderDxfId="229" tableBorderDxfId="228">
  <autoFilter ref="AK1:BO2" xr:uid="{F741C101-9FB5-5C48-86D3-EC0BC26E0D7C}"/>
  <tableColumns count="31">
    <tableColumn id="1" xr3:uid="{B03D87B4-16A1-1B43-A3A9-E00768D3424A}" name="radius_mean" dataDxfId="32"/>
    <tableColumn id="2" xr3:uid="{D8182E7B-5F8C-7840-AB31-9433FBFAF032}" name="texture_mean" dataDxfId="31"/>
    <tableColumn id="3" xr3:uid="{0A392F0C-2CB5-B14A-A2EA-C1D6DC531B25}" name="perimeter_mean" dataDxfId="30"/>
    <tableColumn id="4" xr3:uid="{698C9E59-0AEE-E64F-9145-5586375E5E1B}" name="area_mean" dataDxfId="29"/>
    <tableColumn id="5" xr3:uid="{4A7140FB-BD6F-A249-96AF-519F8638AB6A}" name="smoothness_mean" dataDxfId="28"/>
    <tableColumn id="6" xr3:uid="{A703C085-530B-0346-AFFB-D559D7251867}" name="compactness_mean" dataDxfId="27"/>
    <tableColumn id="7" xr3:uid="{21E8A255-E6AA-4845-AFDC-E0E9C557D13F}" name="concavity_mean" dataDxfId="26"/>
    <tableColumn id="8" xr3:uid="{64897A5B-9B6D-8640-AF69-A4596B74139C}" name="concave points_mean" dataDxfId="25"/>
    <tableColumn id="9" xr3:uid="{42F0C4AD-B36A-6B4B-97EB-5D7D61468193}" name="symmetry_mean" dataDxfId="24"/>
    <tableColumn id="10" xr3:uid="{3F481C50-DFAD-7D41-9567-9D2632EFF56C}" name="fractal_dimension_mean" dataDxfId="23"/>
    <tableColumn id="11" xr3:uid="{9F987E42-C38D-7042-8472-14B8763C6FB5}" name="radius_se" dataDxfId="22"/>
    <tableColumn id="12" xr3:uid="{CD93933E-8DB7-8345-BED0-546CBD19E8AB}" name="texture_se" dataDxfId="21"/>
    <tableColumn id="13" xr3:uid="{33566A20-F5A9-D948-BEEB-58D1F5EC3607}" name="perimeter_se" dataDxfId="20"/>
    <tableColumn id="14" xr3:uid="{972B5BD1-96C8-C14E-A0F4-7883EF7B235C}" name="area_se" dataDxfId="19"/>
    <tableColumn id="15" xr3:uid="{9AAC6DBA-91DF-1949-BD01-AECC92F7F552}" name="smoothness_se" dataDxfId="18"/>
    <tableColumn id="16" xr3:uid="{9E4E1B2A-B7B1-A747-A055-85532FF7676D}" name="compactness_se" dataDxfId="17"/>
    <tableColumn id="17" xr3:uid="{82729DE7-2904-554D-BDF5-6722775809C0}" name="concavity_se" dataDxfId="16"/>
    <tableColumn id="18" xr3:uid="{0858C6D0-9D0B-0E41-9460-D6A9F54ECDD9}" name="concave points_se" dataDxfId="15"/>
    <tableColumn id="19" xr3:uid="{E00BE52B-FB3D-FE49-BAB9-C5CF7F5F386B}" name="symmetry_se" dataDxfId="14"/>
    <tableColumn id="20" xr3:uid="{43929A73-36CE-F945-AC92-E0DC1BBC6DEC}" name="fractal_dimension_se" dataDxfId="13"/>
    <tableColumn id="21" xr3:uid="{104081C3-1207-BB4A-ABCC-B44C50EF7353}" name="radius_worst" dataDxfId="12"/>
    <tableColumn id="22" xr3:uid="{ECE60B01-E627-184A-87D0-87C8D7EC190D}" name="texture_worst" dataDxfId="11"/>
    <tableColumn id="23" xr3:uid="{E5152E4E-A8EC-EE4C-8A38-DE95CDC69849}" name="perimeter_worst" dataDxfId="10"/>
    <tableColumn id="24" xr3:uid="{A7C92C04-8A9D-C942-AC20-4B34BE65B166}" name="area_worst" dataDxfId="9"/>
    <tableColumn id="25" xr3:uid="{8F7155EF-52BC-9B4E-9C22-A1FEE4C6C7AC}" name="smoothness_worst" dataDxfId="8"/>
    <tableColumn id="26" xr3:uid="{402CD15D-4627-7A41-B9C1-49719C497FF9}" name="compactness_worst" dataDxfId="7"/>
    <tableColumn id="27" xr3:uid="{33D7F670-9576-E943-8FFA-A0D958CFA1BD}" name="concavity_worst" dataDxfId="6"/>
    <tableColumn id="28" xr3:uid="{BFC662D7-6008-3841-AFB9-0E3BF8D3AF12}" name="concave points_worst" dataDxfId="5"/>
    <tableColumn id="29" xr3:uid="{9AED7510-D8A1-C348-AD0E-148A17411163}" name="symmetry_worst" dataDxfId="4"/>
    <tableColumn id="30" xr3:uid="{95A86ED7-B814-EC47-A9B6-1A0F9890E4D9}" name="fractal_dimension_worst" dataDxfId="3"/>
    <tableColumn id="31" xr3:uid="{C17D9F64-0723-6744-9913-4050B9222F54}" name="Cons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41383-F3CC-F646-A590-D03E10CB8D12}" name="data5" displayName="data5" ref="A1:AG570" tableType="queryTable" totalsRowShown="0" headerRowDxfId="114" dataDxfId="113">
  <autoFilter ref="A1:AG570" xr:uid="{75D41383-F3CC-F646-A590-D03E10CB8D12}"/>
  <tableColumns count="33">
    <tableColumn id="2" xr3:uid="{A4E2C533-37DE-AB4A-9957-460F67FE426E}" uniqueName="2" name="diagnosis" queryTableFieldId="2" dataDxfId="147"/>
    <tableColumn id="34" xr3:uid="{8DA11822-D4CF-0A49-BFF6-A6A367389922}" uniqueName="34" name="diagnosis_dummy" queryTableFieldId="34" dataDxfId="146">
      <calculatedColumnFormula>IF(data5[[#This Row],[diagnosis]]="M",1,0)</calculatedColumnFormula>
    </tableColumn>
    <tableColumn id="3" xr3:uid="{1BDF7117-CEA9-8C44-A369-67FA3142E658}" uniqueName="3" name="radius_mean" queryTableFieldId="3" dataDxfId="145"/>
    <tableColumn id="4" xr3:uid="{EB376886-9336-1B42-B80E-0F7AAF8CC1A4}" uniqueName="4" name="texture_mean" queryTableFieldId="4" dataDxfId="144"/>
    <tableColumn id="5" xr3:uid="{7992E0BB-6D75-E44A-9C70-B0DCD0D13574}" uniqueName="5" name="perimeter_mean" queryTableFieldId="5" dataDxfId="143"/>
    <tableColumn id="6" xr3:uid="{C148CD67-9381-9E43-8E98-627A2EB23442}" uniqueName="6" name="area_mean" queryTableFieldId="6" dataDxfId="142"/>
    <tableColumn id="7" xr3:uid="{704891AC-8ED5-9B41-BDBD-16E0523E2492}" uniqueName="7" name="smoothness_mean" queryTableFieldId="7" dataDxfId="141"/>
    <tableColumn id="8" xr3:uid="{E39547A9-8186-5D42-A2CE-EFDD1772D006}" uniqueName="8" name="compactness_mean" queryTableFieldId="8" dataDxfId="140"/>
    <tableColumn id="9" xr3:uid="{F2EB6EBA-1FE8-194C-9DCD-0DB6D25095A5}" uniqueName="9" name="concavity_mean" queryTableFieldId="9" dataDxfId="139"/>
    <tableColumn id="10" xr3:uid="{F7B7D0BD-50E3-AB43-A843-F2DDD4601473}" uniqueName="10" name="concave points_mean" queryTableFieldId="10" dataDxfId="138"/>
    <tableColumn id="11" xr3:uid="{EBEDA033-5DB9-8149-9BB4-C950ACA4C878}" uniqueName="11" name="symmetry_mean" queryTableFieldId="11" dataDxfId="137"/>
    <tableColumn id="12" xr3:uid="{03350CFF-F8A4-9D47-8570-93472504801C}" uniqueName="12" name="fractal_dimension_mean" queryTableFieldId="12" dataDxfId="136"/>
    <tableColumn id="13" xr3:uid="{AE46AB0F-9DDD-6C40-92CD-0D2667C21567}" uniqueName="13" name="radius_se" queryTableFieldId="13" dataDxfId="135"/>
    <tableColumn id="14" xr3:uid="{87ED2498-1879-4548-B40F-2DBC251A2E3D}" uniqueName="14" name="texture_se" queryTableFieldId="14" dataDxfId="134"/>
    <tableColumn id="15" xr3:uid="{FC5DBA34-9F0F-084F-8BA1-EE122283B231}" uniqueName="15" name="perimeter_se" queryTableFieldId="15" dataDxfId="133"/>
    <tableColumn id="16" xr3:uid="{1E10F171-8564-1843-9419-F33F711E3E9E}" uniqueName="16" name="area_se" queryTableFieldId="16" dataDxfId="132"/>
    <tableColumn id="17" xr3:uid="{DE5623E6-DC12-5443-82DD-9028D6BA14B7}" uniqueName="17" name="smoothness_se" queryTableFieldId="17" dataDxfId="131"/>
    <tableColumn id="18" xr3:uid="{FE4923D7-1C55-854F-AFF0-7000E855D1D6}" uniqueName="18" name="compactness_se" queryTableFieldId="18" dataDxfId="130"/>
    <tableColumn id="19" xr3:uid="{38C73F1B-510C-4446-A3A9-0285AD3E4208}" uniqueName="19" name="concavity_se" queryTableFieldId="19" dataDxfId="129"/>
    <tableColumn id="20" xr3:uid="{AD681217-F684-944C-A208-9CEEE12592BF}" uniqueName="20" name="concave points_se" queryTableFieldId="20" dataDxfId="128"/>
    <tableColumn id="21" xr3:uid="{AFE6AD21-2115-0947-B902-FBF74208E950}" uniqueName="21" name="symmetry_se" queryTableFieldId="21" dataDxfId="127"/>
    <tableColumn id="22" xr3:uid="{19E12889-C053-E34E-A4BF-9CCA270F015D}" uniqueName="22" name="fractal_dimension_se" queryTableFieldId="22" dataDxfId="126"/>
    <tableColumn id="23" xr3:uid="{8C8F609A-8701-AF4A-96FF-E434019D7AAE}" uniqueName="23" name="radius_worst" queryTableFieldId="23" dataDxfId="125"/>
    <tableColumn id="24" xr3:uid="{38213995-05D8-4440-BEC9-8744A144EB32}" uniqueName="24" name="texture_worst" queryTableFieldId="24" dataDxfId="124"/>
    <tableColumn id="25" xr3:uid="{BC3CB512-C6BA-CB4F-8135-14BEBEBF8BD7}" uniqueName="25" name="perimeter_worst" queryTableFieldId="25" dataDxfId="123"/>
    <tableColumn id="26" xr3:uid="{696BFA2E-6012-DF45-BB21-828671D90343}" uniqueName="26" name="area_worst" queryTableFieldId="26" dataDxfId="122"/>
    <tableColumn id="27" xr3:uid="{55EFF755-1A6F-3D4F-B1F0-1507F979EA1F}" uniqueName="27" name="smoothness_worst" queryTableFieldId="27" dataDxfId="121"/>
    <tableColumn id="28" xr3:uid="{5DB13ECA-08C8-274D-AEF6-B0C1BE77660A}" uniqueName="28" name="compactness_worst" queryTableFieldId="28" dataDxfId="120"/>
    <tableColumn id="29" xr3:uid="{143E2F60-4222-6546-9414-21D392D65DD7}" uniqueName="29" name="concavity_worst" queryTableFieldId="29" dataDxfId="119"/>
    <tableColumn id="30" xr3:uid="{D2A2D44E-8C9F-9945-9FB7-282BBD71C543}" uniqueName="30" name="concave points_worst" queryTableFieldId="30" dataDxfId="118"/>
    <tableColumn id="31" xr3:uid="{4EA189F4-A4A7-7241-8DE8-5D458E20F3A0}" uniqueName="31" name="symmetry_worst" queryTableFieldId="31" dataDxfId="117"/>
    <tableColumn id="32" xr3:uid="{C108FD5A-1241-BD4F-BB93-A3B197839A10}" uniqueName="32" name="fractal_dimension_worst" queryTableFieldId="32" dataDxfId="116"/>
    <tableColumn id="33" xr3:uid="{9B4E62D3-5D3D-9B4B-B914-D00AEF3A0175}" uniqueName="33" name="Ones" queryTableFieldId="33" dataDxfId="1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00584F-AA0E-E844-96C3-58E46A3852EA}" name="Table36" displayName="Table36" ref="AL1:BP3" totalsRowShown="0" headerRowDxfId="81" dataDxfId="80" headerRowBorderDxfId="226" tableBorderDxfId="227">
  <autoFilter ref="AL1:BP3" xr:uid="{A600584F-AA0E-E844-96C3-58E46A3852EA}"/>
  <tableColumns count="31">
    <tableColumn id="1" xr3:uid="{5089772B-CE47-124C-A4C5-7FF278BF6E6A}" name="radius_mean" dataDxfId="112"/>
    <tableColumn id="2" xr3:uid="{8AC3AB88-4AF7-9C4B-9429-2ED756491A19}" name="texture_mean" dataDxfId="111"/>
    <tableColumn id="3" xr3:uid="{8AB539A1-3B06-5A47-B3DB-2C3C768CFD3F}" name="perimeter_mean" dataDxfId="110"/>
    <tableColumn id="4" xr3:uid="{964A6238-FC2C-D241-A829-8D25BC6422BC}" name="area_mean" dataDxfId="109"/>
    <tableColumn id="5" xr3:uid="{421AEEDA-BB78-7B47-99D2-5EE7DB7C63A8}" name="smoothness_mean" dataDxfId="108"/>
    <tableColumn id="6" xr3:uid="{BCC8012B-3259-DB4B-8764-6473168F9B16}" name="compactness_mean" dataDxfId="107"/>
    <tableColumn id="7" xr3:uid="{840F6C6E-523C-874B-9261-4B8306962AD9}" name="concavity_mean" dataDxfId="106"/>
    <tableColumn id="8" xr3:uid="{B5E796A7-6FF2-9642-9124-62E225F43E15}" name="concave points_mean" dataDxfId="105"/>
    <tableColumn id="9" xr3:uid="{CBFD18F0-0BF6-B64E-B050-58B4DCA91F46}" name="symmetry_mean" dataDxfId="104"/>
    <tableColumn id="10" xr3:uid="{5F5BB896-7288-9944-9046-9D91FDFE71FD}" name="fractal_dimension_mean" dataDxfId="103"/>
    <tableColumn id="11" xr3:uid="{AACD2695-E924-A040-A916-B4E92849EDF5}" name="radius_se" dataDxfId="102"/>
    <tableColumn id="12" xr3:uid="{A1838235-E64E-D640-803D-638A21BFD31D}" name="texture_se" dataDxfId="101"/>
    <tableColumn id="13" xr3:uid="{B7C5F96D-C003-F24E-B0F9-94048F36C078}" name="perimeter_se" dataDxfId="100"/>
    <tableColumn id="14" xr3:uid="{03CF1FD9-1D1D-194E-9294-EB057D11DEE8}" name="area_se" dataDxfId="99"/>
    <tableColumn id="15" xr3:uid="{C5273710-21B2-7C47-9319-2044021D5949}" name="smoothness_se" dataDxfId="98"/>
    <tableColumn id="16" xr3:uid="{D6E17AF0-45D0-AB44-91A4-803AB21CF295}" name="compactness_se" dataDxfId="97"/>
    <tableColumn id="17" xr3:uid="{85613FF7-0B34-FD4F-8422-CF485891263C}" name="concavity_se" dataDxfId="96"/>
    <tableColumn id="18" xr3:uid="{422C69A9-83C2-B740-85DA-5635F6ACF427}" name="concave points_se" dataDxfId="95"/>
    <tableColumn id="19" xr3:uid="{6B01830C-13A2-7A40-86D6-A7AC7D303D97}" name="symmetry_se" dataDxfId="94"/>
    <tableColumn id="20" xr3:uid="{71BD4D4E-37C3-5844-9572-09D33FD2391A}" name="fractal_dimension_se" dataDxfId="93"/>
    <tableColumn id="21" xr3:uid="{05E50BB2-DCF1-3042-B096-CFE41351258F}" name="radius_worst" dataDxfId="92"/>
    <tableColumn id="22" xr3:uid="{F7BFE4E4-65E4-2846-BCFE-B05B13F371A7}" name="texture_worst" dataDxfId="91"/>
    <tableColumn id="23" xr3:uid="{5A478702-7CB9-A04C-BAAF-9903E1438AAE}" name="perimeter_worst" dataDxfId="90"/>
    <tableColumn id="24" xr3:uid="{84F9A40F-AA21-8546-BD31-BD87D33BC5D7}" name="area_worst" dataDxfId="89"/>
    <tableColumn id="25" xr3:uid="{78016BC9-EBCE-BA49-BD8A-8F17DBA462F3}" name="smoothness_worst" dataDxfId="88"/>
    <tableColumn id="26" xr3:uid="{08E5C785-2703-7C4F-B5D1-94714C20FAEC}" name="compactness_worst" dataDxfId="87"/>
    <tableColumn id="27" xr3:uid="{27D601FE-766B-9649-B3E5-AA7AF5D45727}" name="concavity_worst" dataDxfId="86"/>
    <tableColumn id="28" xr3:uid="{7886FE40-B92B-7F48-8824-47A72E105E50}" name="concave points_worst" dataDxfId="85"/>
    <tableColumn id="29" xr3:uid="{89ACCCEB-F30C-1B4F-92FD-6C2E70411ACA}" name="symmetry_worst" dataDxfId="84"/>
    <tableColumn id="30" xr3:uid="{41C07050-2713-E34E-BC71-61B12D8F1ABB}" name="fractal_dimension_worst" dataDxfId="83"/>
    <tableColumn id="31" xr3:uid="{0301F3D3-B266-F94E-83E2-1D6817F9B676}" name="Const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22DEBB-2DBC-D048-90B7-749C627E6283}" name="Table6" displayName="Table6" ref="BS1:BX570" totalsRowShown="0" headerRowDxfId="73" dataDxfId="72">
  <autoFilter ref="BS1:BX570" xr:uid="{9922DEBB-2DBC-D048-90B7-749C627E6283}"/>
  <tableColumns count="6">
    <tableColumn id="1" xr3:uid="{DBEFBB32-4E7A-1644-B481-D8BE26A72E64}" name="Lin1" dataDxfId="79">
      <calculatedColumnFormula>SUMPRODUCT(data5[[#This Row],[radius_mean]:[Ones]],$AL$2:$BP$2)</calculatedColumnFormula>
    </tableColumn>
    <tableColumn id="2" xr3:uid="{8253D170-2247-E448-8460-B44876B44C20}" name="Lin2" dataDxfId="78">
      <calculatedColumnFormula>SUMPRODUCT(data5[[#This Row],[radius_mean]:[Ones]], $AL$3:$BP$3)</calculatedColumnFormula>
    </tableColumn>
    <tableColumn id="3" xr3:uid="{1BF3093B-6020-6A45-9935-80EDC706ACD7}" name="ReLu1" dataDxfId="77">
      <calculatedColumnFormula>IF(BS2&lt;0,0,BS2)</calculatedColumnFormula>
    </tableColumn>
    <tableColumn id="4" xr3:uid="{EFEE493E-EBA2-0A4F-8BBA-93F2E66A4405}" name="ReLu2" dataDxfId="76">
      <calculatedColumnFormula>IF(BT2&lt;0,0,BT2)</calculatedColumnFormula>
    </tableColumn>
    <tableColumn id="5" xr3:uid="{A58DB1B3-E929-0144-88C3-F8357E7EFD94}" name="Preds" dataDxfId="75">
      <calculatedColumnFormula>BU2+BV2</calculatedColumnFormula>
    </tableColumn>
    <tableColumn id="6" xr3:uid="{A10CF12C-8AC1-E840-B195-3607DA1702F6}" name="Loss" dataDxfId="74">
      <calculatedColumnFormula>(data5[[#This Row],[diagnosis_dummy]]-BW2)^2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CC946D-B10C-CF45-9A00-A2C501C1DAA8}" name="data58" displayName="data58" ref="A1:AG570" tableType="queryTable" totalsRowShown="0" headerRowDxfId="190" dataDxfId="189">
  <autoFilter ref="A1:AG570" xr:uid="{8ACC946D-B10C-CF45-9A00-A2C501C1DAA8}"/>
  <tableColumns count="33">
    <tableColumn id="2" xr3:uid="{67F5EC75-1160-1548-BF9A-17FE2B1B5858}" uniqueName="2" name="diagnosis" queryTableFieldId="2" dataDxfId="223"/>
    <tableColumn id="34" xr3:uid="{3361722A-AE87-4143-9FB5-6F5374D2273B}" uniqueName="34" name="diagnosis_dummy" queryTableFieldId="34" dataDxfId="222">
      <calculatedColumnFormula>IF(data58[[#This Row],[diagnosis]]="M",1,0)</calculatedColumnFormula>
    </tableColumn>
    <tableColumn id="3" xr3:uid="{DA5AEAC1-AC05-384B-940F-32523E21B9F5}" uniqueName="3" name="radius_mean" queryTableFieldId="3" dataDxfId="221"/>
    <tableColumn id="4" xr3:uid="{A113E358-C5C0-D64A-9B4A-226179580210}" uniqueName="4" name="texture_mean" queryTableFieldId="4" dataDxfId="220"/>
    <tableColumn id="5" xr3:uid="{4C8CA590-39D3-5D4D-8FAE-EB7FA326430F}" uniqueName="5" name="perimeter_mean" queryTableFieldId="5" dataDxfId="219"/>
    <tableColumn id="6" xr3:uid="{3F087D1B-E7B3-FE47-8D16-0600D806C31A}" uniqueName="6" name="area_mean" queryTableFieldId="6" dataDxfId="218"/>
    <tableColumn id="7" xr3:uid="{FC0E4920-99E5-E84F-88A3-AB8AE8C2F906}" uniqueName="7" name="smoothness_mean" queryTableFieldId="7" dataDxfId="217"/>
    <tableColumn id="8" xr3:uid="{E79D62F8-5486-9740-8D28-EB366D393D9F}" uniqueName="8" name="compactness_mean" queryTableFieldId="8" dataDxfId="216"/>
    <tableColumn id="9" xr3:uid="{5C915787-A672-CE40-A464-649342AEFA93}" uniqueName="9" name="concavity_mean" queryTableFieldId="9" dataDxfId="215"/>
    <tableColumn id="10" xr3:uid="{77DD868A-C9FB-6940-829B-7C822E41C2EB}" uniqueName="10" name="concave points_mean" queryTableFieldId="10" dataDxfId="214"/>
    <tableColumn id="11" xr3:uid="{C246C016-F973-D34F-AE04-3E3B98AEE3E4}" uniqueName="11" name="symmetry_mean" queryTableFieldId="11" dataDxfId="213"/>
    <tableColumn id="12" xr3:uid="{27FCA122-5B66-7943-8C79-82CC881533EB}" uniqueName="12" name="fractal_dimension_mean" queryTableFieldId="12" dataDxfId="212"/>
    <tableColumn id="13" xr3:uid="{E0500195-0E57-6D42-A3DF-5A97EAAA071C}" uniqueName="13" name="radius_se" queryTableFieldId="13" dataDxfId="211"/>
    <tableColumn id="14" xr3:uid="{9F03EA47-810C-3F47-9AAC-65FB41D8D1A7}" uniqueName="14" name="texture_se" queryTableFieldId="14" dataDxfId="210"/>
    <tableColumn id="15" xr3:uid="{8662695E-16F3-9B43-B367-48C253832FC8}" uniqueName="15" name="perimeter_se" queryTableFieldId="15" dataDxfId="209"/>
    <tableColumn id="16" xr3:uid="{32776606-BFAE-C24A-AD57-3653E4C1EAC8}" uniqueName="16" name="area_se" queryTableFieldId="16" dataDxfId="208"/>
    <tableColumn id="17" xr3:uid="{CF5DACA4-2884-0542-BEA5-6278386426CA}" uniqueName="17" name="smoothness_se" queryTableFieldId="17" dataDxfId="207"/>
    <tableColumn id="18" xr3:uid="{2A972CE4-49A3-9B48-B263-09586C9D5C01}" uniqueName="18" name="compactness_se" queryTableFieldId="18" dataDxfId="206"/>
    <tableColumn id="19" xr3:uid="{8DE6DA85-A990-CD45-B8A1-49F83214E5D7}" uniqueName="19" name="concavity_se" queryTableFieldId="19" dataDxfId="205"/>
    <tableColumn id="20" xr3:uid="{65378040-693D-0740-B1A2-9F031EA2FB83}" uniqueName="20" name="concave points_se" queryTableFieldId="20" dataDxfId="204"/>
    <tableColumn id="21" xr3:uid="{5C45AFE1-52AE-5A4F-BA97-E67DFE6CC6DA}" uniqueName="21" name="symmetry_se" queryTableFieldId="21" dataDxfId="203"/>
    <tableColumn id="22" xr3:uid="{8578A14C-32FB-E647-A7C1-36F651714654}" uniqueName="22" name="fractal_dimension_se" queryTableFieldId="22" dataDxfId="202"/>
    <tableColumn id="23" xr3:uid="{77177517-C4AC-2140-BAAF-92E216522A84}" uniqueName="23" name="radius_worst" queryTableFieldId="23" dataDxfId="201"/>
    <tableColumn id="24" xr3:uid="{B54379C0-4D11-C94E-9E1B-C7B2E1F620C6}" uniqueName="24" name="texture_worst" queryTableFieldId="24" dataDxfId="200"/>
    <tableColumn id="25" xr3:uid="{340BF269-2017-914A-BA1F-E4BF5958F9F4}" uniqueName="25" name="perimeter_worst" queryTableFieldId="25" dataDxfId="199"/>
    <tableColumn id="26" xr3:uid="{18DB0633-D7A0-3A4D-922E-C2541D92DCB5}" uniqueName="26" name="area_worst" queryTableFieldId="26" dataDxfId="198"/>
    <tableColumn id="27" xr3:uid="{21C4E9DD-9548-A74E-B62D-90ABA8DB4E70}" uniqueName="27" name="smoothness_worst" queryTableFieldId="27" dataDxfId="197"/>
    <tableColumn id="28" xr3:uid="{7470D2A6-3019-2547-BD83-F921FA84FA32}" uniqueName="28" name="compactness_worst" queryTableFieldId="28" dataDxfId="196"/>
    <tableColumn id="29" xr3:uid="{7480C28C-1C42-6C40-90A2-FA1ABB69462B}" uniqueName="29" name="concavity_worst" queryTableFieldId="29" dataDxfId="195"/>
    <tableColumn id="30" xr3:uid="{963C31C8-19D2-A441-8277-80F58B7DF745}" uniqueName="30" name="concave points_worst" queryTableFieldId="30" dataDxfId="194"/>
    <tableColumn id="31" xr3:uid="{47835D2E-3A3A-4A4F-AC6B-06E6F35ECA3B}" uniqueName="31" name="symmetry_worst" queryTableFieldId="31" dataDxfId="193"/>
    <tableColumn id="32" xr3:uid="{9910A7C8-D88B-1F4D-A4AA-5E3BD63AD81B}" uniqueName="32" name="fractal_dimension_worst" queryTableFieldId="32" dataDxfId="192"/>
    <tableColumn id="33" xr3:uid="{0169A2FE-F5FF-D647-A1C9-1634C4984380}" uniqueName="33" name="Ones" queryTableFieldId="33" dataDxfId="19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A018C2-512C-324B-A169-412FD06DCB61}" name="Table369" displayName="Table369" ref="AL1:BP3" totalsRowShown="0" headerRowDxfId="157" dataDxfId="156" headerRowBorderDxfId="224" tableBorderDxfId="225">
  <autoFilter ref="AL1:BP3" xr:uid="{92A018C2-512C-324B-A169-412FD06DCB61}"/>
  <tableColumns count="31">
    <tableColumn id="1" xr3:uid="{ED44F182-EFC5-EC43-9BB6-075E16F7E662}" name="radius_mean" dataDxfId="188"/>
    <tableColumn id="2" xr3:uid="{2648D504-F7EE-9849-9864-E52019B4FBFB}" name="texture_mean" dataDxfId="187"/>
    <tableColumn id="3" xr3:uid="{EE401188-71F3-914B-9A6B-A5A18991677C}" name="perimeter_mean" dataDxfId="186"/>
    <tableColumn id="4" xr3:uid="{E4F0977A-6069-EE4B-A5B6-F165798C4DDC}" name="area_mean" dataDxfId="185"/>
    <tableColumn id="5" xr3:uid="{E5B553BE-ED31-654E-9209-2DE2B4F98676}" name="smoothness_mean" dataDxfId="184"/>
    <tableColumn id="6" xr3:uid="{C077D0B6-3DC8-514B-B77F-179E8052306F}" name="compactness_mean" dataDxfId="183"/>
    <tableColumn id="7" xr3:uid="{7A3A8CF7-217A-7448-8F10-857FE57DA36B}" name="concavity_mean" dataDxfId="182"/>
    <tableColumn id="8" xr3:uid="{B35375B8-B010-8E45-BB22-75EA9C457C0E}" name="concave points_mean" dataDxfId="181"/>
    <tableColumn id="9" xr3:uid="{E33B6C57-315A-A847-8F0D-DA97115DBBDC}" name="symmetry_mean" dataDxfId="180"/>
    <tableColumn id="10" xr3:uid="{A6471E66-054F-9E46-B9BF-3D52150A4C64}" name="fractal_dimension_mean" dataDxfId="179"/>
    <tableColumn id="11" xr3:uid="{1CE1D604-51A5-BF44-B59B-3FA186AB73DB}" name="radius_se" dataDxfId="178"/>
    <tableColumn id="12" xr3:uid="{8DF07F2C-044D-8641-AB4D-517889B9277E}" name="texture_se" dataDxfId="177"/>
    <tableColumn id="13" xr3:uid="{21ADD5B5-493F-F74D-B705-FADB417B7230}" name="perimeter_se" dataDxfId="176"/>
    <tableColumn id="14" xr3:uid="{87CB09E1-058C-D844-9977-3DA79F49B695}" name="area_se" dataDxfId="175"/>
    <tableColumn id="15" xr3:uid="{12E5A430-5CEC-5C46-A98B-1774B74BF94D}" name="smoothness_se" dataDxfId="174"/>
    <tableColumn id="16" xr3:uid="{243B3B85-DA09-2940-A974-724B338C9675}" name="compactness_se" dataDxfId="173"/>
    <tableColumn id="17" xr3:uid="{6035D27E-87EA-C844-B068-3C112409105C}" name="concavity_se" dataDxfId="172"/>
    <tableColumn id="18" xr3:uid="{E477E7E3-92AE-CF49-9132-171C1AB95576}" name="concave points_se" dataDxfId="171"/>
    <tableColumn id="19" xr3:uid="{6FBED213-DB6E-3146-A4CB-6A3596D0EDF0}" name="symmetry_se" dataDxfId="170"/>
    <tableColumn id="20" xr3:uid="{2416ED79-9AE8-464B-9627-67DFF41CDA1E}" name="fractal_dimension_se" dataDxfId="169"/>
    <tableColumn id="21" xr3:uid="{F82F6913-8ACD-D840-B90D-80B1913C1AB6}" name="radius_worst" dataDxfId="168"/>
    <tableColumn id="22" xr3:uid="{86F5F8B9-B606-FE4A-9C5C-CC2BFCEF2804}" name="texture_worst" dataDxfId="167"/>
    <tableColumn id="23" xr3:uid="{A2BBD10E-FE5E-B84A-9DAA-08587982BF23}" name="perimeter_worst" dataDxfId="166"/>
    <tableColumn id="24" xr3:uid="{ACF7EDE6-66B7-CD4D-A198-69F0A3F1D9CE}" name="area_worst" dataDxfId="165"/>
    <tableColumn id="25" xr3:uid="{EEB61EE1-980E-874D-899E-648E67D24254}" name="smoothness_worst" dataDxfId="164"/>
    <tableColumn id="26" xr3:uid="{6B106D0D-D67B-CE4E-8873-72347B1D3F58}" name="compactness_worst" dataDxfId="163"/>
    <tableColumn id="27" xr3:uid="{AEDA638B-78D2-2049-AA91-20B170906180}" name="concavity_worst" dataDxfId="162"/>
    <tableColumn id="28" xr3:uid="{8F37B34D-DFFF-E24D-B6BD-7187052DDA01}" name="concave points_worst" dataDxfId="161"/>
    <tableColumn id="29" xr3:uid="{27E67F18-B01B-0C4F-B3A7-B45A98699D44}" name="symmetry_worst" dataDxfId="160"/>
    <tableColumn id="30" xr3:uid="{DBA5F84A-0CF6-6A4B-BDE9-0A22AD34CEA5}" name="fractal_dimension_worst" dataDxfId="159"/>
    <tableColumn id="31" xr3:uid="{C6D090EA-C557-D642-9249-F4EA170E5EDB}" name="Const" dataDxfId="15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51C310-C210-6944-9818-4A082FAB7721}" name="Table610" displayName="Table610" ref="BS1:BX570" totalsRowShown="0" headerRowDxfId="149" dataDxfId="148">
  <autoFilter ref="BS1:BX570" xr:uid="{2851C310-C210-6944-9818-4A082FAB7721}"/>
  <tableColumns count="6">
    <tableColumn id="1" xr3:uid="{BCD0AFB7-F395-114F-81CC-DB0D0CE4A7EF}" name="Lin1" dataDxfId="155">
      <calculatedColumnFormula array="1">MMULT(data58[[#This Row],[radius_mean]:[Ones]],$AM$7:$AM$37)</calculatedColumnFormula>
    </tableColumn>
    <tableColumn id="2" xr3:uid="{B642DC5A-9B8E-9744-876C-103586BF40FE}" name="Lin2" dataDxfId="154">
      <calculatedColumnFormula array="1">MMULT(data58[[#This Row],[radius_mean]:[Ones]],$AN$7:$AN$37)</calculatedColumnFormula>
    </tableColumn>
    <tableColumn id="3" xr3:uid="{1B11C5A8-7B83-9C4F-93DB-90285D9C83F3}" name="ReLu1" dataDxfId="153">
      <calculatedColumnFormula>IF(BS2&lt;0,0,BS2)</calculatedColumnFormula>
    </tableColumn>
    <tableColumn id="4" xr3:uid="{6B5E19A8-4131-D44B-A196-22991BF5C770}" name="ReLu2" dataDxfId="152">
      <calculatedColumnFormula>IF(BT2&lt;0,0,BT2)</calculatedColumnFormula>
    </tableColumn>
    <tableColumn id="5" xr3:uid="{267DE9A3-5BA3-5F4A-A91B-9A015943F68E}" name="Preds" dataDxfId="151">
      <calculatedColumnFormula>BU2+BV2</calculatedColumnFormula>
    </tableColumn>
    <tableColumn id="6" xr3:uid="{EA5A4D90-E88E-B247-9511-8FF4990E1D6F}" name="Loss" dataDxfId="150">
      <calculatedColumnFormula>(data58[[#This Row],[diagnosis_dummy]]-BW2)^2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A79D-4B74-BB4F-B64D-5D17CBBA78F8}">
  <dimension ref="A1:BT570"/>
  <sheetViews>
    <sheetView topLeftCell="BF1" zoomScale="86" workbookViewId="0">
      <selection activeCell="BJ25" sqref="BJ25"/>
    </sheetView>
  </sheetViews>
  <sheetFormatPr baseColWidth="10" defaultRowHeight="16" x14ac:dyDescent="0.2"/>
  <cols>
    <col min="1" max="1" width="10.1640625" style="1" bestFit="1" customWidth="1"/>
    <col min="2" max="2" width="30.83203125" style="1" customWidth="1"/>
    <col min="3" max="3" width="14.33203125" style="1" bestFit="1" customWidth="1"/>
    <col min="4" max="4" width="15" style="1" bestFit="1" customWidth="1"/>
    <col min="5" max="5" width="17.33203125" style="1" bestFit="1" customWidth="1"/>
    <col min="6" max="6" width="12.83203125" style="1" bestFit="1" customWidth="1"/>
    <col min="7" max="7" width="19.6640625" style="1" bestFit="1" customWidth="1"/>
    <col min="8" max="8" width="20.6640625" style="1" bestFit="1" customWidth="1"/>
    <col min="9" max="9" width="17" style="1" bestFit="1" customWidth="1"/>
    <col min="10" max="10" width="21.6640625" style="1" bestFit="1" customWidth="1"/>
    <col min="11" max="11" width="17.5" style="1" bestFit="1" customWidth="1"/>
    <col min="12" max="12" width="24.5" style="1" bestFit="1" customWidth="1"/>
    <col min="13" max="13" width="11.6640625" style="1" bestFit="1" customWidth="1"/>
    <col min="14" max="14" width="12.33203125" style="1" bestFit="1" customWidth="1"/>
    <col min="15" max="15" width="14.6640625" style="1" bestFit="1" customWidth="1"/>
    <col min="16" max="16" width="10.1640625" style="1" bestFit="1" customWidth="1"/>
    <col min="17" max="17" width="16.83203125" style="1" bestFit="1" customWidth="1"/>
    <col min="18" max="18" width="17.83203125" style="1" bestFit="1" customWidth="1"/>
    <col min="19" max="19" width="14.33203125" style="1" bestFit="1" customWidth="1"/>
    <col min="20" max="20" width="19" style="1" bestFit="1" customWidth="1"/>
    <col min="21" max="21" width="14.83203125" style="1" bestFit="1" customWidth="1"/>
    <col min="22" max="22" width="21.6640625" style="1" bestFit="1" customWidth="1"/>
    <col min="23" max="23" width="14.33203125" style="1" bestFit="1" customWidth="1"/>
    <col min="24" max="24" width="15" style="1" bestFit="1" customWidth="1"/>
    <col min="25" max="25" width="17.33203125" style="1" bestFit="1" customWidth="1"/>
    <col min="26" max="26" width="12.83203125" style="1" bestFit="1" customWidth="1"/>
    <col min="27" max="27" width="19.6640625" style="1" bestFit="1" customWidth="1"/>
    <col min="28" max="28" width="20.6640625" style="1" bestFit="1" customWidth="1"/>
    <col min="29" max="29" width="17" style="1" bestFit="1" customWidth="1"/>
    <col min="30" max="30" width="21.6640625" style="1" bestFit="1" customWidth="1"/>
    <col min="31" max="31" width="17.5" style="1" bestFit="1" customWidth="1"/>
    <col min="32" max="32" width="24.5" style="1" bestFit="1" customWidth="1"/>
    <col min="33" max="33" width="11.1640625" style="1" bestFit="1" customWidth="1"/>
    <col min="34" max="36" width="10.83203125" style="1"/>
    <col min="37" max="37" width="14.6640625" style="1" customWidth="1"/>
    <col min="38" max="38" width="15.5" style="1" customWidth="1"/>
    <col min="39" max="39" width="18.1640625" style="1" customWidth="1"/>
    <col min="40" max="40" width="13" style="1" customWidth="1"/>
    <col min="41" max="41" width="20.1640625" style="1" customWidth="1"/>
    <col min="42" max="42" width="20.6640625" style="1" customWidth="1"/>
    <col min="43" max="43" width="17.1640625" style="1" customWidth="1"/>
    <col min="44" max="44" width="22.1640625" style="1" customWidth="1"/>
    <col min="45" max="45" width="17.83203125" style="1" customWidth="1"/>
    <col min="46" max="46" width="24.6640625" style="1" customWidth="1"/>
    <col min="47" max="47" width="11.83203125" style="1" customWidth="1"/>
    <col min="48" max="48" width="12.6640625" style="1" customWidth="1"/>
    <col min="49" max="49" width="15.1640625" style="1" customWidth="1"/>
    <col min="50" max="50" width="10.83203125" style="1"/>
    <col min="51" max="51" width="17.1640625" style="1" customWidth="1"/>
    <col min="52" max="52" width="17.83203125" style="1" customWidth="1"/>
    <col min="53" max="53" width="14.33203125" style="1" customWidth="1"/>
    <col min="54" max="54" width="19.33203125" style="1" customWidth="1"/>
    <col min="55" max="55" width="15" style="1" customWidth="1"/>
    <col min="56" max="56" width="21.83203125" style="1" customWidth="1"/>
    <col min="57" max="57" width="14.33203125" style="1" customWidth="1"/>
    <col min="58" max="58" width="15.1640625" style="1" customWidth="1"/>
    <col min="59" max="59" width="17.83203125" style="1" customWidth="1"/>
    <col min="60" max="60" width="12.6640625" style="1" customWidth="1"/>
    <col min="61" max="61" width="19.83203125" style="1" customWidth="1"/>
    <col min="62" max="62" width="20.33203125" style="1" customWidth="1"/>
    <col min="63" max="63" width="17" style="1" customWidth="1"/>
    <col min="64" max="64" width="21.83203125" style="1" customWidth="1"/>
    <col min="65" max="65" width="17.5" style="1" customWidth="1"/>
    <col min="66" max="66" width="24.5" style="1" customWidth="1"/>
    <col min="67" max="16384" width="10.83203125" style="1"/>
  </cols>
  <sheetData>
    <row r="1" spans="1:72" x14ac:dyDescent="0.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K1" s="2" t="s">
        <v>1</v>
      </c>
      <c r="AL1" s="2" t="s">
        <v>2</v>
      </c>
      <c r="AM1" s="2" t="s">
        <v>3</v>
      </c>
      <c r="AN1" s="2" t="s">
        <v>4</v>
      </c>
      <c r="AO1" s="2" t="s">
        <v>5</v>
      </c>
      <c r="AP1" s="2" t="s">
        <v>6</v>
      </c>
      <c r="AQ1" s="2" t="s">
        <v>7</v>
      </c>
      <c r="AR1" s="2" t="s">
        <v>8</v>
      </c>
      <c r="AS1" s="2" t="s">
        <v>9</v>
      </c>
      <c r="AT1" s="2" t="s">
        <v>10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15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  <c r="BI1" s="2" t="s">
        <v>25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  <c r="BO1" s="3" t="s">
        <v>35</v>
      </c>
      <c r="BS1" s="1" t="s">
        <v>36</v>
      </c>
      <c r="BT1" s="1" t="s">
        <v>37</v>
      </c>
    </row>
    <row r="2" spans="1:72" x14ac:dyDescent="0.2">
      <c r="A2" s="1" t="s">
        <v>31</v>
      </c>
      <c r="B2" s="1">
        <f>IF(data[[#This Row],[diagnosis]]="M",1,0)</f>
        <v>1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  <c r="AG2" s="1">
        <v>1</v>
      </c>
      <c r="AK2" s="1">
        <v>-0.13044197883266362</v>
      </c>
      <c r="AL2" s="1">
        <v>1.1741165755654348E-2</v>
      </c>
      <c r="AM2" s="1">
        <v>7.0715303356406649E-3</v>
      </c>
      <c r="AN2" s="1">
        <v>3.7043662735794806E-4</v>
      </c>
      <c r="AO2" s="1">
        <v>-1.1459771875269715</v>
      </c>
      <c r="AP2" s="1">
        <v>-3.6061293161476748</v>
      </c>
      <c r="AQ2" s="1">
        <v>-0.12240294329083221</v>
      </c>
      <c r="AR2" s="1">
        <v>6.0689367847170388</v>
      </c>
      <c r="AS2" s="1">
        <v>1.6399088513899988E-2</v>
      </c>
      <c r="AT2" s="1">
        <v>-0.3265353642661934</v>
      </c>
      <c r="AU2" s="1">
        <v>0.2523136541635595</v>
      </c>
      <c r="AV2" s="1">
        <v>1.69284211274713E-2</v>
      </c>
      <c r="AW2" s="1">
        <v>3.6878527908034216E-3</v>
      </c>
      <c r="AX2" s="1">
        <v>-5.1113793770876095E-4</v>
      </c>
      <c r="AY2" s="1">
        <v>0.74187613156194221</v>
      </c>
      <c r="AZ2" s="1">
        <v>1.4680075184448775</v>
      </c>
      <c r="BA2" s="1">
        <v>-1.9329448533223936</v>
      </c>
      <c r="BB2" s="1">
        <v>2.0350739091075969</v>
      </c>
      <c r="BC2" s="1">
        <v>1.6930133380048809</v>
      </c>
      <c r="BD2" s="1">
        <v>0.42709830052760933</v>
      </c>
      <c r="BE2" s="1">
        <v>0.21179329348052658</v>
      </c>
      <c r="BF2" s="1">
        <v>1.0514623758007017E-3</v>
      </c>
      <c r="BG2" s="1">
        <v>-3.8370868215123317E-3</v>
      </c>
      <c r="BH2" s="1">
        <v>-1.0883156323757449E-3</v>
      </c>
      <c r="BI2" s="1">
        <v>3.0932325656448549</v>
      </c>
      <c r="BJ2" s="1">
        <v>0.20782712395943115</v>
      </c>
      <c r="BK2" s="1">
        <v>0.54061080196689448</v>
      </c>
      <c r="BL2" s="1">
        <v>6.0799765167990169E-2</v>
      </c>
      <c r="BM2" s="1">
        <v>0.44782511129950492</v>
      </c>
      <c r="BN2" s="1">
        <v>5.2615922405952066E-2</v>
      </c>
      <c r="BO2" s="1">
        <v>-1.6933754443984768</v>
      </c>
      <c r="BS2" s="1">
        <f>SUMPRODUCT(data[[#This Row],[radius_mean]:[Ones]], $AK$2:$BO$2)</f>
        <v>1.0633541398324375</v>
      </c>
      <c r="BT2" s="1">
        <f>(BS2-data[[#This Row],[diagnosis_dummy]])^2</f>
        <v>4.0137470339080489E-3</v>
      </c>
    </row>
    <row r="3" spans="1:72" x14ac:dyDescent="0.2">
      <c r="A3" s="1" t="s">
        <v>31</v>
      </c>
      <c r="B3" s="1">
        <f>IF(data[[#This Row],[diagnosis]]="M",1,0)</f>
        <v>1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  <c r="AG3" s="1">
        <v>1</v>
      </c>
      <c r="BS3" s="1">
        <f>SUMPRODUCT(data[[#This Row],[radius_mean]:[Ones]], $AK$2:$BO$2)</f>
        <v>0.71644523036846808</v>
      </c>
      <c r="BT3" s="1">
        <f>(BS3-data[[#This Row],[diagnosis_dummy]])^2</f>
        <v>8.0403307380791142E-2</v>
      </c>
    </row>
    <row r="4" spans="1:72" x14ac:dyDescent="0.2">
      <c r="A4" s="1" t="s">
        <v>31</v>
      </c>
      <c r="B4" s="1">
        <f>IF(data[[#This Row],[diagnosis]]="M",1,0)</f>
        <v>1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  <c r="AG4" s="1">
        <v>1</v>
      </c>
      <c r="BS4" s="1">
        <f>SUMPRODUCT(data[[#This Row],[radius_mean]:[Ones]], $AK$2:$BO$2)</f>
        <v>1.1610982480202976</v>
      </c>
      <c r="BT4" s="1">
        <f>(BS4-data[[#This Row],[diagnosis_dummy]])^2</f>
        <v>2.595264551520932E-2</v>
      </c>
    </row>
    <row r="5" spans="1:72" x14ac:dyDescent="0.2">
      <c r="A5" s="1" t="s">
        <v>31</v>
      </c>
      <c r="B5" s="1">
        <f>IF(data[[#This Row],[diagnosis]]="M",1,0)</f>
        <v>1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  <c r="AG5" s="1">
        <v>1</v>
      </c>
      <c r="BS5" s="1">
        <f>SUMPRODUCT(data[[#This Row],[radius_mean]:[Ones]], $AK$2:$BO$2)</f>
        <v>1.1461265572446755</v>
      </c>
      <c r="BT5" s="1">
        <f>(BS5-data[[#This Row],[diagnosis_dummy]])^2</f>
        <v>2.1352970732181422E-2</v>
      </c>
    </row>
    <row r="6" spans="1:72" x14ac:dyDescent="0.2">
      <c r="A6" s="1" t="s">
        <v>31</v>
      </c>
      <c r="B6" s="1">
        <f>IF(data[[#This Row],[diagnosis]]="M",1,0)</f>
        <v>1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  <c r="AG6" s="1">
        <v>1</v>
      </c>
      <c r="BS6" s="1">
        <f>SUMPRODUCT(data[[#This Row],[radius_mean]:[Ones]], $AK$2:$BO$2)</f>
        <v>0.7407539512172141</v>
      </c>
      <c r="BT6" s="1">
        <f>(BS6-data[[#This Row],[diagnosis_dummy]])^2</f>
        <v>6.72085138094866E-2</v>
      </c>
    </row>
    <row r="7" spans="1:72" x14ac:dyDescent="0.2">
      <c r="A7" s="1" t="s">
        <v>31</v>
      </c>
      <c r="B7" s="1">
        <f>IF(data[[#This Row],[diagnosis]]="M",1,0)</f>
        <v>1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  <c r="AG7" s="1">
        <v>1</v>
      </c>
      <c r="BM7" s="1" t="s">
        <v>38</v>
      </c>
      <c r="BN7" s="1">
        <f>AVERAGE(BT2:BT570)</f>
        <v>5.4700494292064208E-2</v>
      </c>
      <c r="BS7" s="1">
        <f>SUMPRODUCT(data[[#This Row],[radius_mean]:[Ones]], $AK$2:$BO$2)</f>
        <v>0.70340206058684895</v>
      </c>
      <c r="BT7" s="1">
        <f>(BS7-data[[#This Row],[diagnosis_dummy]])^2</f>
        <v>8.7970337664127221E-2</v>
      </c>
    </row>
    <row r="8" spans="1:72" x14ac:dyDescent="0.2">
      <c r="A8" s="1" t="s">
        <v>31</v>
      </c>
      <c r="B8" s="1">
        <f>IF(data[[#This Row],[diagnosis]]="M",1,0)</f>
        <v>1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  <c r="AG8" s="1">
        <v>1</v>
      </c>
      <c r="BS8" s="1">
        <f>SUMPRODUCT(data[[#This Row],[radius_mean]:[Ones]], $AK$2:$BO$2)</f>
        <v>0.8414878069103513</v>
      </c>
      <c r="BT8" s="1">
        <f>(BS8-data[[#This Row],[diagnosis_dummy]])^2</f>
        <v>2.5126115358090072E-2</v>
      </c>
    </row>
    <row r="9" spans="1:72" x14ac:dyDescent="0.2">
      <c r="A9" s="1" t="s">
        <v>31</v>
      </c>
      <c r="B9" s="1">
        <f>IF(data[[#This Row],[diagnosis]]="M",1,0)</f>
        <v>1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  <c r="AG9" s="1">
        <v>1</v>
      </c>
      <c r="BS9" s="1">
        <f>SUMPRODUCT(data[[#This Row],[radius_mean]:[Ones]], $AK$2:$BO$2)</f>
        <v>0.56862127724289246</v>
      </c>
      <c r="BT9" s="1">
        <f>(BS9-data[[#This Row],[diagnosis_dummy]])^2</f>
        <v>0.18608760244755346</v>
      </c>
    </row>
    <row r="10" spans="1:72" x14ac:dyDescent="0.2">
      <c r="A10" s="1" t="s">
        <v>31</v>
      </c>
      <c r="B10" s="1">
        <f>IF(data[[#This Row],[diagnosis]]="M",1,0)</f>
        <v>1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  <c r="AG10" s="1">
        <v>1</v>
      </c>
      <c r="BS10" s="1">
        <f>SUMPRODUCT(data[[#This Row],[radius_mean]:[Ones]], $AK$2:$BO$2)</f>
        <v>0.74643555413443918</v>
      </c>
      <c r="BT10" s="1">
        <f>(BS10-data[[#This Row],[diagnosis_dummy]])^2</f>
        <v>6.4294928207108928E-2</v>
      </c>
    </row>
    <row r="11" spans="1:72" x14ac:dyDescent="0.2">
      <c r="A11" s="1" t="s">
        <v>31</v>
      </c>
      <c r="B11" s="1">
        <f>IF(data[[#This Row],[diagnosis]]="M",1,0)</f>
        <v>1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  <c r="AG11" s="1">
        <v>1</v>
      </c>
      <c r="BS11" s="1">
        <f>SUMPRODUCT(data[[#This Row],[radius_mean]:[Ones]], $AK$2:$BO$2)</f>
        <v>1.0236599179897543</v>
      </c>
      <c r="BT11" s="1">
        <f>(BS11-data[[#This Row],[diagnosis_dummy]])^2</f>
        <v>5.5979171928189958E-4</v>
      </c>
    </row>
    <row r="12" spans="1:72" x14ac:dyDescent="0.2">
      <c r="A12" s="1" t="s">
        <v>31</v>
      </c>
      <c r="B12" s="1">
        <f>IF(data[[#This Row],[diagnosis]]="M",1,0)</f>
        <v>1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  <c r="AG12" s="1">
        <v>1</v>
      </c>
      <c r="BS12" s="1">
        <f>SUMPRODUCT(data[[#This Row],[radius_mean]:[Ones]], $AK$2:$BO$2)</f>
        <v>0.49190131270510262</v>
      </c>
      <c r="BT12" s="1">
        <f>(BS12-data[[#This Row],[diagnosis_dummy]])^2</f>
        <v>0.25816427603079789</v>
      </c>
    </row>
    <row r="13" spans="1:72" x14ac:dyDescent="0.2">
      <c r="A13" s="1" t="s">
        <v>31</v>
      </c>
      <c r="B13" s="1">
        <f>IF(data[[#This Row],[diagnosis]]="M",1,0)</f>
        <v>1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  <c r="AG13" s="1">
        <v>1</v>
      </c>
      <c r="BS13" s="1">
        <f>SUMPRODUCT(data[[#This Row],[radius_mean]:[Ones]], $AK$2:$BO$2)</f>
        <v>0.84157334488692959</v>
      </c>
      <c r="BT13" s="1">
        <f>(BS13-data[[#This Row],[diagnosis_dummy]])^2</f>
        <v>2.5099005050315759E-2</v>
      </c>
    </row>
    <row r="14" spans="1:72" x14ac:dyDescent="0.2">
      <c r="A14" s="1" t="s">
        <v>31</v>
      </c>
      <c r="B14" s="1">
        <f>IF(data[[#This Row],[diagnosis]]="M",1,0)</f>
        <v>1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  <c r="AG14" s="1">
        <v>1</v>
      </c>
      <c r="BS14" s="1">
        <f>SUMPRODUCT(data[[#This Row],[radius_mean]:[Ones]], $AK$2:$BO$2)</f>
        <v>0.67894358760684526</v>
      </c>
      <c r="BT14" s="1">
        <f>(BS14-data[[#This Row],[diagnosis_dummy]])^2</f>
        <v>0.10307721993876345</v>
      </c>
    </row>
    <row r="15" spans="1:72" x14ac:dyDescent="0.2">
      <c r="A15" s="1" t="s">
        <v>31</v>
      </c>
      <c r="B15" s="1">
        <f>IF(data[[#This Row],[diagnosis]]="M",1,0)</f>
        <v>1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  <c r="AG15" s="1">
        <v>1</v>
      </c>
      <c r="BS15" s="1">
        <f>SUMPRODUCT(data[[#This Row],[radius_mean]:[Ones]], $AK$2:$BO$2)</f>
        <v>0.40803786180741142</v>
      </c>
      <c r="BT15" s="1">
        <f>(BS15-data[[#This Row],[diagnosis_dummy]])^2</f>
        <v>0.35041917305354137</v>
      </c>
    </row>
    <row r="16" spans="1:72" x14ac:dyDescent="0.2">
      <c r="A16" s="1" t="s">
        <v>31</v>
      </c>
      <c r="B16" s="1">
        <f>IF(data[[#This Row],[diagnosis]]="M",1,0)</f>
        <v>1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  <c r="AG16" s="1">
        <v>1</v>
      </c>
      <c r="BS16" s="1">
        <f>SUMPRODUCT(data[[#This Row],[radius_mean]:[Ones]], $AK$2:$BO$2)</f>
        <v>0.53518869141759229</v>
      </c>
      <c r="BT16" s="1">
        <f>(BS16-data[[#This Row],[diagnosis_dummy]])^2</f>
        <v>0.21604955258609024</v>
      </c>
    </row>
    <row r="17" spans="1:72" x14ac:dyDescent="0.2">
      <c r="A17" s="1" t="s">
        <v>31</v>
      </c>
      <c r="B17" s="1">
        <f>IF(data[[#This Row],[diagnosis]]="M",1,0)</f>
        <v>1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  <c r="AG17" s="1">
        <v>1</v>
      </c>
      <c r="BS17" s="1">
        <f>SUMPRODUCT(data[[#This Row],[radius_mean]:[Ones]], $AK$2:$BO$2)</f>
        <v>0.97497473320691119</v>
      </c>
      <c r="BT17" s="1">
        <f>(BS17-data[[#This Row],[diagnosis_dummy]])^2</f>
        <v>6.2626397806527336E-4</v>
      </c>
    </row>
    <row r="18" spans="1:72" x14ac:dyDescent="0.2">
      <c r="A18" s="1" t="s">
        <v>31</v>
      </c>
      <c r="B18" s="1">
        <f>IF(data[[#This Row],[diagnosis]]="M",1,0)</f>
        <v>1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  <c r="AG18" s="1">
        <v>1</v>
      </c>
      <c r="BS18" s="1">
        <f>SUMPRODUCT(data[[#This Row],[radius_mean]:[Ones]], $AK$2:$BO$2)</f>
        <v>0.78950394022195924</v>
      </c>
      <c r="BT18" s="1">
        <f>(BS18-data[[#This Row],[diagnosis_dummy]])^2</f>
        <v>4.4308591182080505E-2</v>
      </c>
    </row>
    <row r="19" spans="1:72" x14ac:dyDescent="0.2">
      <c r="A19" s="1" t="s">
        <v>31</v>
      </c>
      <c r="B19" s="1">
        <f>IF(data[[#This Row],[diagnosis]]="M",1,0)</f>
        <v>1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  <c r="AG19" s="1">
        <v>1</v>
      </c>
      <c r="BS19" s="1">
        <f>SUMPRODUCT(data[[#This Row],[radius_mean]:[Ones]], $AK$2:$BO$2)</f>
        <v>1.0109998055828906</v>
      </c>
      <c r="BT19" s="1">
        <f>(BS19-data[[#This Row],[diagnosis_dummy]])^2</f>
        <v>1.2099572286139118E-4</v>
      </c>
    </row>
    <row r="20" spans="1:72" x14ac:dyDescent="0.2">
      <c r="A20" s="1" t="s">
        <v>31</v>
      </c>
      <c r="B20" s="1">
        <f>IF(data[[#This Row],[diagnosis]]="M",1,0)</f>
        <v>1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  <c r="AG20" s="1">
        <v>1</v>
      </c>
      <c r="BS20" s="1">
        <f>SUMPRODUCT(data[[#This Row],[radius_mean]:[Ones]], $AK$2:$BO$2)</f>
        <v>1.0816740707787851</v>
      </c>
      <c r="BT20" s="1">
        <f>(BS20-data[[#This Row],[diagnosis_dummy]])^2</f>
        <v>6.6706538375779952E-3</v>
      </c>
    </row>
    <row r="21" spans="1:72" x14ac:dyDescent="0.2">
      <c r="A21" s="1" t="s">
        <v>32</v>
      </c>
      <c r="B21" s="1">
        <f>IF(data[[#This Row],[diagnosis]]="M",1,0)</f>
        <v>0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  <c r="AG21" s="1">
        <v>1</v>
      </c>
      <c r="BS21" s="1">
        <f>SUMPRODUCT(data[[#This Row],[radius_mean]:[Ones]], $AK$2:$BO$2)</f>
        <v>0.33851261584552494</v>
      </c>
      <c r="BT21" s="1">
        <f>(BS21-data[[#This Row],[diagnosis_dummy]])^2</f>
        <v>0.11459079108657995</v>
      </c>
    </row>
    <row r="22" spans="1:72" x14ac:dyDescent="0.2">
      <c r="A22" s="1" t="s">
        <v>32</v>
      </c>
      <c r="B22" s="1">
        <f>IF(data[[#This Row],[diagnosis]]="M",1,0)</f>
        <v>0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  <c r="AG22" s="1">
        <v>1</v>
      </c>
      <c r="BS22" s="1">
        <f>SUMPRODUCT(data[[#This Row],[radius_mean]:[Ones]], $AK$2:$BO$2)</f>
        <v>1.84271054250007E-2</v>
      </c>
      <c r="BT22" s="1">
        <f>(BS22-data[[#This Row],[diagnosis_dummy]])^2</f>
        <v>3.3955821434409022E-4</v>
      </c>
    </row>
    <row r="23" spans="1:72" x14ac:dyDescent="0.2">
      <c r="A23" s="1" t="s">
        <v>32</v>
      </c>
      <c r="B23" s="1">
        <f>IF(data[[#This Row],[diagnosis]]="M",1,0)</f>
        <v>0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  <c r="AG23" s="1">
        <v>1</v>
      </c>
      <c r="BS23" s="1">
        <f>SUMPRODUCT(data[[#This Row],[radius_mean]:[Ones]], $AK$2:$BO$2)</f>
        <v>-0.17831007479457028</v>
      </c>
      <c r="BT23" s="1">
        <f>(BS23-data[[#This Row],[diagnosis_dummy]])^2</f>
        <v>3.1794482773245251E-2</v>
      </c>
    </row>
    <row r="24" spans="1:72" x14ac:dyDescent="0.2">
      <c r="A24" s="1" t="s">
        <v>31</v>
      </c>
      <c r="B24" s="1">
        <f>IF(data[[#This Row],[diagnosis]]="M",1,0)</f>
        <v>1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  <c r="AG24" s="1">
        <v>1</v>
      </c>
      <c r="BS24" s="1">
        <f>SUMPRODUCT(data[[#This Row],[radius_mean]:[Ones]], $AK$2:$BO$2)</f>
        <v>0.71753983186190506</v>
      </c>
      <c r="BT24" s="1">
        <f>(BS24-data[[#This Row],[diagnosis_dummy]])^2</f>
        <v>7.9783746584600856E-2</v>
      </c>
    </row>
    <row r="25" spans="1:72" x14ac:dyDescent="0.2">
      <c r="A25" s="1" t="s">
        <v>31</v>
      </c>
      <c r="B25" s="1">
        <f>IF(data[[#This Row],[diagnosis]]="M",1,0)</f>
        <v>1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  <c r="AG25" s="1">
        <v>1</v>
      </c>
      <c r="BS25" s="1">
        <f>SUMPRODUCT(data[[#This Row],[radius_mean]:[Ones]], $AK$2:$BO$2)</f>
        <v>0.96601922626780024</v>
      </c>
      <c r="BT25" s="1">
        <f>(BS25-data[[#This Row],[diagnosis_dummy]])^2</f>
        <v>1.1546929834389576E-3</v>
      </c>
    </row>
    <row r="26" spans="1:72" x14ac:dyDescent="0.2">
      <c r="A26" s="1" t="s">
        <v>31</v>
      </c>
      <c r="B26" s="1">
        <f>IF(data[[#This Row],[diagnosis]]="M",1,0)</f>
        <v>1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  <c r="AG26" s="1">
        <v>1</v>
      </c>
      <c r="BS26" s="1">
        <f>SUMPRODUCT(data[[#This Row],[radius_mean]:[Ones]], $AK$2:$BO$2)</f>
        <v>1.1935472129094875</v>
      </c>
      <c r="BT26" s="1">
        <f>(BS26-data[[#This Row],[diagnosis_dummy]])^2</f>
        <v>3.7460523625030488E-2</v>
      </c>
    </row>
    <row r="27" spans="1:72" x14ac:dyDescent="0.2">
      <c r="A27" s="1" t="s">
        <v>31</v>
      </c>
      <c r="B27" s="1">
        <f>IF(data[[#This Row],[diagnosis]]="M",1,0)</f>
        <v>1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  <c r="AG27" s="1">
        <v>1</v>
      </c>
      <c r="BS27" s="1">
        <f>SUMPRODUCT(data[[#This Row],[radius_mean]:[Ones]], $AK$2:$BO$2)</f>
        <v>1.1313778963181336</v>
      </c>
      <c r="BT27" s="1">
        <f>(BS27-data[[#This Row],[diagnosis_dummy]])^2</f>
        <v>1.7260151640978254E-2</v>
      </c>
    </row>
    <row r="28" spans="1:72" x14ac:dyDescent="0.2">
      <c r="A28" s="1" t="s">
        <v>31</v>
      </c>
      <c r="B28" s="1">
        <f>IF(data[[#This Row],[diagnosis]]="M",1,0)</f>
        <v>1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  <c r="AG28" s="1">
        <v>1</v>
      </c>
      <c r="BS28" s="1">
        <f>SUMPRODUCT(data[[#This Row],[radius_mean]:[Ones]], $AK$2:$BO$2)</f>
        <v>0.85970397410244948</v>
      </c>
      <c r="BT28" s="1">
        <f>(BS28-data[[#This Row],[diagnosis_dummy]])^2</f>
        <v>1.9682974882646167E-2</v>
      </c>
    </row>
    <row r="29" spans="1:72" x14ac:dyDescent="0.2">
      <c r="A29" s="1" t="s">
        <v>31</v>
      </c>
      <c r="B29" s="1">
        <f>IF(data[[#This Row],[diagnosis]]="M",1,0)</f>
        <v>1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  <c r="AG29" s="1">
        <v>1</v>
      </c>
      <c r="BS29" s="1">
        <f>SUMPRODUCT(data[[#This Row],[radius_mean]:[Ones]], $AK$2:$BO$2)</f>
        <v>0.81699993817557726</v>
      </c>
      <c r="BT29" s="1">
        <f>(BS29-data[[#This Row],[diagnosis_dummy]])^2</f>
        <v>3.3489022627742546E-2</v>
      </c>
    </row>
    <row r="30" spans="1:72" x14ac:dyDescent="0.2">
      <c r="A30" s="1" t="s">
        <v>31</v>
      </c>
      <c r="B30" s="1">
        <f>IF(data[[#This Row],[diagnosis]]="M",1,0)</f>
        <v>1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  <c r="AG30" s="1">
        <v>1</v>
      </c>
      <c r="BS30" s="1">
        <f>SUMPRODUCT(data[[#This Row],[radius_mean]:[Ones]], $AK$2:$BO$2)</f>
        <v>1.0633737755569848</v>
      </c>
      <c r="BT30" s="1">
        <f>(BS30-data[[#This Row],[diagnosis_dummy]])^2</f>
        <v>4.0162354283470782E-3</v>
      </c>
    </row>
    <row r="31" spans="1:72" x14ac:dyDescent="0.2">
      <c r="A31" s="1" t="s">
        <v>31</v>
      </c>
      <c r="B31" s="1">
        <f>IF(data[[#This Row],[diagnosis]]="M",1,0)</f>
        <v>1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  <c r="AG31" s="1">
        <v>1</v>
      </c>
      <c r="BS31" s="1">
        <f>SUMPRODUCT(data[[#This Row],[radius_mean]:[Ones]], $AK$2:$BO$2)</f>
        <v>0.60084118389748742</v>
      </c>
      <c r="BT31" s="1">
        <f>(BS31-data[[#This Row],[diagnosis_dummy]])^2</f>
        <v>0.15932776047235947</v>
      </c>
    </row>
    <row r="32" spans="1:72" x14ac:dyDescent="0.2">
      <c r="A32" s="1" t="s">
        <v>31</v>
      </c>
      <c r="B32" s="1">
        <f>IF(data[[#This Row],[diagnosis]]="M",1,0)</f>
        <v>1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  <c r="AG32" s="1">
        <v>1</v>
      </c>
      <c r="BS32" s="1">
        <f>SUMPRODUCT(data[[#This Row],[radius_mean]:[Ones]], $AK$2:$BO$2)</f>
        <v>1.1362014507167668</v>
      </c>
      <c r="BT32" s="1">
        <f>(BS32-data[[#This Row],[diagnosis_dummy]])^2</f>
        <v>1.8550835177351861E-2</v>
      </c>
    </row>
    <row r="33" spans="1:72" x14ac:dyDescent="0.2">
      <c r="A33" s="1" t="s">
        <v>31</v>
      </c>
      <c r="B33" s="1">
        <f>IF(data[[#This Row],[diagnosis]]="M",1,0)</f>
        <v>1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  <c r="AG33" s="1">
        <v>1</v>
      </c>
      <c r="BS33" s="1">
        <f>SUMPRODUCT(data[[#This Row],[radius_mean]:[Ones]], $AK$2:$BO$2)</f>
        <v>0.8653163169582081</v>
      </c>
      <c r="BT33" s="1">
        <f>(BS33-data[[#This Row],[diagnosis_dummy]])^2</f>
        <v>1.8139694477701862E-2</v>
      </c>
    </row>
    <row r="34" spans="1:72" x14ac:dyDescent="0.2">
      <c r="A34" s="1" t="s">
        <v>31</v>
      </c>
      <c r="B34" s="1">
        <f>IF(data[[#This Row],[diagnosis]]="M",1,0)</f>
        <v>1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  <c r="AG34" s="1">
        <v>1</v>
      </c>
      <c r="BS34" s="1">
        <f>SUMPRODUCT(data[[#This Row],[radius_mean]:[Ones]], $AK$2:$BO$2)</f>
        <v>1.2010580964473614</v>
      </c>
      <c r="BT34" s="1">
        <f>(BS34-data[[#This Row],[diagnosis_dummy]])^2</f>
        <v>4.0424358147036474E-2</v>
      </c>
    </row>
    <row r="35" spans="1:72" x14ac:dyDescent="0.2">
      <c r="A35" s="1" t="s">
        <v>31</v>
      </c>
      <c r="B35" s="1">
        <f>IF(data[[#This Row],[diagnosis]]="M",1,0)</f>
        <v>1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  <c r="AG35" s="1">
        <v>1</v>
      </c>
      <c r="BS35" s="1">
        <f>SUMPRODUCT(data[[#This Row],[radius_mean]:[Ones]], $AK$2:$BO$2)</f>
        <v>0.96419370180006725</v>
      </c>
      <c r="BT35" s="1">
        <f>(BS35-data[[#This Row],[diagnosis_dummy]])^2</f>
        <v>1.2820909907825073E-3</v>
      </c>
    </row>
    <row r="36" spans="1:72" x14ac:dyDescent="0.2">
      <c r="A36" s="1" t="s">
        <v>31</v>
      </c>
      <c r="B36" s="1">
        <f>IF(data[[#This Row],[diagnosis]]="M",1,0)</f>
        <v>1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  <c r="AG36" s="1">
        <v>1</v>
      </c>
      <c r="BS36" s="1">
        <f>SUMPRODUCT(data[[#This Row],[radius_mean]:[Ones]], $AK$2:$BO$2)</f>
        <v>0.84088994932941796</v>
      </c>
      <c r="BT36" s="1">
        <f>(BS36-data[[#This Row],[diagnosis_dummy]])^2</f>
        <v>2.5316008224395184E-2</v>
      </c>
    </row>
    <row r="37" spans="1:72" x14ac:dyDescent="0.2">
      <c r="A37" s="1" t="s">
        <v>31</v>
      </c>
      <c r="B37" s="1">
        <f>IF(data[[#This Row],[diagnosis]]="M",1,0)</f>
        <v>1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  <c r="AG37" s="1">
        <v>1</v>
      </c>
      <c r="BS37" s="1">
        <f>SUMPRODUCT(data[[#This Row],[radius_mean]:[Ones]], $AK$2:$BO$2)</f>
        <v>0.88851915428201567</v>
      </c>
      <c r="BT37" s="1">
        <f>(BS37-data[[#This Row],[diagnosis_dummy]])^2</f>
        <v>1.2427978961997026E-2</v>
      </c>
    </row>
    <row r="38" spans="1:72" x14ac:dyDescent="0.2">
      <c r="A38" s="1" t="s">
        <v>31</v>
      </c>
      <c r="B38" s="1">
        <f>IF(data[[#This Row],[diagnosis]]="M",1,0)</f>
        <v>1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  <c r="AG38" s="1">
        <v>1</v>
      </c>
      <c r="BS38" s="1">
        <f>SUMPRODUCT(data[[#This Row],[radius_mean]:[Ones]], $AK$2:$BO$2)</f>
        <v>0.57091197822586004</v>
      </c>
      <c r="BT38" s="1">
        <f>(BS38-data[[#This Row],[diagnosis_dummy]])^2</f>
        <v>0.18411653043004481</v>
      </c>
    </row>
    <row r="39" spans="1:72" x14ac:dyDescent="0.2">
      <c r="A39" s="1" t="s">
        <v>32</v>
      </c>
      <c r="B39" s="1">
        <f>IF(data[[#This Row],[diagnosis]]="M",1,0)</f>
        <v>0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  <c r="AG39" s="1">
        <v>1</v>
      </c>
      <c r="BS39" s="1">
        <f>SUMPRODUCT(data[[#This Row],[radius_mean]:[Ones]], $AK$2:$BO$2)</f>
        <v>1.1195397049385436E-2</v>
      </c>
      <c r="BT39" s="1">
        <f>(BS39-data[[#This Row],[diagnosis_dummy]])^2</f>
        <v>1.2533691509338812E-4</v>
      </c>
    </row>
    <row r="40" spans="1:72" x14ac:dyDescent="0.2">
      <c r="A40" s="1" t="s">
        <v>31</v>
      </c>
      <c r="B40" s="1">
        <f>IF(data[[#This Row],[diagnosis]]="M",1,0)</f>
        <v>1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  <c r="AG40" s="1">
        <v>1</v>
      </c>
      <c r="BS40" s="1">
        <f>SUMPRODUCT(data[[#This Row],[radius_mean]:[Ones]], $AK$2:$BO$2)</f>
        <v>0.26763165459927518</v>
      </c>
      <c r="BT40" s="1">
        <f>(BS40-data[[#This Row],[diagnosis_dummy]])^2</f>
        <v>0.53636339334499539</v>
      </c>
    </row>
    <row r="41" spans="1:72" x14ac:dyDescent="0.2">
      <c r="A41" s="1" t="s">
        <v>31</v>
      </c>
      <c r="B41" s="1">
        <f>IF(data[[#This Row],[diagnosis]]="M",1,0)</f>
        <v>1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  <c r="AG41" s="1">
        <v>1</v>
      </c>
      <c r="BS41" s="1">
        <f>SUMPRODUCT(data[[#This Row],[radius_mean]:[Ones]], $AK$2:$BO$2)</f>
        <v>0.54499771940637309</v>
      </c>
      <c r="BT41" s="1">
        <f>(BS41-data[[#This Row],[diagnosis_dummy]])^2</f>
        <v>0.2070270753454016</v>
      </c>
    </row>
    <row r="42" spans="1:72" x14ac:dyDescent="0.2">
      <c r="A42" s="1" t="s">
        <v>31</v>
      </c>
      <c r="B42" s="1">
        <f>IF(data[[#This Row],[diagnosis]]="M",1,0)</f>
        <v>1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  <c r="AG42" s="1">
        <v>1</v>
      </c>
      <c r="BS42" s="1">
        <f>SUMPRODUCT(data[[#This Row],[radius_mean]:[Ones]], $AK$2:$BO$2)</f>
        <v>0.31014937353064997</v>
      </c>
      <c r="BT42" s="1">
        <f>(BS42-data[[#This Row],[diagnosis_dummy]])^2</f>
        <v>0.47589388684015471</v>
      </c>
    </row>
    <row r="43" spans="1:72" x14ac:dyDescent="0.2">
      <c r="A43" s="1" t="s">
        <v>31</v>
      </c>
      <c r="B43" s="1">
        <f>IF(data[[#This Row],[diagnosis]]="M",1,0)</f>
        <v>1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  <c r="AG43" s="1">
        <v>1</v>
      </c>
      <c r="BS43" s="1">
        <f>SUMPRODUCT(data[[#This Row],[radius_mean]:[Ones]], $AK$2:$BO$2)</f>
        <v>0.48901239354143788</v>
      </c>
      <c r="BT43" s="1">
        <f>(BS43-data[[#This Row],[diagnosis_dummy]])^2</f>
        <v>0.26110833395425037</v>
      </c>
    </row>
    <row r="44" spans="1:72" x14ac:dyDescent="0.2">
      <c r="A44" s="1" t="s">
        <v>31</v>
      </c>
      <c r="B44" s="1">
        <f>IF(data[[#This Row],[diagnosis]]="M",1,0)</f>
        <v>1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  <c r="AG44" s="1">
        <v>1</v>
      </c>
      <c r="BS44" s="1">
        <f>SUMPRODUCT(data[[#This Row],[radius_mean]:[Ones]], $AK$2:$BO$2)</f>
        <v>1.2823345116892479</v>
      </c>
      <c r="BT44" s="1">
        <f>(BS44-data[[#This Row],[diagnosis_dummy]])^2</f>
        <v>7.9712776490806089E-2</v>
      </c>
    </row>
    <row r="45" spans="1:72" x14ac:dyDescent="0.2">
      <c r="A45" s="1" t="s">
        <v>31</v>
      </c>
      <c r="B45" s="1">
        <f>IF(data[[#This Row],[diagnosis]]="M",1,0)</f>
        <v>1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  <c r="AG45" s="1">
        <v>1</v>
      </c>
      <c r="BS45" s="1">
        <f>SUMPRODUCT(data[[#This Row],[radius_mean]:[Ones]], $AK$2:$BO$2)</f>
        <v>0.70068984131692691</v>
      </c>
      <c r="BT45" s="1">
        <f>(BS45-data[[#This Row],[diagnosis_dummy]])^2</f>
        <v>8.9586571090886399E-2</v>
      </c>
    </row>
    <row r="46" spans="1:72" x14ac:dyDescent="0.2">
      <c r="A46" s="1" t="s">
        <v>31</v>
      </c>
      <c r="B46" s="1">
        <f>IF(data[[#This Row],[diagnosis]]="M",1,0)</f>
        <v>1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  <c r="AG46" s="1">
        <v>1</v>
      </c>
      <c r="BS46" s="1">
        <f>SUMPRODUCT(data[[#This Row],[radius_mean]:[Ones]], $AK$2:$BO$2)</f>
        <v>0.71890198236083913</v>
      </c>
      <c r="BT46" s="1">
        <f>(BS46-data[[#This Row],[diagnosis_dummy]])^2</f>
        <v>7.9016095520665991E-2</v>
      </c>
    </row>
    <row r="47" spans="1:72" x14ac:dyDescent="0.2">
      <c r="A47" s="1" t="s">
        <v>31</v>
      </c>
      <c r="B47" s="1">
        <f>IF(data[[#This Row],[diagnosis]]="M",1,0)</f>
        <v>1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  <c r="AG47" s="1">
        <v>1</v>
      </c>
      <c r="BS47" s="1">
        <f>SUMPRODUCT(data[[#This Row],[radius_mean]:[Ones]], $AK$2:$BO$2)</f>
        <v>1.1576370069825965</v>
      </c>
      <c r="BT47" s="1">
        <f>(BS47-data[[#This Row],[diagnosis_dummy]])^2</f>
        <v>2.4849425970431188E-2</v>
      </c>
    </row>
    <row r="48" spans="1:72" x14ac:dyDescent="0.2">
      <c r="A48" s="1" t="s">
        <v>32</v>
      </c>
      <c r="B48" s="1">
        <f>IF(data[[#This Row],[diagnosis]]="M",1,0)</f>
        <v>0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  <c r="AG48" s="1">
        <v>1</v>
      </c>
      <c r="BS48" s="1">
        <f>SUMPRODUCT(data[[#This Row],[radius_mean]:[Ones]], $AK$2:$BO$2)</f>
        <v>-0.2598150217608246</v>
      </c>
      <c r="BT48" s="1">
        <f>(BS48-data[[#This Row],[diagnosis_dummy]])^2</f>
        <v>6.7503845532577766E-2</v>
      </c>
    </row>
    <row r="49" spans="1:72" x14ac:dyDescent="0.2">
      <c r="A49" s="1" t="s">
        <v>31</v>
      </c>
      <c r="B49" s="1">
        <f>IF(data[[#This Row],[diagnosis]]="M",1,0)</f>
        <v>1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  <c r="AG49" s="1">
        <v>1</v>
      </c>
      <c r="BS49" s="1">
        <f>SUMPRODUCT(data[[#This Row],[radius_mean]:[Ones]], $AK$2:$BO$2)</f>
        <v>0.80046327790414207</v>
      </c>
      <c r="BT49" s="1">
        <f>(BS49-data[[#This Row],[diagnosis_dummy]])^2</f>
        <v>3.9814903464759639E-2</v>
      </c>
    </row>
    <row r="50" spans="1:72" x14ac:dyDescent="0.2">
      <c r="A50" s="1" t="s">
        <v>32</v>
      </c>
      <c r="B50" s="1">
        <f>IF(data[[#This Row],[diagnosis]]="M",1,0)</f>
        <v>0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  <c r="AG50" s="1">
        <v>1</v>
      </c>
      <c r="BS50" s="1">
        <f>SUMPRODUCT(data[[#This Row],[radius_mean]:[Ones]], $AK$2:$BO$2)</f>
        <v>0.17331490613761491</v>
      </c>
      <c r="BT50" s="1">
        <f>(BS50-data[[#This Row],[diagnosis_dummy]])^2</f>
        <v>3.0038056689490267E-2</v>
      </c>
    </row>
    <row r="51" spans="1:72" x14ac:dyDescent="0.2">
      <c r="A51" s="1" t="s">
        <v>32</v>
      </c>
      <c r="B51" s="1">
        <f>IF(data[[#This Row],[diagnosis]]="M",1,0)</f>
        <v>0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  <c r="AG51" s="1">
        <v>1</v>
      </c>
      <c r="BS51" s="1">
        <f>SUMPRODUCT(data[[#This Row],[radius_mean]:[Ones]], $AK$2:$BO$2)</f>
        <v>0.31103235120263317</v>
      </c>
      <c r="BT51" s="1">
        <f>(BS51-data[[#This Row],[diagnosis_dummy]])^2</f>
        <v>9.6741123494638148E-2</v>
      </c>
    </row>
    <row r="52" spans="1:72" x14ac:dyDescent="0.2">
      <c r="A52" s="1" t="s">
        <v>32</v>
      </c>
      <c r="B52" s="1">
        <f>IF(data[[#This Row],[diagnosis]]="M",1,0)</f>
        <v>0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  <c r="AG52" s="1">
        <v>1</v>
      </c>
      <c r="BS52" s="1">
        <f>SUMPRODUCT(data[[#This Row],[radius_mean]:[Ones]], $AK$2:$BO$2)</f>
        <v>4.8460038305853326E-2</v>
      </c>
      <c r="BT52" s="1">
        <f>(BS52-data[[#This Row],[diagnosis_dummy]])^2</f>
        <v>2.3483753126047717E-3</v>
      </c>
    </row>
    <row r="53" spans="1:72" x14ac:dyDescent="0.2">
      <c r="A53" s="1" t="s">
        <v>32</v>
      </c>
      <c r="B53" s="1">
        <f>IF(data[[#This Row],[diagnosis]]="M",1,0)</f>
        <v>0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  <c r="AG53" s="1">
        <v>1</v>
      </c>
      <c r="BS53" s="1">
        <f>SUMPRODUCT(data[[#This Row],[radius_mean]:[Ones]], $AK$2:$BO$2)</f>
        <v>1.5534165231513519E-2</v>
      </c>
      <c r="BT53" s="1">
        <f>(BS53-data[[#This Row],[diagnosis_dummy]])^2</f>
        <v>2.4131028943996346E-4</v>
      </c>
    </row>
    <row r="54" spans="1:72" x14ac:dyDescent="0.2">
      <c r="A54" s="1" t="s">
        <v>32</v>
      </c>
      <c r="B54" s="1">
        <f>IF(data[[#This Row],[diagnosis]]="M",1,0)</f>
        <v>0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  <c r="AG54" s="1">
        <v>1</v>
      </c>
      <c r="BS54" s="1">
        <f>SUMPRODUCT(data[[#This Row],[radius_mean]:[Ones]], $AK$2:$BO$2)</f>
        <v>2.2299081501174101E-2</v>
      </c>
      <c r="BT54" s="1">
        <f>(BS54-data[[#This Row],[diagnosis_dummy]])^2</f>
        <v>4.97249035796005E-4</v>
      </c>
    </row>
    <row r="55" spans="1:72" x14ac:dyDescent="0.2">
      <c r="A55" s="1" t="s">
        <v>31</v>
      </c>
      <c r="B55" s="1">
        <f>IF(data[[#This Row],[diagnosis]]="M",1,0)</f>
        <v>1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  <c r="AG55" s="1">
        <v>1</v>
      </c>
      <c r="BS55" s="1">
        <f>SUMPRODUCT(data[[#This Row],[radius_mean]:[Ones]], $AK$2:$BO$2)</f>
        <v>0.74848969300383494</v>
      </c>
      <c r="BT55" s="1">
        <f>(BS55-data[[#This Row],[diagnosis_dummy]])^2</f>
        <v>6.325743452530519E-2</v>
      </c>
    </row>
    <row r="56" spans="1:72" x14ac:dyDescent="0.2">
      <c r="A56" s="1" t="s">
        <v>31</v>
      </c>
      <c r="B56" s="1">
        <f>IF(data[[#This Row],[diagnosis]]="M",1,0)</f>
        <v>1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  <c r="AG56" s="1">
        <v>1</v>
      </c>
      <c r="BS56" s="1">
        <f>SUMPRODUCT(data[[#This Row],[radius_mean]:[Ones]], $AK$2:$BO$2)</f>
        <v>0.52513563533659635</v>
      </c>
      <c r="BT56" s="1">
        <f>(BS56-data[[#This Row],[diagnosis_dummy]])^2</f>
        <v>0.22549616482717799</v>
      </c>
    </row>
    <row r="57" spans="1:72" x14ac:dyDescent="0.2">
      <c r="A57" s="1" t="s">
        <v>32</v>
      </c>
      <c r="B57" s="1">
        <f>IF(data[[#This Row],[diagnosis]]="M",1,0)</f>
        <v>0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  <c r="AG57" s="1">
        <v>1</v>
      </c>
      <c r="BS57" s="1">
        <f>SUMPRODUCT(data[[#This Row],[radius_mean]:[Ones]], $AK$2:$BO$2)</f>
        <v>0.15378170445945072</v>
      </c>
      <c r="BT57" s="1">
        <f>(BS57-data[[#This Row],[diagnosis_dummy]])^2</f>
        <v>2.3648812626453845E-2</v>
      </c>
    </row>
    <row r="58" spans="1:72" x14ac:dyDescent="0.2">
      <c r="A58" s="1" t="s">
        <v>31</v>
      </c>
      <c r="B58" s="1">
        <f>IF(data[[#This Row],[diagnosis]]="M",1,0)</f>
        <v>1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  <c r="AG58" s="1">
        <v>1</v>
      </c>
      <c r="BS58" s="1">
        <f>SUMPRODUCT(data[[#This Row],[radius_mean]:[Ones]], $AK$2:$BO$2)</f>
        <v>1.0227554143091759</v>
      </c>
      <c r="BT58" s="1">
        <f>(BS58-data[[#This Row],[diagnosis_dummy]])^2</f>
        <v>5.1780888038224901E-4</v>
      </c>
    </row>
    <row r="59" spans="1:72" x14ac:dyDescent="0.2">
      <c r="A59" s="1" t="s">
        <v>31</v>
      </c>
      <c r="B59" s="1">
        <f>IF(data[[#This Row],[diagnosis]]="M",1,0)</f>
        <v>1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  <c r="AG59" s="1">
        <v>1</v>
      </c>
      <c r="BS59" s="1">
        <f>SUMPRODUCT(data[[#This Row],[radius_mean]:[Ones]], $AK$2:$BO$2)</f>
        <v>0.75450045301771285</v>
      </c>
      <c r="BT59" s="1">
        <f>(BS59-data[[#This Row],[diagnosis_dummy]])^2</f>
        <v>6.0270027568508217E-2</v>
      </c>
    </row>
    <row r="60" spans="1:72" x14ac:dyDescent="0.2">
      <c r="A60" s="1" t="s">
        <v>32</v>
      </c>
      <c r="B60" s="1">
        <f>IF(data[[#This Row],[diagnosis]]="M",1,0)</f>
        <v>0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  <c r="AG60" s="1">
        <v>1</v>
      </c>
      <c r="BS60" s="1">
        <f>SUMPRODUCT(data[[#This Row],[radius_mean]:[Ones]], $AK$2:$BO$2)</f>
        <v>2.5281235640481459E-2</v>
      </c>
      <c r="BT60" s="1">
        <f>(BS60-data[[#This Row],[diagnosis_dummy]])^2</f>
        <v>6.391408755095499E-4</v>
      </c>
    </row>
    <row r="61" spans="1:72" x14ac:dyDescent="0.2">
      <c r="A61" s="1" t="s">
        <v>32</v>
      </c>
      <c r="B61" s="1">
        <f>IF(data[[#This Row],[diagnosis]]="M",1,0)</f>
        <v>0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  <c r="AG61" s="1">
        <v>1</v>
      </c>
      <c r="BS61" s="1">
        <f>SUMPRODUCT(data[[#This Row],[radius_mean]:[Ones]], $AK$2:$BO$2)</f>
        <v>-0.13045083334476981</v>
      </c>
      <c r="BT61" s="1">
        <f>(BS61-data[[#This Row],[diagnosis_dummy]])^2</f>
        <v>1.7017419920344907E-2</v>
      </c>
    </row>
    <row r="62" spans="1:72" x14ac:dyDescent="0.2">
      <c r="A62" s="1" t="s">
        <v>32</v>
      </c>
      <c r="B62" s="1">
        <f>IF(data[[#This Row],[diagnosis]]="M",1,0)</f>
        <v>0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  <c r="AG62" s="1">
        <v>1</v>
      </c>
      <c r="BS62" s="1">
        <f>SUMPRODUCT(data[[#This Row],[radius_mean]:[Ones]], $AK$2:$BO$2)</f>
        <v>-0.11439401597497634</v>
      </c>
      <c r="BT62" s="1">
        <f>(BS62-data[[#This Row],[diagnosis_dummy]])^2</f>
        <v>1.3085990890883142E-2</v>
      </c>
    </row>
    <row r="63" spans="1:72" x14ac:dyDescent="0.2">
      <c r="A63" s="1" t="s">
        <v>32</v>
      </c>
      <c r="B63" s="1">
        <f>IF(data[[#This Row],[diagnosis]]="M",1,0)</f>
        <v>0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  <c r="AG63" s="1">
        <v>1</v>
      </c>
      <c r="BS63" s="1">
        <f>SUMPRODUCT(data[[#This Row],[radius_mean]:[Ones]], $AK$2:$BO$2)</f>
        <v>-8.4892425887639789E-2</v>
      </c>
      <c r="BT63" s="1">
        <f>(BS63-data[[#This Row],[diagnosis_dummy]])^2</f>
        <v>7.2067239730884145E-3</v>
      </c>
    </row>
    <row r="64" spans="1:72" x14ac:dyDescent="0.2">
      <c r="A64" s="1" t="s">
        <v>31</v>
      </c>
      <c r="B64" s="1">
        <f>IF(data[[#This Row],[diagnosis]]="M",1,0)</f>
        <v>1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  <c r="AG64" s="1">
        <v>1</v>
      </c>
      <c r="BS64" s="1">
        <f>SUMPRODUCT(data[[#This Row],[radius_mean]:[Ones]], $AK$2:$BO$2)</f>
        <v>0.9246245432646143</v>
      </c>
      <c r="BT64" s="1">
        <f>(BS64-data[[#This Row],[diagnosis_dummy]])^2</f>
        <v>5.6814594780680025E-3</v>
      </c>
    </row>
    <row r="65" spans="1:72" x14ac:dyDescent="0.2">
      <c r="A65" s="1" t="s">
        <v>32</v>
      </c>
      <c r="B65" s="1">
        <f>IF(data[[#This Row],[diagnosis]]="M",1,0)</f>
        <v>0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  <c r="AG65" s="1">
        <v>1</v>
      </c>
      <c r="BS65" s="1">
        <f>SUMPRODUCT(data[[#This Row],[radius_mean]:[Ones]], $AK$2:$BO$2)</f>
        <v>-0.16410480798481486</v>
      </c>
      <c r="BT65" s="1">
        <f>(BS65-data[[#This Row],[diagnosis_dummy]])^2</f>
        <v>2.6930388003732954E-2</v>
      </c>
    </row>
    <row r="66" spans="1:72" x14ac:dyDescent="0.2">
      <c r="A66" s="1" t="s">
        <v>31</v>
      </c>
      <c r="B66" s="1">
        <f>IF(data[[#This Row],[diagnosis]]="M",1,0)</f>
        <v>1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  <c r="AG66" s="1">
        <v>1</v>
      </c>
      <c r="BS66" s="1">
        <f>SUMPRODUCT(data[[#This Row],[radius_mean]:[Ones]], $AK$2:$BO$2)</f>
        <v>0.96633371468371809</v>
      </c>
      <c r="BT66" s="1">
        <f>(BS66-data[[#This Row],[diagnosis_dummy]])^2</f>
        <v>1.1334187669972988E-3</v>
      </c>
    </row>
    <row r="67" spans="1:72" x14ac:dyDescent="0.2">
      <c r="A67" s="1" t="s">
        <v>31</v>
      </c>
      <c r="B67" s="1">
        <f>IF(data[[#This Row],[diagnosis]]="M",1,0)</f>
        <v>1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  <c r="AG67" s="1">
        <v>1</v>
      </c>
      <c r="BS67" s="1">
        <f>SUMPRODUCT(data[[#This Row],[radius_mean]:[Ones]], $AK$2:$BO$2)</f>
        <v>0.75930045772230015</v>
      </c>
      <c r="BT67" s="1">
        <f>(BS67-data[[#This Row],[diagnosis_dummy]])^2</f>
        <v>5.7936269652694217E-2</v>
      </c>
    </row>
    <row r="68" spans="1:72" x14ac:dyDescent="0.2">
      <c r="A68" s="1" t="s">
        <v>32</v>
      </c>
      <c r="B68" s="1">
        <f>IF(data[[#This Row],[diagnosis]]="M",1,0)</f>
        <v>0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  <c r="AG68" s="1">
        <v>1</v>
      </c>
      <c r="BS68" s="1">
        <f>SUMPRODUCT(data[[#This Row],[radius_mean]:[Ones]], $AK$2:$BO$2)</f>
        <v>-1.2613557446789159E-2</v>
      </c>
      <c r="BT68" s="1">
        <f>(BS68-data[[#This Row],[diagnosis_dummy]])^2</f>
        <v>1.5910183146345023E-4</v>
      </c>
    </row>
    <row r="69" spans="1:72" x14ac:dyDescent="0.2">
      <c r="A69" s="1" t="s">
        <v>32</v>
      </c>
      <c r="B69" s="1">
        <f>IF(data[[#This Row],[diagnosis]]="M",1,0)</f>
        <v>0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  <c r="AG69" s="1">
        <v>1</v>
      </c>
      <c r="BS69" s="1">
        <f>SUMPRODUCT(data[[#This Row],[radius_mean]:[Ones]], $AK$2:$BO$2)</f>
        <v>0.12006336873422963</v>
      </c>
      <c r="BT69" s="1">
        <f>(BS69-data[[#This Row],[diagnosis_dummy]])^2</f>
        <v>1.4415212511811588E-2</v>
      </c>
    </row>
    <row r="70" spans="1:72" x14ac:dyDescent="0.2">
      <c r="A70" s="1" t="s">
        <v>32</v>
      </c>
      <c r="B70" s="1">
        <f>IF(data[[#This Row],[diagnosis]]="M",1,0)</f>
        <v>0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  <c r="AG70" s="1">
        <v>1</v>
      </c>
      <c r="BS70" s="1">
        <f>SUMPRODUCT(data[[#This Row],[radius_mean]:[Ones]], $AK$2:$BO$2)</f>
        <v>0.23806936608706186</v>
      </c>
      <c r="BT70" s="1">
        <f>(BS70-data[[#This Row],[diagnosis_dummy]])^2</f>
        <v>5.6677023069095479E-2</v>
      </c>
    </row>
    <row r="71" spans="1:72" x14ac:dyDescent="0.2">
      <c r="A71" s="1" t="s">
        <v>32</v>
      </c>
      <c r="B71" s="1">
        <f>IF(data[[#This Row],[diagnosis]]="M",1,0)</f>
        <v>0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  <c r="AG71" s="1">
        <v>1</v>
      </c>
      <c r="BS71" s="1">
        <f>SUMPRODUCT(data[[#This Row],[radius_mean]:[Ones]], $AK$2:$BO$2)</f>
        <v>8.1801974503665109E-2</v>
      </c>
      <c r="BT71" s="1">
        <f>(BS71-data[[#This Row],[diagnosis_dummy]])^2</f>
        <v>6.6915630326982766E-3</v>
      </c>
    </row>
    <row r="72" spans="1:72" x14ac:dyDescent="0.2">
      <c r="A72" s="1" t="s">
        <v>31</v>
      </c>
      <c r="B72" s="1">
        <f>IF(data[[#This Row],[diagnosis]]="M",1,0)</f>
        <v>1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  <c r="AG72" s="1">
        <v>1</v>
      </c>
      <c r="BS72" s="1">
        <f>SUMPRODUCT(data[[#This Row],[radius_mean]:[Ones]], $AK$2:$BO$2)</f>
        <v>0.89526407514537931</v>
      </c>
      <c r="BT72" s="1">
        <f>(BS72-data[[#This Row],[diagnosis_dummy]])^2</f>
        <v>1.0969613955152752E-2</v>
      </c>
    </row>
    <row r="73" spans="1:72" x14ac:dyDescent="0.2">
      <c r="A73" s="1" t="s">
        <v>32</v>
      </c>
      <c r="B73" s="1">
        <f>IF(data[[#This Row],[diagnosis]]="M",1,0)</f>
        <v>0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  <c r="AG73" s="1">
        <v>1</v>
      </c>
      <c r="BS73" s="1">
        <f>SUMPRODUCT(data[[#This Row],[radius_mean]:[Ones]], $AK$2:$BO$2)</f>
        <v>-0.28715435157123004</v>
      </c>
      <c r="BT73" s="1">
        <f>(BS73-data[[#This Row],[diagnosis_dummy]])^2</f>
        <v>8.2457621626293581E-2</v>
      </c>
    </row>
    <row r="74" spans="1:72" x14ac:dyDescent="0.2">
      <c r="A74" s="1" t="s">
        <v>31</v>
      </c>
      <c r="B74" s="1">
        <f>IF(data[[#This Row],[diagnosis]]="M",1,0)</f>
        <v>1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  <c r="AG74" s="1">
        <v>1</v>
      </c>
      <c r="BS74" s="1">
        <f>SUMPRODUCT(data[[#This Row],[radius_mean]:[Ones]], $AK$2:$BO$2)</f>
        <v>1.0936496803827458</v>
      </c>
      <c r="BT74" s="1">
        <f>(BS74-data[[#This Row],[diagnosis_dummy]])^2</f>
        <v>8.770262635790442E-3</v>
      </c>
    </row>
    <row r="75" spans="1:72" x14ac:dyDescent="0.2">
      <c r="A75" s="1" t="s">
        <v>31</v>
      </c>
      <c r="B75" s="1">
        <f>IF(data[[#This Row],[diagnosis]]="M",1,0)</f>
        <v>1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  <c r="AG75" s="1">
        <v>1</v>
      </c>
      <c r="BS75" s="1">
        <f>SUMPRODUCT(data[[#This Row],[radius_mean]:[Ones]], $AK$2:$BO$2)</f>
        <v>0.3808589675004499</v>
      </c>
      <c r="BT75" s="1">
        <f>(BS75-data[[#This Row],[diagnosis_dummy]])^2</f>
        <v>0.38333561812460898</v>
      </c>
    </row>
    <row r="76" spans="1:72" x14ac:dyDescent="0.2">
      <c r="A76" s="1" t="s">
        <v>32</v>
      </c>
      <c r="B76" s="1">
        <f>IF(data[[#This Row],[diagnosis]]="M",1,0)</f>
        <v>0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  <c r="AG76" s="1">
        <v>1</v>
      </c>
      <c r="BS76" s="1">
        <f>SUMPRODUCT(data[[#This Row],[radius_mean]:[Ones]], $AK$2:$BO$2)</f>
        <v>0.13191369261027419</v>
      </c>
      <c r="BT76" s="1">
        <f>(BS76-data[[#This Row],[diagnosis_dummy]])^2</f>
        <v>1.7401222298077907E-2</v>
      </c>
    </row>
    <row r="77" spans="1:72" x14ac:dyDescent="0.2">
      <c r="A77" s="1" t="s">
        <v>31</v>
      </c>
      <c r="B77" s="1">
        <f>IF(data[[#This Row],[diagnosis]]="M",1,0)</f>
        <v>1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  <c r="AG77" s="1">
        <v>1</v>
      </c>
      <c r="BS77" s="1">
        <f>SUMPRODUCT(data[[#This Row],[radius_mean]:[Ones]], $AK$2:$BO$2)</f>
        <v>0.84645829396379746</v>
      </c>
      <c r="BT77" s="1">
        <f>(BS77-data[[#This Row],[diagnosis_dummy]])^2</f>
        <v>2.3575055492507636E-2</v>
      </c>
    </row>
    <row r="78" spans="1:72" x14ac:dyDescent="0.2">
      <c r="A78" s="1" t="s">
        <v>32</v>
      </c>
      <c r="B78" s="1">
        <f>IF(data[[#This Row],[diagnosis]]="M",1,0)</f>
        <v>0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  <c r="AG78" s="1">
        <v>1</v>
      </c>
      <c r="BS78" s="1">
        <f>SUMPRODUCT(data[[#This Row],[radius_mean]:[Ones]], $AK$2:$BO$2)</f>
        <v>0.18998980002357824</v>
      </c>
      <c r="BT78" s="1">
        <f>(BS78-data[[#This Row],[diagnosis_dummy]])^2</f>
        <v>3.6096124112999249E-2</v>
      </c>
    </row>
    <row r="79" spans="1:72" x14ac:dyDescent="0.2">
      <c r="A79" s="1" t="s">
        <v>31</v>
      </c>
      <c r="B79" s="1">
        <f>IF(data[[#This Row],[diagnosis]]="M",1,0)</f>
        <v>1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  <c r="AG79" s="1">
        <v>1</v>
      </c>
      <c r="BS79" s="1">
        <f>SUMPRODUCT(data[[#This Row],[radius_mean]:[Ones]], $AK$2:$BO$2)</f>
        <v>0.78609405674148602</v>
      </c>
      <c r="BT79" s="1">
        <f>(BS79-data[[#This Row],[diagnosis_dummy]])^2</f>
        <v>4.5755752561314603E-2</v>
      </c>
    </row>
    <row r="80" spans="1:72" x14ac:dyDescent="0.2">
      <c r="A80" s="1" t="s">
        <v>31</v>
      </c>
      <c r="B80" s="1">
        <f>IF(data[[#This Row],[diagnosis]]="M",1,0)</f>
        <v>1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  <c r="AG80" s="1">
        <v>1</v>
      </c>
      <c r="BS80" s="1">
        <f>SUMPRODUCT(data[[#This Row],[radius_mean]:[Ones]], $AK$2:$BO$2)</f>
        <v>1.1490117091457108</v>
      </c>
      <c r="BT80" s="1">
        <f>(BS80-data[[#This Row],[diagnosis_dummy]])^2</f>
        <v>2.2204489462525918E-2</v>
      </c>
    </row>
    <row r="81" spans="1:72" x14ac:dyDescent="0.2">
      <c r="A81" s="1" t="s">
        <v>32</v>
      </c>
      <c r="B81" s="1">
        <f>IF(data[[#This Row],[diagnosis]]="M",1,0)</f>
        <v>0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  <c r="AG81" s="1">
        <v>1</v>
      </c>
      <c r="BS81" s="1">
        <f>SUMPRODUCT(data[[#This Row],[radius_mean]:[Ones]], $AK$2:$BO$2)</f>
        <v>7.7288001936144601E-2</v>
      </c>
      <c r="BT81" s="1">
        <f>(BS81-data[[#This Row],[diagnosis_dummy]])^2</f>
        <v>5.9734352432814913E-3</v>
      </c>
    </row>
    <row r="82" spans="1:72" x14ac:dyDescent="0.2">
      <c r="A82" s="1" t="s">
        <v>32</v>
      </c>
      <c r="B82" s="1">
        <f>IF(data[[#This Row],[diagnosis]]="M",1,0)</f>
        <v>0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  <c r="AG82" s="1">
        <v>1</v>
      </c>
      <c r="BS82" s="1">
        <f>SUMPRODUCT(data[[#This Row],[radius_mean]:[Ones]], $AK$2:$BO$2)</f>
        <v>0.1784838754657021</v>
      </c>
      <c r="BT82" s="1">
        <f>(BS82-data[[#This Row],[diagnosis_dummy]])^2</f>
        <v>3.1856493801256255E-2</v>
      </c>
    </row>
    <row r="83" spans="1:72" x14ac:dyDescent="0.2">
      <c r="A83" s="1" t="s">
        <v>32</v>
      </c>
      <c r="B83" s="1">
        <f>IF(data[[#This Row],[diagnosis]]="M",1,0)</f>
        <v>0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  <c r="AG83" s="1">
        <v>1</v>
      </c>
      <c r="BS83" s="1">
        <f>SUMPRODUCT(data[[#This Row],[radius_mean]:[Ones]], $AK$2:$BO$2)</f>
        <v>0.68994535470826923</v>
      </c>
      <c r="BT83" s="1">
        <f>(BS83-data[[#This Row],[diagnosis_dummy]])^2</f>
        <v>0.47602459248351947</v>
      </c>
    </row>
    <row r="84" spans="1:72" x14ac:dyDescent="0.2">
      <c r="A84" s="1" t="s">
        <v>31</v>
      </c>
      <c r="B84" s="1">
        <f>IF(data[[#This Row],[diagnosis]]="M",1,0)</f>
        <v>1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  <c r="AG84" s="1">
        <v>1</v>
      </c>
      <c r="BS84" s="1">
        <f>SUMPRODUCT(data[[#This Row],[radius_mean]:[Ones]], $AK$2:$BO$2)</f>
        <v>1.3325613082839629</v>
      </c>
      <c r="BT84" s="1">
        <f>(BS84-data[[#This Row],[diagnosis_dummy]])^2</f>
        <v>0.11059702376754102</v>
      </c>
    </row>
    <row r="85" spans="1:72" x14ac:dyDescent="0.2">
      <c r="A85" s="1" t="s">
        <v>31</v>
      </c>
      <c r="B85" s="1">
        <f>IF(data[[#This Row],[diagnosis]]="M",1,0)</f>
        <v>1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  <c r="AG85" s="1">
        <v>1</v>
      </c>
      <c r="BS85" s="1">
        <f>SUMPRODUCT(data[[#This Row],[radius_mean]:[Ones]], $AK$2:$BO$2)</f>
        <v>0.95756932684728913</v>
      </c>
      <c r="BT85" s="1">
        <f>(BS85-data[[#This Row],[diagnosis_dummy]])^2</f>
        <v>1.8003620241921793E-3</v>
      </c>
    </row>
    <row r="86" spans="1:72" x14ac:dyDescent="0.2">
      <c r="A86" s="1" t="s">
        <v>32</v>
      </c>
      <c r="B86" s="1">
        <f>IF(data[[#This Row],[diagnosis]]="M",1,0)</f>
        <v>0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  <c r="AG86" s="1">
        <v>1</v>
      </c>
      <c r="BS86" s="1">
        <f>SUMPRODUCT(data[[#This Row],[radius_mean]:[Ones]], $AK$2:$BO$2)</f>
        <v>0.18894952016595368</v>
      </c>
      <c r="BT86" s="1">
        <f>(BS86-data[[#This Row],[diagnosis_dummy]])^2</f>
        <v>3.5701921170944138E-2</v>
      </c>
    </row>
    <row r="87" spans="1:72" x14ac:dyDescent="0.2">
      <c r="A87" s="1" t="s">
        <v>31</v>
      </c>
      <c r="B87" s="1">
        <f>IF(data[[#This Row],[diagnosis]]="M",1,0)</f>
        <v>1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  <c r="AG87" s="1">
        <v>1</v>
      </c>
      <c r="BS87" s="1">
        <f>SUMPRODUCT(data[[#This Row],[radius_mean]:[Ones]], $AK$2:$BO$2)</f>
        <v>0.98585439810465214</v>
      </c>
      <c r="BT87" s="1">
        <f>(BS87-data[[#This Row],[diagnosis_dummy]])^2</f>
        <v>2.0009805298166895E-4</v>
      </c>
    </row>
    <row r="88" spans="1:72" x14ac:dyDescent="0.2">
      <c r="A88" s="1" t="s">
        <v>31</v>
      </c>
      <c r="B88" s="1">
        <f>IF(data[[#This Row],[diagnosis]]="M",1,0)</f>
        <v>1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  <c r="AG88" s="1">
        <v>1</v>
      </c>
      <c r="BS88" s="1">
        <f>SUMPRODUCT(data[[#This Row],[radius_mean]:[Ones]], $AK$2:$BO$2)</f>
        <v>0.48049423055315765</v>
      </c>
      <c r="BT88" s="1">
        <f>(BS88-data[[#This Row],[diagnosis_dummy]])^2</f>
        <v>0.26988624448855569</v>
      </c>
    </row>
    <row r="89" spans="1:72" x14ac:dyDescent="0.2">
      <c r="A89" s="1" t="s">
        <v>31</v>
      </c>
      <c r="B89" s="1">
        <f>IF(data[[#This Row],[diagnosis]]="M",1,0)</f>
        <v>1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  <c r="AG89" s="1">
        <v>1</v>
      </c>
      <c r="BS89" s="1">
        <f>SUMPRODUCT(data[[#This Row],[radius_mean]:[Ones]], $AK$2:$BO$2)</f>
        <v>1.2936987894196523</v>
      </c>
      <c r="BT89" s="1">
        <f>(BS89-data[[#This Row],[diagnosis_dummy]])^2</f>
        <v>8.6258978906569278E-2</v>
      </c>
    </row>
    <row r="90" spans="1:72" x14ac:dyDescent="0.2">
      <c r="A90" s="1" t="s">
        <v>32</v>
      </c>
      <c r="B90" s="1">
        <f>IF(data[[#This Row],[diagnosis]]="M",1,0)</f>
        <v>0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  <c r="AG90" s="1">
        <v>1</v>
      </c>
      <c r="BS90" s="1">
        <f>SUMPRODUCT(data[[#This Row],[radius_mean]:[Ones]], $AK$2:$BO$2)</f>
        <v>0.31337028567890224</v>
      </c>
      <c r="BT90" s="1">
        <f>(BS90-data[[#This Row],[diagnosis_dummy]])^2</f>
        <v>9.8200935946476803E-2</v>
      </c>
    </row>
    <row r="91" spans="1:72" x14ac:dyDescent="0.2">
      <c r="A91" s="1" t="s">
        <v>32</v>
      </c>
      <c r="B91" s="1">
        <f>IF(data[[#This Row],[diagnosis]]="M",1,0)</f>
        <v>0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  <c r="AG91" s="1">
        <v>1</v>
      </c>
      <c r="BS91" s="1">
        <f>SUMPRODUCT(data[[#This Row],[radius_mean]:[Ones]], $AK$2:$BO$2)</f>
        <v>0.4139076682769165</v>
      </c>
      <c r="BT91" s="1">
        <f>(BS91-data[[#This Row],[diagnosis_dummy]])^2</f>
        <v>0.17131955785843395</v>
      </c>
    </row>
    <row r="92" spans="1:72" x14ac:dyDescent="0.2">
      <c r="A92" s="1" t="s">
        <v>32</v>
      </c>
      <c r="B92" s="1">
        <f>IF(data[[#This Row],[diagnosis]]="M",1,0)</f>
        <v>0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  <c r="AG92" s="1">
        <v>1</v>
      </c>
      <c r="BS92" s="1">
        <f>SUMPRODUCT(data[[#This Row],[radius_mean]:[Ones]], $AK$2:$BO$2)</f>
        <v>0.23377174098080777</v>
      </c>
      <c r="BT92" s="1">
        <f>(BS92-data[[#This Row],[diagnosis_dummy]])^2</f>
        <v>5.4649226881197881E-2</v>
      </c>
    </row>
    <row r="93" spans="1:72" x14ac:dyDescent="0.2">
      <c r="A93" s="1" t="s">
        <v>31</v>
      </c>
      <c r="B93" s="1">
        <f>IF(data[[#This Row],[diagnosis]]="M",1,0)</f>
        <v>1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  <c r="AG93" s="1">
        <v>1</v>
      </c>
      <c r="BS93" s="1">
        <f>SUMPRODUCT(data[[#This Row],[radius_mean]:[Ones]], $AK$2:$BO$2)</f>
        <v>0.51299313557408022</v>
      </c>
      <c r="BT93" s="1">
        <f>(BS93-data[[#This Row],[diagnosis_dummy]])^2</f>
        <v>0.23717568599796621</v>
      </c>
    </row>
    <row r="94" spans="1:72" x14ac:dyDescent="0.2">
      <c r="A94" s="1" t="s">
        <v>32</v>
      </c>
      <c r="B94" s="1">
        <f>IF(data[[#This Row],[diagnosis]]="M",1,0)</f>
        <v>0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  <c r="AG94" s="1">
        <v>1</v>
      </c>
      <c r="BS94" s="1">
        <f>SUMPRODUCT(data[[#This Row],[radius_mean]:[Ones]], $AK$2:$BO$2)</f>
        <v>0.26744650998354147</v>
      </c>
      <c r="BT94" s="1">
        <f>(BS94-data[[#This Row],[diagnosis_dummy]])^2</f>
        <v>7.1527635702376552E-2</v>
      </c>
    </row>
    <row r="95" spans="1:72" x14ac:dyDescent="0.2">
      <c r="A95" s="1" t="s">
        <v>32</v>
      </c>
      <c r="B95" s="1">
        <f>IF(data[[#This Row],[diagnosis]]="M",1,0)</f>
        <v>0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  <c r="AG95" s="1">
        <v>1</v>
      </c>
      <c r="BS95" s="1">
        <f>SUMPRODUCT(data[[#This Row],[radius_mean]:[Ones]], $AK$2:$BO$2)</f>
        <v>0.19889632017533976</v>
      </c>
      <c r="BT95" s="1">
        <f>(BS95-data[[#This Row],[diagnosis_dummy]])^2</f>
        <v>3.9559746179291262E-2</v>
      </c>
    </row>
    <row r="96" spans="1:72" x14ac:dyDescent="0.2">
      <c r="A96" s="1" t="s">
        <v>31</v>
      </c>
      <c r="B96" s="1">
        <f>IF(data[[#This Row],[diagnosis]]="M",1,0)</f>
        <v>1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  <c r="AG96" s="1">
        <v>1</v>
      </c>
      <c r="BS96" s="1">
        <f>SUMPRODUCT(data[[#This Row],[radius_mean]:[Ones]], $AK$2:$BO$2)</f>
        <v>0.81085959379454886</v>
      </c>
      <c r="BT96" s="1">
        <f>(BS96-data[[#This Row],[diagnosis_dummy]])^2</f>
        <v>3.5774093259563058E-2</v>
      </c>
    </row>
    <row r="97" spans="1:72" x14ac:dyDescent="0.2">
      <c r="A97" s="1" t="s">
        <v>31</v>
      </c>
      <c r="B97" s="1">
        <f>IF(data[[#This Row],[diagnosis]]="M",1,0)</f>
        <v>1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  <c r="AG97" s="1">
        <v>1</v>
      </c>
      <c r="BS97" s="1">
        <f>SUMPRODUCT(data[[#This Row],[radius_mean]:[Ones]], $AK$2:$BO$2)</f>
        <v>0.99201036446515634</v>
      </c>
      <c r="BT97" s="1">
        <f>(BS97-data[[#This Row],[diagnosis_dummy]])^2</f>
        <v>6.3834275979636604E-5</v>
      </c>
    </row>
    <row r="98" spans="1:72" x14ac:dyDescent="0.2">
      <c r="A98" s="1" t="s">
        <v>32</v>
      </c>
      <c r="B98" s="1">
        <f>IF(data[[#This Row],[diagnosis]]="M",1,0)</f>
        <v>0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  <c r="AG98" s="1">
        <v>1</v>
      </c>
      <c r="BS98" s="1">
        <f>SUMPRODUCT(data[[#This Row],[radius_mean]:[Ones]], $AK$2:$BO$2)</f>
        <v>2.3085944070524445E-3</v>
      </c>
      <c r="BT98" s="1">
        <f>(BS98-data[[#This Row],[diagnosis_dummy]])^2</f>
        <v>5.3296081362738276E-6</v>
      </c>
    </row>
    <row r="99" spans="1:72" x14ac:dyDescent="0.2">
      <c r="A99" s="1" t="s">
        <v>32</v>
      </c>
      <c r="B99" s="1">
        <f>IF(data[[#This Row],[diagnosis]]="M",1,0)</f>
        <v>0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  <c r="AG99" s="1">
        <v>1</v>
      </c>
      <c r="BS99" s="1">
        <f>SUMPRODUCT(data[[#This Row],[radius_mean]:[Ones]], $AK$2:$BO$2)</f>
        <v>-8.066884199819091E-2</v>
      </c>
      <c r="BT99" s="1">
        <f>(BS99-data[[#This Row],[diagnosis_dummy]])^2</f>
        <v>6.5074620693290897E-3</v>
      </c>
    </row>
    <row r="100" spans="1:72" x14ac:dyDescent="0.2">
      <c r="A100" s="1" t="s">
        <v>32</v>
      </c>
      <c r="B100" s="1">
        <f>IF(data[[#This Row],[diagnosis]]="M",1,0)</f>
        <v>0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  <c r="AG100" s="1">
        <v>1</v>
      </c>
      <c r="BS100" s="1">
        <f>SUMPRODUCT(data[[#This Row],[radius_mean]:[Ones]], $AK$2:$BO$2)</f>
        <v>0.15404193507047337</v>
      </c>
      <c r="BT100" s="1">
        <f>(BS100-data[[#This Row],[diagnosis_dummy]])^2</f>
        <v>2.3728917760255933E-2</v>
      </c>
    </row>
    <row r="101" spans="1:72" x14ac:dyDescent="0.2">
      <c r="A101" s="1" t="s">
        <v>31</v>
      </c>
      <c r="B101" s="1">
        <f>IF(data[[#This Row],[diagnosis]]="M",1,0)</f>
        <v>1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  <c r="AG101" s="1">
        <v>1</v>
      </c>
      <c r="BS101" s="1">
        <f>SUMPRODUCT(data[[#This Row],[radius_mean]:[Ones]], $AK$2:$BO$2)</f>
        <v>0.49091124744455072</v>
      </c>
      <c r="BT101" s="1">
        <f>(BS101-data[[#This Row],[diagnosis_dummy]])^2</f>
        <v>0.25917135797846347</v>
      </c>
    </row>
    <row r="102" spans="1:72" x14ac:dyDescent="0.2">
      <c r="A102" s="1" t="s">
        <v>31</v>
      </c>
      <c r="B102" s="1">
        <f>IF(data[[#This Row],[diagnosis]]="M",1,0)</f>
        <v>1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  <c r="AG102" s="1">
        <v>1</v>
      </c>
      <c r="BS102" s="1">
        <f>SUMPRODUCT(data[[#This Row],[radius_mean]:[Ones]], $AK$2:$BO$2)</f>
        <v>0.60434600945629446</v>
      </c>
      <c r="BT102" s="1">
        <f>(BS102-data[[#This Row],[diagnosis_dummy]])^2</f>
        <v>0.15654208023315863</v>
      </c>
    </row>
    <row r="103" spans="1:72" x14ac:dyDescent="0.2">
      <c r="A103" s="1" t="s">
        <v>32</v>
      </c>
      <c r="B103" s="1">
        <f>IF(data[[#This Row],[diagnosis]]="M",1,0)</f>
        <v>0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  <c r="AG103" s="1">
        <v>1</v>
      </c>
      <c r="BS103" s="1">
        <f>SUMPRODUCT(data[[#This Row],[radius_mean]:[Ones]], $AK$2:$BO$2)</f>
        <v>-0.40355737191146712</v>
      </c>
      <c r="BT103" s="1">
        <f>(BS103-data[[#This Row],[diagnosis_dummy]])^2</f>
        <v>0.1628585524240902</v>
      </c>
    </row>
    <row r="104" spans="1:72" x14ac:dyDescent="0.2">
      <c r="A104" s="1" t="s">
        <v>32</v>
      </c>
      <c r="B104" s="1">
        <f>IF(data[[#This Row],[diagnosis]]="M",1,0)</f>
        <v>0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  <c r="AG104" s="1">
        <v>1</v>
      </c>
      <c r="BS104" s="1">
        <f>SUMPRODUCT(data[[#This Row],[radius_mean]:[Ones]], $AK$2:$BO$2)</f>
        <v>0.12476996387584416</v>
      </c>
      <c r="BT104" s="1">
        <f>(BS104-data[[#This Row],[diagnosis_dummy]])^2</f>
        <v>1.5567543885579457E-2</v>
      </c>
    </row>
    <row r="105" spans="1:72" x14ac:dyDescent="0.2">
      <c r="A105" s="1" t="s">
        <v>32</v>
      </c>
      <c r="B105" s="1">
        <f>IF(data[[#This Row],[diagnosis]]="M",1,0)</f>
        <v>0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  <c r="AG105" s="1">
        <v>1</v>
      </c>
      <c r="BS105" s="1">
        <f>SUMPRODUCT(data[[#This Row],[radius_mean]:[Ones]], $AK$2:$BO$2)</f>
        <v>3.8190660847092772E-2</v>
      </c>
      <c r="BT105" s="1">
        <f>(BS105-data[[#This Row],[diagnosis_dummy]])^2</f>
        <v>1.4585265759376649E-3</v>
      </c>
    </row>
    <row r="106" spans="1:72" x14ac:dyDescent="0.2">
      <c r="A106" s="1" t="s">
        <v>32</v>
      </c>
      <c r="B106" s="1">
        <f>IF(data[[#This Row],[diagnosis]]="M",1,0)</f>
        <v>0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  <c r="AG106" s="1">
        <v>1</v>
      </c>
      <c r="BS106" s="1">
        <f>SUMPRODUCT(data[[#This Row],[radius_mean]:[Ones]], $AK$2:$BO$2)</f>
        <v>-0.11746259781129331</v>
      </c>
      <c r="BT106" s="1">
        <f>(BS106-data[[#This Row],[diagnosis_dummy]])^2</f>
        <v>1.3797461884577648E-2</v>
      </c>
    </row>
    <row r="107" spans="1:72" x14ac:dyDescent="0.2">
      <c r="A107" s="1" t="s">
        <v>31</v>
      </c>
      <c r="B107" s="1">
        <f>IF(data[[#This Row],[diagnosis]]="M",1,0)</f>
        <v>1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  <c r="AG107" s="1">
        <v>1</v>
      </c>
      <c r="BS107" s="1">
        <f>SUMPRODUCT(data[[#This Row],[radius_mean]:[Ones]], $AK$2:$BO$2)</f>
        <v>0.77179118583080975</v>
      </c>
      <c r="BT107" s="1">
        <f>(BS107-data[[#This Row],[diagnosis_dummy]])^2</f>
        <v>5.2079262864508008E-2</v>
      </c>
    </row>
    <row r="108" spans="1:72" x14ac:dyDescent="0.2">
      <c r="A108" s="1" t="s">
        <v>32</v>
      </c>
      <c r="B108" s="1">
        <f>IF(data[[#This Row],[diagnosis]]="M",1,0)</f>
        <v>0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  <c r="AG108" s="1">
        <v>1</v>
      </c>
      <c r="BS108" s="1">
        <f>SUMPRODUCT(data[[#This Row],[radius_mean]:[Ones]], $AK$2:$BO$2)</f>
        <v>0.30577383640976774</v>
      </c>
      <c r="BT108" s="1">
        <f>(BS108-data[[#This Row],[diagnosis_dummy]])^2</f>
        <v>9.3497639032747409E-2</v>
      </c>
    </row>
    <row r="109" spans="1:72" x14ac:dyDescent="0.2">
      <c r="A109" s="1" t="s">
        <v>32</v>
      </c>
      <c r="B109" s="1">
        <f>IF(data[[#This Row],[diagnosis]]="M",1,0)</f>
        <v>0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  <c r="AG109" s="1">
        <v>1</v>
      </c>
      <c r="BS109" s="1">
        <f>SUMPRODUCT(data[[#This Row],[radius_mean]:[Ones]], $AK$2:$BO$2)</f>
        <v>4.6601174736027096E-2</v>
      </c>
      <c r="BT109" s="1">
        <f>(BS109-data[[#This Row],[diagnosis_dummy]])^2</f>
        <v>2.1716694867777299E-3</v>
      </c>
    </row>
    <row r="110" spans="1:72" x14ac:dyDescent="0.2">
      <c r="A110" s="1" t="s">
        <v>31</v>
      </c>
      <c r="B110" s="1">
        <f>IF(data[[#This Row],[diagnosis]]="M",1,0)</f>
        <v>1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  <c r="AG110" s="1">
        <v>1</v>
      </c>
      <c r="BS110" s="1">
        <f>SUMPRODUCT(data[[#This Row],[radius_mean]:[Ones]], $AK$2:$BO$2)</f>
        <v>1.5545212132939339</v>
      </c>
      <c r="BT110" s="1">
        <f>(BS110-data[[#This Row],[diagnosis_dummy]])^2</f>
        <v>0.3074937759929765</v>
      </c>
    </row>
    <row r="111" spans="1:72" x14ac:dyDescent="0.2">
      <c r="A111" s="1" t="s">
        <v>32</v>
      </c>
      <c r="B111" s="1">
        <f>IF(data[[#This Row],[diagnosis]]="M",1,0)</f>
        <v>0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  <c r="AG111" s="1">
        <v>1</v>
      </c>
      <c r="BS111" s="1">
        <f>SUMPRODUCT(data[[#This Row],[radius_mean]:[Ones]], $AK$2:$BO$2)</f>
        <v>0.3616584128711553</v>
      </c>
      <c r="BT111" s="1">
        <f>(BS111-data[[#This Row],[diagnosis_dummy]])^2</f>
        <v>0.13079680760048304</v>
      </c>
    </row>
    <row r="112" spans="1:72" x14ac:dyDescent="0.2">
      <c r="A112" s="1" t="s">
        <v>32</v>
      </c>
      <c r="B112" s="1">
        <f>IF(data[[#This Row],[diagnosis]]="M",1,0)</f>
        <v>0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  <c r="AG112" s="1">
        <v>1</v>
      </c>
      <c r="BS112" s="1">
        <f>SUMPRODUCT(data[[#This Row],[radius_mean]:[Ones]], $AK$2:$BO$2)</f>
        <v>1.406509059798422E-2</v>
      </c>
      <c r="BT112" s="1">
        <f>(BS112-data[[#This Row],[diagnosis_dummy]])^2</f>
        <v>1.9782677352950411E-4</v>
      </c>
    </row>
    <row r="113" spans="1:72" x14ac:dyDescent="0.2">
      <c r="A113" s="1" t="s">
        <v>32</v>
      </c>
      <c r="B113" s="1">
        <f>IF(data[[#This Row],[diagnosis]]="M",1,0)</f>
        <v>0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  <c r="AG113" s="1">
        <v>1</v>
      </c>
      <c r="BS113" s="1">
        <f>SUMPRODUCT(data[[#This Row],[radius_mean]:[Ones]], $AK$2:$BO$2)</f>
        <v>0.22640958494931596</v>
      </c>
      <c r="BT113" s="1">
        <f>(BS113-data[[#This Row],[diagnosis_dummy]])^2</f>
        <v>5.126130015692152E-2</v>
      </c>
    </row>
    <row r="114" spans="1:72" x14ac:dyDescent="0.2">
      <c r="A114" s="1" t="s">
        <v>32</v>
      </c>
      <c r="B114" s="1">
        <f>IF(data[[#This Row],[diagnosis]]="M",1,0)</f>
        <v>0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  <c r="AG114" s="1">
        <v>1</v>
      </c>
      <c r="BS114" s="1">
        <f>SUMPRODUCT(data[[#This Row],[radius_mean]:[Ones]], $AK$2:$BO$2)</f>
        <v>0.10317276335859993</v>
      </c>
      <c r="BT114" s="1">
        <f>(BS114-data[[#This Row],[diagnosis_dummy]])^2</f>
        <v>1.064461909904966E-2</v>
      </c>
    </row>
    <row r="115" spans="1:72" x14ac:dyDescent="0.2">
      <c r="A115" s="1" t="s">
        <v>32</v>
      </c>
      <c r="B115" s="1">
        <f>IF(data[[#This Row],[diagnosis]]="M",1,0)</f>
        <v>0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  <c r="AG115" s="1">
        <v>1</v>
      </c>
      <c r="BS115" s="1">
        <f>SUMPRODUCT(data[[#This Row],[radius_mean]:[Ones]], $AK$2:$BO$2)</f>
        <v>-0.16806732710414529</v>
      </c>
      <c r="BT115" s="1">
        <f>(BS115-data[[#This Row],[diagnosis_dummy]])^2</f>
        <v>2.8246626439931772E-2</v>
      </c>
    </row>
    <row r="116" spans="1:72" x14ac:dyDescent="0.2">
      <c r="A116" s="1" t="s">
        <v>32</v>
      </c>
      <c r="B116" s="1">
        <f>IF(data[[#This Row],[diagnosis]]="M",1,0)</f>
        <v>0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  <c r="AG116" s="1">
        <v>1</v>
      </c>
      <c r="BS116" s="1">
        <f>SUMPRODUCT(data[[#This Row],[radius_mean]:[Ones]], $AK$2:$BO$2)</f>
        <v>-6.2914085522078E-2</v>
      </c>
      <c r="BT116" s="1">
        <f>(BS116-data[[#This Row],[diagnosis_dummy]])^2</f>
        <v>3.9581821570793445E-3</v>
      </c>
    </row>
    <row r="117" spans="1:72" x14ac:dyDescent="0.2">
      <c r="A117" s="1" t="s">
        <v>32</v>
      </c>
      <c r="B117" s="1">
        <f>IF(data[[#This Row],[diagnosis]]="M",1,0)</f>
        <v>0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  <c r="AG117" s="1">
        <v>1</v>
      </c>
      <c r="BS117" s="1">
        <f>SUMPRODUCT(data[[#This Row],[radius_mean]:[Ones]], $AK$2:$BO$2)</f>
        <v>0.21283977825039946</v>
      </c>
      <c r="BT117" s="1">
        <f>(BS117-data[[#This Row],[diagnosis_dummy]])^2</f>
        <v>4.5300771205679213E-2</v>
      </c>
    </row>
    <row r="118" spans="1:72" x14ac:dyDescent="0.2">
      <c r="A118" s="1" t="s">
        <v>32</v>
      </c>
      <c r="B118" s="1">
        <f>IF(data[[#This Row],[diagnosis]]="M",1,0)</f>
        <v>0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  <c r="AG118" s="1">
        <v>1</v>
      </c>
      <c r="BS118" s="1">
        <f>SUMPRODUCT(data[[#This Row],[radius_mean]:[Ones]], $AK$2:$BO$2)</f>
        <v>-0.45373067226903596</v>
      </c>
      <c r="BT118" s="1">
        <f>(BS118-data[[#This Row],[diagnosis_dummy]])^2</f>
        <v>0.20587152295771133</v>
      </c>
    </row>
    <row r="119" spans="1:72" x14ac:dyDescent="0.2">
      <c r="A119" s="1" t="s">
        <v>31</v>
      </c>
      <c r="B119" s="1">
        <f>IF(data[[#This Row],[diagnosis]]="M",1,0)</f>
        <v>1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  <c r="AG119" s="1">
        <v>1</v>
      </c>
      <c r="BS119" s="1">
        <f>SUMPRODUCT(data[[#This Row],[radius_mean]:[Ones]], $AK$2:$BO$2)</f>
        <v>0.88043602085107731</v>
      </c>
      <c r="BT119" s="1">
        <f>(BS119-data[[#This Row],[diagnosis_dummy]])^2</f>
        <v>1.4295545109924021E-2</v>
      </c>
    </row>
    <row r="120" spans="1:72" x14ac:dyDescent="0.2">
      <c r="A120" s="1" t="s">
        <v>31</v>
      </c>
      <c r="B120" s="1">
        <f>IF(data[[#This Row],[diagnosis]]="M",1,0)</f>
        <v>1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  <c r="AG120" s="1">
        <v>1</v>
      </c>
      <c r="BS120" s="1">
        <f>SUMPRODUCT(data[[#This Row],[radius_mean]:[Ones]], $AK$2:$BO$2)</f>
        <v>1.1290670765730346</v>
      </c>
      <c r="BT120" s="1">
        <f>(BS120-data[[#This Row],[diagnosis_dummy]])^2</f>
        <v>1.6658310255109582E-2</v>
      </c>
    </row>
    <row r="121" spans="1:72" x14ac:dyDescent="0.2">
      <c r="A121" s="1" t="s">
        <v>31</v>
      </c>
      <c r="B121" s="1">
        <f>IF(data[[#This Row],[diagnosis]]="M",1,0)</f>
        <v>1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  <c r="AG121" s="1">
        <v>1</v>
      </c>
      <c r="BS121" s="1">
        <f>SUMPRODUCT(data[[#This Row],[radius_mean]:[Ones]], $AK$2:$BO$2)</f>
        <v>0.7986820125928622</v>
      </c>
      <c r="BT121" s="1">
        <f>(BS121-data[[#This Row],[diagnosis_dummy]])^2</f>
        <v>4.0528932053660496E-2</v>
      </c>
    </row>
    <row r="122" spans="1:72" x14ac:dyDescent="0.2">
      <c r="A122" s="1" t="s">
        <v>32</v>
      </c>
      <c r="B122" s="1">
        <f>IF(data[[#This Row],[diagnosis]]="M",1,0)</f>
        <v>0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  <c r="AG122" s="1">
        <v>1</v>
      </c>
      <c r="BS122" s="1">
        <f>SUMPRODUCT(data[[#This Row],[radius_mean]:[Ones]], $AK$2:$BO$2)</f>
        <v>0.12126777082885587</v>
      </c>
      <c r="BT122" s="1">
        <f>(BS122-data[[#This Row],[diagnosis_dummy]])^2</f>
        <v>1.4705872241799907E-2</v>
      </c>
    </row>
    <row r="123" spans="1:72" x14ac:dyDescent="0.2">
      <c r="A123" s="1" t="s">
        <v>31</v>
      </c>
      <c r="B123" s="1">
        <f>IF(data[[#This Row],[diagnosis]]="M",1,0)</f>
        <v>1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  <c r="AG123" s="1">
        <v>1</v>
      </c>
      <c r="BS123" s="1">
        <f>SUMPRODUCT(data[[#This Row],[radius_mean]:[Ones]], $AK$2:$BO$2)</f>
        <v>0.8528883020265452</v>
      </c>
      <c r="BT123" s="1">
        <f>(BS123-data[[#This Row],[diagnosis_dummy]])^2</f>
        <v>2.1641851680632984E-2</v>
      </c>
    </row>
    <row r="124" spans="1:72" x14ac:dyDescent="0.2">
      <c r="A124" s="1" t="s">
        <v>31</v>
      </c>
      <c r="B124" s="1">
        <f>IF(data[[#This Row],[diagnosis]]="M",1,0)</f>
        <v>1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  <c r="AG124" s="1">
        <v>1</v>
      </c>
      <c r="BS124" s="1">
        <f>SUMPRODUCT(data[[#This Row],[radius_mean]:[Ones]], $AK$2:$BO$2)</f>
        <v>1.2169501535574994</v>
      </c>
      <c r="BT124" s="1">
        <f>(BS124-data[[#This Row],[diagnosis_dummy]])^2</f>
        <v>4.7067369128622555E-2</v>
      </c>
    </row>
    <row r="125" spans="1:72" x14ac:dyDescent="0.2">
      <c r="A125" s="1" t="s">
        <v>32</v>
      </c>
      <c r="B125" s="1">
        <f>IF(data[[#This Row],[diagnosis]]="M",1,0)</f>
        <v>0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  <c r="AG125" s="1">
        <v>1</v>
      </c>
      <c r="BS125" s="1">
        <f>SUMPRODUCT(data[[#This Row],[radius_mean]:[Ones]], $AK$2:$BO$2)</f>
        <v>0.21245815718319494</v>
      </c>
      <c r="BT125" s="1">
        <f>(BS125-data[[#This Row],[diagnosis_dummy]])^2</f>
        <v>4.5138468553679166E-2</v>
      </c>
    </row>
    <row r="126" spans="1:72" x14ac:dyDescent="0.2">
      <c r="A126" s="1" t="s">
        <v>32</v>
      </c>
      <c r="B126" s="1">
        <f>IF(data[[#This Row],[diagnosis]]="M",1,0)</f>
        <v>0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  <c r="AG126" s="1">
        <v>1</v>
      </c>
      <c r="BS126" s="1">
        <f>SUMPRODUCT(data[[#This Row],[radius_mean]:[Ones]], $AK$2:$BO$2)</f>
        <v>7.7044766941245513E-2</v>
      </c>
      <c r="BT126" s="1">
        <f>(BS126-data[[#This Row],[diagnosis_dummy]])^2</f>
        <v>5.9358961130308377E-3</v>
      </c>
    </row>
    <row r="127" spans="1:72" x14ac:dyDescent="0.2">
      <c r="A127" s="1" t="s">
        <v>32</v>
      </c>
      <c r="B127" s="1">
        <f>IF(data[[#This Row],[diagnosis]]="M",1,0)</f>
        <v>0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  <c r="AG127" s="1">
        <v>1</v>
      </c>
      <c r="BS127" s="1">
        <f>SUMPRODUCT(data[[#This Row],[radius_mean]:[Ones]], $AK$2:$BO$2)</f>
        <v>4.4542675877555116E-2</v>
      </c>
      <c r="BT127" s="1">
        <f>(BS127-data[[#This Row],[diagnosis_dummy]])^2</f>
        <v>1.9840499743329302E-3</v>
      </c>
    </row>
    <row r="128" spans="1:72" x14ac:dyDescent="0.2">
      <c r="A128" s="1" t="s">
        <v>31</v>
      </c>
      <c r="B128" s="1">
        <f>IF(data[[#This Row],[diagnosis]]="M",1,0)</f>
        <v>1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  <c r="AG128" s="1">
        <v>1</v>
      </c>
      <c r="BS128" s="1">
        <f>SUMPRODUCT(data[[#This Row],[radius_mean]:[Ones]], $AK$2:$BO$2)</f>
        <v>0.66657959898857122</v>
      </c>
      <c r="BT128" s="1">
        <f>(BS128-data[[#This Row],[diagnosis_dummy]])^2</f>
        <v>0.11116916381062197</v>
      </c>
    </row>
    <row r="129" spans="1:72" x14ac:dyDescent="0.2">
      <c r="A129" s="1" t="s">
        <v>31</v>
      </c>
      <c r="B129" s="1">
        <f>IF(data[[#This Row],[diagnosis]]="M",1,0)</f>
        <v>1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  <c r="AG129" s="1">
        <v>1</v>
      </c>
      <c r="BS129" s="1">
        <f>SUMPRODUCT(data[[#This Row],[radius_mean]:[Ones]], $AK$2:$BO$2)</f>
        <v>0.66668448231524913</v>
      </c>
      <c r="BT129" s="1">
        <f>(BS129-data[[#This Row],[diagnosis_dummy]])^2</f>
        <v>0.11109923432945347</v>
      </c>
    </row>
    <row r="130" spans="1:72" x14ac:dyDescent="0.2">
      <c r="A130" s="1" t="s">
        <v>32</v>
      </c>
      <c r="B130" s="1">
        <f>IF(data[[#This Row],[diagnosis]]="M",1,0)</f>
        <v>0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  <c r="AG130" s="1">
        <v>1</v>
      </c>
      <c r="BS130" s="1">
        <f>SUMPRODUCT(data[[#This Row],[radius_mean]:[Ones]], $AK$2:$BO$2)</f>
        <v>0.3153221780549913</v>
      </c>
      <c r="BT130" s="1">
        <f>(BS130-data[[#This Row],[diagnosis_dummy]])^2</f>
        <v>9.9428075973343633E-2</v>
      </c>
    </row>
    <row r="131" spans="1:72" x14ac:dyDescent="0.2">
      <c r="A131" s="1" t="s">
        <v>31</v>
      </c>
      <c r="B131" s="1">
        <f>IF(data[[#This Row],[diagnosis]]="M",1,0)</f>
        <v>1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  <c r="AG131" s="1">
        <v>1</v>
      </c>
      <c r="BS131" s="1">
        <f>SUMPRODUCT(data[[#This Row],[radius_mean]:[Ones]], $AK$2:$BO$2)</f>
        <v>0.94778638516560187</v>
      </c>
      <c r="BT131" s="1">
        <f>(BS131-data[[#This Row],[diagnosis_dummy]])^2</f>
        <v>2.7262615740748799E-3</v>
      </c>
    </row>
    <row r="132" spans="1:72" x14ac:dyDescent="0.2">
      <c r="A132" s="1" t="s">
        <v>32</v>
      </c>
      <c r="B132" s="1">
        <f>IF(data[[#This Row],[diagnosis]]="M",1,0)</f>
        <v>0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  <c r="AG132" s="1">
        <v>1</v>
      </c>
      <c r="BS132" s="1">
        <f>SUMPRODUCT(data[[#This Row],[radius_mean]:[Ones]], $AK$2:$BO$2)</f>
        <v>5.1526576882835018E-2</v>
      </c>
      <c r="BT132" s="1">
        <f>(BS132-data[[#This Row],[diagnosis_dummy]])^2</f>
        <v>2.6549881252627082E-3</v>
      </c>
    </row>
    <row r="133" spans="1:72" x14ac:dyDescent="0.2">
      <c r="A133" s="1" t="s">
        <v>31</v>
      </c>
      <c r="B133" s="1">
        <f>IF(data[[#This Row],[diagnosis]]="M",1,0)</f>
        <v>1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  <c r="AG133" s="1">
        <v>1</v>
      </c>
      <c r="BS133" s="1">
        <f>SUMPRODUCT(data[[#This Row],[radius_mean]:[Ones]], $AK$2:$BO$2)</f>
        <v>0.78742259320895558</v>
      </c>
      <c r="BT133" s="1">
        <f>(BS133-data[[#This Row],[diagnosis_dummy]])^2</f>
        <v>4.5189153878005178E-2</v>
      </c>
    </row>
    <row r="134" spans="1:72" x14ac:dyDescent="0.2">
      <c r="A134" s="1" t="s">
        <v>31</v>
      </c>
      <c r="B134" s="1">
        <f>IF(data[[#This Row],[diagnosis]]="M",1,0)</f>
        <v>1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  <c r="AG134" s="1">
        <v>1</v>
      </c>
      <c r="BS134" s="1">
        <f>SUMPRODUCT(data[[#This Row],[radius_mean]:[Ones]], $AK$2:$BO$2)</f>
        <v>0.59531885753919633</v>
      </c>
      <c r="BT134" s="1">
        <f>(BS134-data[[#This Row],[diagnosis_dummy]])^2</f>
        <v>0.16376682706338128</v>
      </c>
    </row>
    <row r="135" spans="1:72" x14ac:dyDescent="0.2">
      <c r="A135" s="1" t="s">
        <v>32</v>
      </c>
      <c r="B135" s="1">
        <f>IF(data[[#This Row],[diagnosis]]="M",1,0)</f>
        <v>0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  <c r="AG135" s="1">
        <v>1</v>
      </c>
      <c r="BS135" s="1">
        <f>SUMPRODUCT(data[[#This Row],[radius_mean]:[Ones]], $AK$2:$BO$2)</f>
        <v>0.37351253915930061</v>
      </c>
      <c r="BT135" s="1">
        <f>(BS135-data[[#This Row],[diagnosis_dummy]])^2</f>
        <v>0.13951161690922806</v>
      </c>
    </row>
    <row r="136" spans="1:72" x14ac:dyDescent="0.2">
      <c r="A136" s="1" t="s">
        <v>31</v>
      </c>
      <c r="B136" s="1">
        <f>IF(data[[#This Row],[diagnosis]]="M",1,0)</f>
        <v>1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  <c r="AG136" s="1">
        <v>1</v>
      </c>
      <c r="BS136" s="1">
        <f>SUMPRODUCT(data[[#This Row],[radius_mean]:[Ones]], $AK$2:$BO$2)</f>
        <v>0.87726364086497544</v>
      </c>
      <c r="BT136" s="1">
        <f>(BS136-data[[#This Row],[diagnosis_dummy]])^2</f>
        <v>1.5064213853721729E-2</v>
      </c>
    </row>
    <row r="137" spans="1:72" x14ac:dyDescent="0.2">
      <c r="A137" s="1" t="s">
        <v>31</v>
      </c>
      <c r="B137" s="1">
        <f>IF(data[[#This Row],[diagnosis]]="M",1,0)</f>
        <v>1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  <c r="AG137" s="1">
        <v>1</v>
      </c>
      <c r="BS137" s="1">
        <f>SUMPRODUCT(data[[#This Row],[radius_mean]:[Ones]], $AK$2:$BO$2)</f>
        <v>0.36771385683015012</v>
      </c>
      <c r="BT137" s="1">
        <f>(BS137-data[[#This Row],[diagnosis_dummy]])^2</f>
        <v>0.39978576684460387</v>
      </c>
    </row>
    <row r="138" spans="1:72" x14ac:dyDescent="0.2">
      <c r="A138" s="1" t="s">
        <v>32</v>
      </c>
      <c r="B138" s="1">
        <f>IF(data[[#This Row],[diagnosis]]="M",1,0)</f>
        <v>0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  <c r="AG138" s="1">
        <v>1</v>
      </c>
      <c r="BS138" s="1">
        <f>SUMPRODUCT(data[[#This Row],[radius_mean]:[Ones]], $AK$2:$BO$2)</f>
        <v>0.11140013213199818</v>
      </c>
      <c r="BT138" s="1">
        <f>(BS138-data[[#This Row],[diagnosis_dummy]])^2</f>
        <v>1.2409989439026652E-2</v>
      </c>
    </row>
    <row r="139" spans="1:72" x14ac:dyDescent="0.2">
      <c r="A139" s="1" t="s">
        <v>32</v>
      </c>
      <c r="B139" s="1">
        <f>IF(data[[#This Row],[diagnosis]]="M",1,0)</f>
        <v>0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  <c r="AG139" s="1">
        <v>1</v>
      </c>
      <c r="BS139" s="1">
        <f>SUMPRODUCT(data[[#This Row],[radius_mean]:[Ones]], $AK$2:$BO$2)</f>
        <v>-1.3452765814861101E-2</v>
      </c>
      <c r="BT139" s="1">
        <f>(BS139-data[[#This Row],[diagnosis_dummy]])^2</f>
        <v>1.8097690806949545E-4</v>
      </c>
    </row>
    <row r="140" spans="1:72" x14ac:dyDescent="0.2">
      <c r="A140" s="1" t="s">
        <v>31</v>
      </c>
      <c r="B140" s="1">
        <f>IF(data[[#This Row],[diagnosis]]="M",1,0)</f>
        <v>1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  <c r="AG140" s="1">
        <v>1</v>
      </c>
      <c r="BS140" s="1">
        <f>SUMPRODUCT(data[[#This Row],[radius_mean]:[Ones]], $AK$2:$BO$2)</f>
        <v>1.0475248417726362</v>
      </c>
      <c r="BT140" s="1">
        <f>(BS140-data[[#This Row],[diagnosis_dummy]])^2</f>
        <v>2.2586105855141032E-3</v>
      </c>
    </row>
    <row r="141" spans="1:72" x14ac:dyDescent="0.2">
      <c r="A141" s="1" t="s">
        <v>32</v>
      </c>
      <c r="B141" s="1">
        <f>IF(data[[#This Row],[diagnosis]]="M",1,0)</f>
        <v>0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  <c r="AG141" s="1">
        <v>1</v>
      </c>
      <c r="BS141" s="1">
        <f>SUMPRODUCT(data[[#This Row],[radius_mean]:[Ones]], $AK$2:$BO$2)</f>
        <v>-5.0535491611198635E-2</v>
      </c>
      <c r="BT141" s="1">
        <f>(BS141-data[[#This Row],[diagnosis_dummy]])^2</f>
        <v>2.5538359123855278E-3</v>
      </c>
    </row>
    <row r="142" spans="1:72" x14ac:dyDescent="0.2">
      <c r="A142" s="1" t="s">
        <v>32</v>
      </c>
      <c r="B142" s="1">
        <f>IF(data[[#This Row],[diagnosis]]="M",1,0)</f>
        <v>0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  <c r="AG142" s="1">
        <v>1</v>
      </c>
      <c r="BS142" s="1">
        <f>SUMPRODUCT(data[[#This Row],[radius_mean]:[Ones]], $AK$2:$BO$2)</f>
        <v>-0.26981024167957179</v>
      </c>
      <c r="BT142" s="1">
        <f>(BS142-data[[#This Row],[diagnosis_dummy]])^2</f>
        <v>7.2797566515188941E-2</v>
      </c>
    </row>
    <row r="143" spans="1:72" x14ac:dyDescent="0.2">
      <c r="A143" s="1" t="s">
        <v>31</v>
      </c>
      <c r="B143" s="1">
        <f>IF(data[[#This Row],[diagnosis]]="M",1,0)</f>
        <v>1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  <c r="AG143" s="1">
        <v>1</v>
      </c>
      <c r="BS143" s="1">
        <f>SUMPRODUCT(data[[#This Row],[radius_mean]:[Ones]], $AK$2:$BO$2)</f>
        <v>0.63200072961742615</v>
      </c>
      <c r="BT143" s="1">
        <f>(BS143-data[[#This Row],[diagnosis_dummy]])^2</f>
        <v>0.1354234630021067</v>
      </c>
    </row>
    <row r="144" spans="1:72" x14ac:dyDescent="0.2">
      <c r="A144" s="1" t="s">
        <v>32</v>
      </c>
      <c r="B144" s="1">
        <f>IF(data[[#This Row],[diagnosis]]="M",1,0)</f>
        <v>0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  <c r="AG144" s="1">
        <v>1</v>
      </c>
      <c r="BS144" s="1">
        <f>SUMPRODUCT(data[[#This Row],[radius_mean]:[Ones]], $AK$2:$BO$2)</f>
        <v>-1.0347736596332702E-2</v>
      </c>
      <c r="BT144" s="1">
        <f>(BS144-data[[#This Row],[diagnosis_dummy]])^2</f>
        <v>1.0707565266708309E-4</v>
      </c>
    </row>
    <row r="145" spans="1:72" x14ac:dyDescent="0.2">
      <c r="A145" s="1" t="s">
        <v>32</v>
      </c>
      <c r="B145" s="1">
        <f>IF(data[[#This Row],[diagnosis]]="M",1,0)</f>
        <v>0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  <c r="AG145" s="1">
        <v>1</v>
      </c>
      <c r="BS145" s="1">
        <f>SUMPRODUCT(data[[#This Row],[radius_mean]:[Ones]], $AK$2:$BO$2)</f>
        <v>0.18613300217615403</v>
      </c>
      <c r="BT145" s="1">
        <f>(BS145-data[[#This Row],[diagnosis_dummy]])^2</f>
        <v>3.4645494499108163E-2</v>
      </c>
    </row>
    <row r="146" spans="1:72" x14ac:dyDescent="0.2">
      <c r="A146" s="1" t="s">
        <v>32</v>
      </c>
      <c r="B146" s="1">
        <f>IF(data[[#This Row],[diagnosis]]="M",1,0)</f>
        <v>0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  <c r="AG146" s="1">
        <v>1</v>
      </c>
      <c r="BS146" s="1">
        <f>SUMPRODUCT(data[[#This Row],[radius_mean]:[Ones]], $AK$2:$BO$2)</f>
        <v>-0.14273206985038756</v>
      </c>
      <c r="BT146" s="1">
        <f>(BS146-data[[#This Row],[diagnosis_dummy]])^2</f>
        <v>2.0372443763775911E-2</v>
      </c>
    </row>
    <row r="147" spans="1:72" x14ac:dyDescent="0.2">
      <c r="A147" s="1" t="s">
        <v>32</v>
      </c>
      <c r="B147" s="1">
        <f>IF(data[[#This Row],[diagnosis]]="M",1,0)</f>
        <v>0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  <c r="AG147" s="1">
        <v>1</v>
      </c>
      <c r="BS147" s="1">
        <f>SUMPRODUCT(data[[#This Row],[radius_mean]:[Ones]], $AK$2:$BO$2)</f>
        <v>-9.556547761893075E-4</v>
      </c>
      <c r="BT147" s="1">
        <f>(BS147-data[[#This Row],[diagnosis_dummy]])^2</f>
        <v>9.1327605125343539E-7</v>
      </c>
    </row>
    <row r="148" spans="1:72" x14ac:dyDescent="0.2">
      <c r="A148" s="1" t="s">
        <v>31</v>
      </c>
      <c r="B148" s="1">
        <f>IF(data[[#This Row],[diagnosis]]="M",1,0)</f>
        <v>1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  <c r="AG148" s="1">
        <v>1</v>
      </c>
      <c r="BS148" s="1">
        <f>SUMPRODUCT(data[[#This Row],[radius_mean]:[Ones]], $AK$2:$BO$2)</f>
        <v>0.52884971856616314</v>
      </c>
      <c r="BT148" s="1">
        <f>(BS148-data[[#This Row],[diagnosis_dummy]])^2</f>
        <v>0.22198258769518367</v>
      </c>
    </row>
    <row r="149" spans="1:72" x14ac:dyDescent="0.2">
      <c r="A149" s="1" t="s">
        <v>32</v>
      </c>
      <c r="B149" s="1">
        <f>IF(data[[#This Row],[diagnosis]]="M",1,0)</f>
        <v>0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  <c r="AG149" s="1">
        <v>1</v>
      </c>
      <c r="BS149" s="1">
        <f>SUMPRODUCT(data[[#This Row],[radius_mean]:[Ones]], $AK$2:$BO$2)</f>
        <v>0.20271812811701073</v>
      </c>
      <c r="BT149" s="1">
        <f>(BS149-data[[#This Row],[diagnosis_dummy]])^2</f>
        <v>4.1094639467264778E-2</v>
      </c>
    </row>
    <row r="150" spans="1:72" x14ac:dyDescent="0.2">
      <c r="A150" s="1" t="s">
        <v>32</v>
      </c>
      <c r="B150" s="1">
        <f>IF(data[[#This Row],[diagnosis]]="M",1,0)</f>
        <v>0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  <c r="AG150" s="1">
        <v>1</v>
      </c>
      <c r="BS150" s="1">
        <f>SUMPRODUCT(data[[#This Row],[radius_mean]:[Ones]], $AK$2:$BO$2)</f>
        <v>0.32521848209486537</v>
      </c>
      <c r="BT150" s="1">
        <f>(BS150-data[[#This Row],[diagnosis_dummy]])^2</f>
        <v>0.10576706109608827</v>
      </c>
    </row>
    <row r="151" spans="1:72" x14ac:dyDescent="0.2">
      <c r="A151" s="1" t="s">
        <v>32</v>
      </c>
      <c r="B151" s="1">
        <f>IF(data[[#This Row],[diagnosis]]="M",1,0)</f>
        <v>0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  <c r="AG151" s="1">
        <v>1</v>
      </c>
      <c r="BS151" s="1">
        <f>SUMPRODUCT(data[[#This Row],[radius_mean]:[Ones]], $AK$2:$BO$2)</f>
        <v>4.6869328781219854E-2</v>
      </c>
      <c r="BT151" s="1">
        <f>(BS151-data[[#This Row],[diagnosis_dummy]])^2</f>
        <v>2.1967339804020839E-3</v>
      </c>
    </row>
    <row r="152" spans="1:72" x14ac:dyDescent="0.2">
      <c r="A152" s="1" t="s">
        <v>32</v>
      </c>
      <c r="B152" s="1">
        <f>IF(data[[#This Row],[diagnosis]]="M",1,0)</f>
        <v>0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  <c r="AG152" s="1">
        <v>1</v>
      </c>
      <c r="BS152" s="1">
        <f>SUMPRODUCT(data[[#This Row],[radius_mean]:[Ones]], $AK$2:$BO$2)</f>
        <v>0.17768713300510064</v>
      </c>
      <c r="BT152" s="1">
        <f>(BS152-data[[#This Row],[diagnosis_dummy]])^2</f>
        <v>3.1572717235572326E-2</v>
      </c>
    </row>
    <row r="153" spans="1:72" x14ac:dyDescent="0.2">
      <c r="A153" s="1" t="s">
        <v>32</v>
      </c>
      <c r="B153" s="1">
        <f>IF(data[[#This Row],[diagnosis]]="M",1,0)</f>
        <v>0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  <c r="AG153" s="1">
        <v>1</v>
      </c>
      <c r="BS153" s="1">
        <f>SUMPRODUCT(data[[#This Row],[radius_mean]:[Ones]], $AK$2:$BO$2)</f>
        <v>3.6886426109698389E-2</v>
      </c>
      <c r="BT153" s="1">
        <f>(BS153-data[[#This Row],[diagnosis_dummy]])^2</f>
        <v>1.3606084311462391E-3</v>
      </c>
    </row>
    <row r="154" spans="1:72" x14ac:dyDescent="0.2">
      <c r="A154" s="1" t="s">
        <v>32</v>
      </c>
      <c r="B154" s="1">
        <f>IF(data[[#This Row],[diagnosis]]="M",1,0)</f>
        <v>0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  <c r="AG154" s="1">
        <v>1</v>
      </c>
      <c r="BS154" s="1">
        <f>SUMPRODUCT(data[[#This Row],[radius_mean]:[Ones]], $AK$2:$BO$2)</f>
        <v>1.1380286074810897E-2</v>
      </c>
      <c r="BT154" s="1">
        <f>(BS154-data[[#This Row],[diagnosis_dummy]])^2</f>
        <v>1.2951091114453482E-4</v>
      </c>
    </row>
    <row r="155" spans="1:72" x14ac:dyDescent="0.2">
      <c r="A155" s="1" t="s">
        <v>32</v>
      </c>
      <c r="B155" s="1">
        <f>IF(data[[#This Row],[diagnosis]]="M",1,0)</f>
        <v>0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  <c r="AG155" s="1">
        <v>1</v>
      </c>
      <c r="BS155" s="1">
        <f>SUMPRODUCT(data[[#This Row],[radius_mean]:[Ones]], $AK$2:$BO$2)</f>
        <v>-4.561594000479352E-2</v>
      </c>
      <c r="BT155" s="1">
        <f>(BS155-data[[#This Row],[diagnosis_dummy]])^2</f>
        <v>2.0808139825209218E-3</v>
      </c>
    </row>
    <row r="156" spans="1:72" x14ac:dyDescent="0.2">
      <c r="A156" s="1" t="s">
        <v>32</v>
      </c>
      <c r="B156" s="1">
        <f>IF(data[[#This Row],[diagnosis]]="M",1,0)</f>
        <v>0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  <c r="AG156" s="1">
        <v>1</v>
      </c>
      <c r="BS156" s="1">
        <f>SUMPRODUCT(data[[#This Row],[radius_mean]:[Ones]], $AK$2:$BO$2)</f>
        <v>0.35218379169711644</v>
      </c>
      <c r="BT156" s="1">
        <f>(BS156-data[[#This Row],[diagnosis_dummy]])^2</f>
        <v>0.12403342313415791</v>
      </c>
    </row>
    <row r="157" spans="1:72" x14ac:dyDescent="0.2">
      <c r="A157" s="1" t="s">
        <v>32</v>
      </c>
      <c r="B157" s="1">
        <f>IF(data[[#This Row],[diagnosis]]="M",1,0)</f>
        <v>0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  <c r="AG157" s="1">
        <v>1</v>
      </c>
      <c r="BS157" s="1">
        <f>SUMPRODUCT(data[[#This Row],[radius_mean]:[Ones]], $AK$2:$BO$2)</f>
        <v>0.15401852573344521</v>
      </c>
      <c r="BT157" s="1">
        <f>(BS157-data[[#This Row],[diagnosis_dummy]])^2</f>
        <v>2.3721706269103925E-2</v>
      </c>
    </row>
    <row r="158" spans="1:72" x14ac:dyDescent="0.2">
      <c r="A158" s="1" t="s">
        <v>31</v>
      </c>
      <c r="B158" s="1">
        <f>IF(data[[#This Row],[diagnosis]]="M",1,0)</f>
        <v>1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  <c r="AG158" s="1">
        <v>1</v>
      </c>
      <c r="BS158" s="1">
        <f>SUMPRODUCT(data[[#This Row],[radius_mean]:[Ones]], $AK$2:$BO$2)</f>
        <v>0.81576831967050856</v>
      </c>
      <c r="BT158" s="1">
        <f>(BS158-data[[#This Row],[diagnosis_dummy]])^2</f>
        <v>3.3941312037027924E-2</v>
      </c>
    </row>
    <row r="159" spans="1:72" x14ac:dyDescent="0.2">
      <c r="A159" s="1" t="s">
        <v>32</v>
      </c>
      <c r="B159" s="1">
        <f>IF(data[[#This Row],[diagnosis]]="M",1,0)</f>
        <v>0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  <c r="AG159" s="1">
        <v>1</v>
      </c>
      <c r="BS159" s="1">
        <f>SUMPRODUCT(data[[#This Row],[radius_mean]:[Ones]], $AK$2:$BO$2)</f>
        <v>0.24297069839194974</v>
      </c>
      <c r="BT159" s="1">
        <f>(BS159-data[[#This Row],[diagnosis_dummy]])^2</f>
        <v>5.9034760277071809E-2</v>
      </c>
    </row>
    <row r="160" spans="1:72" x14ac:dyDescent="0.2">
      <c r="A160" s="1" t="s">
        <v>32</v>
      </c>
      <c r="B160" s="1">
        <f>IF(data[[#This Row],[diagnosis]]="M",1,0)</f>
        <v>0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  <c r="AG160" s="1">
        <v>1</v>
      </c>
      <c r="BS160" s="1">
        <f>SUMPRODUCT(data[[#This Row],[radius_mean]:[Ones]], $AK$2:$BO$2)</f>
        <v>-1.8650805992074027E-2</v>
      </c>
      <c r="BT160" s="1">
        <f>(BS160-data[[#This Row],[diagnosis_dummy]])^2</f>
        <v>3.4785256415398444E-4</v>
      </c>
    </row>
    <row r="161" spans="1:72" x14ac:dyDescent="0.2">
      <c r="A161" s="1" t="s">
        <v>32</v>
      </c>
      <c r="B161" s="1">
        <f>IF(data[[#This Row],[diagnosis]]="M",1,0)</f>
        <v>0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  <c r="AG161" s="1">
        <v>1</v>
      </c>
      <c r="BS161" s="1">
        <f>SUMPRODUCT(data[[#This Row],[radius_mean]:[Ones]], $AK$2:$BO$2)</f>
        <v>-6.6690036714313727E-2</v>
      </c>
      <c r="BT161" s="1">
        <f>(BS161-data[[#This Row],[diagnosis_dummy]])^2</f>
        <v>4.4475609969565127E-3</v>
      </c>
    </row>
    <row r="162" spans="1:72" x14ac:dyDescent="0.2">
      <c r="A162" s="1" t="s">
        <v>32</v>
      </c>
      <c r="B162" s="1">
        <f>IF(data[[#This Row],[diagnosis]]="M",1,0)</f>
        <v>0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  <c r="AG162" s="1">
        <v>1</v>
      </c>
      <c r="BS162" s="1">
        <f>SUMPRODUCT(data[[#This Row],[radius_mean]:[Ones]], $AK$2:$BO$2)</f>
        <v>0.19553244949681181</v>
      </c>
      <c r="BT162" s="1">
        <f>(BS162-data[[#This Row],[diagnosis_dummy]])^2</f>
        <v>3.8232938806223263E-2</v>
      </c>
    </row>
    <row r="163" spans="1:72" x14ac:dyDescent="0.2">
      <c r="A163" s="1" t="s">
        <v>31</v>
      </c>
      <c r="B163" s="1">
        <f>IF(data[[#This Row],[diagnosis]]="M",1,0)</f>
        <v>1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  <c r="AG163" s="1">
        <v>1</v>
      </c>
      <c r="BS163" s="1">
        <f>SUMPRODUCT(data[[#This Row],[radius_mean]:[Ones]], $AK$2:$BO$2)</f>
        <v>0.78121122173702107</v>
      </c>
      <c r="BT163" s="1">
        <f>(BS163-data[[#This Row],[diagnosis_dummy]])^2</f>
        <v>4.7868529493806961E-2</v>
      </c>
    </row>
    <row r="164" spans="1:72" x14ac:dyDescent="0.2">
      <c r="A164" s="1" t="s">
        <v>31</v>
      </c>
      <c r="B164" s="1">
        <f>IF(data[[#This Row],[diagnosis]]="M",1,0)</f>
        <v>1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  <c r="AG164" s="1">
        <v>1</v>
      </c>
      <c r="BS164" s="1">
        <f>SUMPRODUCT(data[[#This Row],[radius_mean]:[Ones]], $AK$2:$BO$2)</f>
        <v>1.1923708857342632</v>
      </c>
      <c r="BT164" s="1">
        <f>(BS164-data[[#This Row],[diagnosis_dummy]])^2</f>
        <v>3.7006557678184948E-2</v>
      </c>
    </row>
    <row r="165" spans="1:72" x14ac:dyDescent="0.2">
      <c r="A165" s="1" t="s">
        <v>32</v>
      </c>
      <c r="B165" s="1">
        <f>IF(data[[#This Row],[diagnosis]]="M",1,0)</f>
        <v>0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  <c r="AG165" s="1">
        <v>1</v>
      </c>
      <c r="BS165" s="1">
        <f>SUMPRODUCT(data[[#This Row],[radius_mean]:[Ones]], $AK$2:$BO$2)</f>
        <v>0.17777166105602671</v>
      </c>
      <c r="BT165" s="1">
        <f>(BS165-data[[#This Row],[diagnosis_dummy]])^2</f>
        <v>3.1602763474618843E-2</v>
      </c>
    </row>
    <row r="166" spans="1:72" x14ac:dyDescent="0.2">
      <c r="A166" s="1" t="s">
        <v>31</v>
      </c>
      <c r="B166" s="1">
        <f>IF(data[[#This Row],[diagnosis]]="M",1,0)</f>
        <v>1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  <c r="AG166" s="1">
        <v>1</v>
      </c>
      <c r="BS166" s="1">
        <f>SUMPRODUCT(data[[#This Row],[radius_mean]:[Ones]], $AK$2:$BO$2)</f>
        <v>0.96874261472671508</v>
      </c>
      <c r="BT166" s="1">
        <f>(BS166-data[[#This Row],[diagnosis_dummy]])^2</f>
        <v>9.7702413412256912E-4</v>
      </c>
    </row>
    <row r="167" spans="1:72" x14ac:dyDescent="0.2">
      <c r="A167" s="1" t="s">
        <v>32</v>
      </c>
      <c r="B167" s="1">
        <f>IF(data[[#This Row],[diagnosis]]="M",1,0)</f>
        <v>0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  <c r="AG167" s="1">
        <v>1</v>
      </c>
      <c r="BS167" s="1">
        <f>SUMPRODUCT(data[[#This Row],[radius_mean]:[Ones]], $AK$2:$BO$2)</f>
        <v>0.11244451676854728</v>
      </c>
      <c r="BT167" s="1">
        <f>(BS167-data[[#This Row],[diagnosis_dummy]])^2</f>
        <v>1.2643769351312109E-2</v>
      </c>
    </row>
    <row r="168" spans="1:72" x14ac:dyDescent="0.2">
      <c r="A168" s="1" t="s">
        <v>32</v>
      </c>
      <c r="B168" s="1">
        <f>IF(data[[#This Row],[diagnosis]]="M",1,0)</f>
        <v>0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  <c r="AG168" s="1">
        <v>1</v>
      </c>
      <c r="BS168" s="1">
        <f>SUMPRODUCT(data[[#This Row],[radius_mean]:[Ones]], $AK$2:$BO$2)</f>
        <v>-0.16050554625243985</v>
      </c>
      <c r="BT168" s="1">
        <f>(BS168-data[[#This Row],[diagnosis_dummy]])^2</f>
        <v>2.5762030377794107E-2</v>
      </c>
    </row>
    <row r="169" spans="1:72" x14ac:dyDescent="0.2">
      <c r="A169" s="1" t="s">
        <v>31</v>
      </c>
      <c r="B169" s="1">
        <f>IF(data[[#This Row],[diagnosis]]="M",1,0)</f>
        <v>1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  <c r="AG169" s="1">
        <v>1</v>
      </c>
      <c r="BS169" s="1">
        <f>SUMPRODUCT(data[[#This Row],[radius_mean]:[Ones]], $AK$2:$BO$2)</f>
        <v>0.66652955582218798</v>
      </c>
      <c r="BT169" s="1">
        <f>(BS169-data[[#This Row],[diagnosis_dummy]])^2</f>
        <v>0.11120253714014725</v>
      </c>
    </row>
    <row r="170" spans="1:72" x14ac:dyDescent="0.2">
      <c r="A170" s="1" t="s">
        <v>31</v>
      </c>
      <c r="B170" s="1">
        <f>IF(data[[#This Row],[diagnosis]]="M",1,0)</f>
        <v>1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  <c r="AG170" s="1">
        <v>1</v>
      </c>
      <c r="BS170" s="1">
        <f>SUMPRODUCT(data[[#This Row],[radius_mean]:[Ones]], $AK$2:$BO$2)</f>
        <v>1.0919929517166245</v>
      </c>
      <c r="BT170" s="1">
        <f>(BS170-data[[#This Row],[diagnosis_dummy]])^2</f>
        <v>8.4627031655372005E-3</v>
      </c>
    </row>
    <row r="171" spans="1:72" x14ac:dyDescent="0.2">
      <c r="A171" s="1" t="s">
        <v>32</v>
      </c>
      <c r="B171" s="1">
        <f>IF(data[[#This Row],[diagnosis]]="M",1,0)</f>
        <v>0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  <c r="AG171" s="1">
        <v>1</v>
      </c>
      <c r="BS171" s="1">
        <f>SUMPRODUCT(data[[#This Row],[radius_mean]:[Ones]], $AK$2:$BO$2)</f>
        <v>0.16970270985803859</v>
      </c>
      <c r="BT171" s="1">
        <f>(BS171-data[[#This Row],[diagnosis_dummy]])^2</f>
        <v>2.8799009733161629E-2</v>
      </c>
    </row>
    <row r="172" spans="1:72" x14ac:dyDescent="0.2">
      <c r="A172" s="1" t="s">
        <v>32</v>
      </c>
      <c r="B172" s="1">
        <f>IF(data[[#This Row],[diagnosis]]="M",1,0)</f>
        <v>0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  <c r="AG172" s="1">
        <v>1</v>
      </c>
      <c r="BS172" s="1">
        <f>SUMPRODUCT(data[[#This Row],[radius_mean]:[Ones]], $AK$2:$BO$2)</f>
        <v>0.12815003388090784</v>
      </c>
      <c r="BT172" s="1">
        <f>(BS172-data[[#This Row],[diagnosis_dummy]])^2</f>
        <v>1.6422431183677828E-2</v>
      </c>
    </row>
    <row r="173" spans="1:72" x14ac:dyDescent="0.2">
      <c r="A173" s="1" t="s">
        <v>31</v>
      </c>
      <c r="B173" s="1">
        <f>IF(data[[#This Row],[diagnosis]]="M",1,0)</f>
        <v>1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  <c r="AG173" s="1">
        <v>1</v>
      </c>
      <c r="BS173" s="1">
        <f>SUMPRODUCT(data[[#This Row],[radius_mean]:[Ones]], $AK$2:$BO$2)</f>
        <v>0.66764512730729253</v>
      </c>
      <c r="BT173" s="1">
        <f>(BS173-data[[#This Row],[diagnosis_dummy]])^2</f>
        <v>0.11045976140258579</v>
      </c>
    </row>
    <row r="174" spans="1:72" x14ac:dyDescent="0.2">
      <c r="A174" s="1" t="s">
        <v>31</v>
      </c>
      <c r="B174" s="1">
        <f>IF(data[[#This Row],[diagnosis]]="M",1,0)</f>
        <v>1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  <c r="AG174" s="1">
        <v>1</v>
      </c>
      <c r="BS174" s="1">
        <f>SUMPRODUCT(data[[#This Row],[radius_mean]:[Ones]], $AK$2:$BO$2)</f>
        <v>0.80459084447292284</v>
      </c>
      <c r="BT174" s="1">
        <f>(BS174-data[[#This Row],[diagnosis_dummy]])^2</f>
        <v>3.8184738063805429E-2</v>
      </c>
    </row>
    <row r="175" spans="1:72" x14ac:dyDescent="0.2">
      <c r="A175" s="1" t="s">
        <v>32</v>
      </c>
      <c r="B175" s="1">
        <f>IF(data[[#This Row],[diagnosis]]="M",1,0)</f>
        <v>0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  <c r="AG175" s="1">
        <v>1</v>
      </c>
      <c r="BS175" s="1">
        <f>SUMPRODUCT(data[[#This Row],[radius_mean]:[Ones]], $AK$2:$BO$2)</f>
        <v>-0.12045171905241259</v>
      </c>
      <c r="BT175" s="1">
        <f>(BS175-data[[#This Row],[diagnosis_dummy]])^2</f>
        <v>1.4508616622681334E-2</v>
      </c>
    </row>
    <row r="176" spans="1:72" x14ac:dyDescent="0.2">
      <c r="A176" s="1" t="s">
        <v>32</v>
      </c>
      <c r="B176" s="1">
        <f>IF(data[[#This Row],[diagnosis]]="M",1,0)</f>
        <v>0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  <c r="AG176" s="1">
        <v>1</v>
      </c>
      <c r="BS176" s="1">
        <f>SUMPRODUCT(data[[#This Row],[radius_mean]:[Ones]], $AK$2:$BO$2)</f>
        <v>-0.17099816961326075</v>
      </c>
      <c r="BT176" s="1">
        <f>(BS176-data[[#This Row],[diagnosis_dummy]])^2</f>
        <v>2.9240374011085493E-2</v>
      </c>
    </row>
    <row r="177" spans="1:72" x14ac:dyDescent="0.2">
      <c r="A177" s="1" t="s">
        <v>32</v>
      </c>
      <c r="B177" s="1">
        <f>IF(data[[#This Row],[diagnosis]]="M",1,0)</f>
        <v>0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  <c r="AG177" s="1">
        <v>1</v>
      </c>
      <c r="BS177" s="1">
        <f>SUMPRODUCT(data[[#This Row],[radius_mean]:[Ones]], $AK$2:$BO$2)</f>
        <v>-0.36167241999241528</v>
      </c>
      <c r="BT177" s="1">
        <f>(BS177-data[[#This Row],[diagnosis_dummy]])^2</f>
        <v>0.13080693938317003</v>
      </c>
    </row>
    <row r="178" spans="1:72" x14ac:dyDescent="0.2">
      <c r="A178" s="1" t="s">
        <v>32</v>
      </c>
      <c r="B178" s="1">
        <f>IF(data[[#This Row],[diagnosis]]="M",1,0)</f>
        <v>0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  <c r="AG178" s="1">
        <v>1</v>
      </c>
      <c r="BS178" s="1">
        <f>SUMPRODUCT(data[[#This Row],[radius_mean]:[Ones]], $AK$2:$BO$2)</f>
        <v>6.5814591113398269E-2</v>
      </c>
      <c r="BT178" s="1">
        <f>(BS178-data[[#This Row],[diagnosis_dummy]])^2</f>
        <v>4.3315604034238021E-3</v>
      </c>
    </row>
    <row r="179" spans="1:72" x14ac:dyDescent="0.2">
      <c r="A179" s="1" t="s">
        <v>31</v>
      </c>
      <c r="B179" s="1">
        <f>IF(data[[#This Row],[diagnosis]]="M",1,0)</f>
        <v>1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  <c r="AG179" s="1">
        <v>1</v>
      </c>
      <c r="BS179" s="1">
        <f>SUMPRODUCT(data[[#This Row],[radius_mean]:[Ones]], $AK$2:$BO$2)</f>
        <v>0.68338309695546062</v>
      </c>
      <c r="BT179" s="1">
        <f>(BS179-data[[#This Row],[diagnosis_dummy]])^2</f>
        <v>0.10024626329351524</v>
      </c>
    </row>
    <row r="180" spans="1:72" x14ac:dyDescent="0.2">
      <c r="A180" s="1" t="s">
        <v>32</v>
      </c>
      <c r="B180" s="1">
        <f>IF(data[[#This Row],[diagnosis]]="M",1,0)</f>
        <v>0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  <c r="AG180" s="1">
        <v>1</v>
      </c>
      <c r="BS180" s="1">
        <f>SUMPRODUCT(data[[#This Row],[radius_mean]:[Ones]], $AK$2:$BO$2)</f>
        <v>-4.2013538709589682E-2</v>
      </c>
      <c r="BT180" s="1">
        <f>(BS180-data[[#This Row],[diagnosis_dummy]])^2</f>
        <v>1.7651374349021906E-3</v>
      </c>
    </row>
    <row r="181" spans="1:72" x14ac:dyDescent="0.2">
      <c r="A181" s="1" t="s">
        <v>32</v>
      </c>
      <c r="B181" s="1">
        <f>IF(data[[#This Row],[diagnosis]]="M",1,0)</f>
        <v>0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  <c r="AG181" s="1">
        <v>1</v>
      </c>
      <c r="BS181" s="1">
        <f>SUMPRODUCT(data[[#This Row],[radius_mean]:[Ones]], $AK$2:$BO$2)</f>
        <v>-7.6881420972968906E-2</v>
      </c>
      <c r="BT181" s="1">
        <f>(BS181-data[[#This Row],[diagnosis_dummy]])^2</f>
        <v>5.9107528908228634E-3</v>
      </c>
    </row>
    <row r="182" spans="1:72" x14ac:dyDescent="0.2">
      <c r="A182" s="1" t="s">
        <v>31</v>
      </c>
      <c r="B182" s="1">
        <f>IF(data[[#This Row],[diagnosis]]="M",1,0)</f>
        <v>1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  <c r="AG182" s="1">
        <v>1</v>
      </c>
      <c r="BS182" s="1">
        <f>SUMPRODUCT(data[[#This Row],[radius_mean]:[Ones]], $AK$2:$BO$2)</f>
        <v>1.3107251706396781</v>
      </c>
      <c r="BT182" s="1">
        <f>(BS182-data[[#This Row],[diagnosis_dummy]])^2</f>
        <v>9.6550131669057057E-2</v>
      </c>
    </row>
    <row r="183" spans="1:72" x14ac:dyDescent="0.2">
      <c r="A183" s="1" t="s">
        <v>31</v>
      </c>
      <c r="B183" s="1">
        <f>IF(data[[#This Row],[diagnosis]]="M",1,0)</f>
        <v>1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  <c r="AG183" s="1">
        <v>1</v>
      </c>
      <c r="BS183" s="1">
        <f>SUMPRODUCT(data[[#This Row],[radius_mean]:[Ones]], $AK$2:$BO$2)</f>
        <v>1.2051608712860227</v>
      </c>
      <c r="BT183" s="1">
        <f>(BS183-data[[#This Row],[diagnosis_dummy]])^2</f>
        <v>4.2090983106839959E-2</v>
      </c>
    </row>
    <row r="184" spans="1:72" x14ac:dyDescent="0.2">
      <c r="A184" s="1" t="s">
        <v>31</v>
      </c>
      <c r="B184" s="1">
        <f>IF(data[[#This Row],[diagnosis]]="M",1,0)</f>
        <v>1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  <c r="AG184" s="1">
        <v>1</v>
      </c>
      <c r="BS184" s="1">
        <f>SUMPRODUCT(data[[#This Row],[radius_mean]:[Ones]], $AK$2:$BO$2)</f>
        <v>0.75985289621960561</v>
      </c>
      <c r="BT184" s="1">
        <f>(BS184-data[[#This Row],[diagnosis_dummy]])^2</f>
        <v>5.7670631454111512E-2</v>
      </c>
    </row>
    <row r="185" spans="1:72" x14ac:dyDescent="0.2">
      <c r="A185" s="1" t="s">
        <v>32</v>
      </c>
      <c r="B185" s="1">
        <f>IF(data[[#This Row],[diagnosis]]="M",1,0)</f>
        <v>0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  <c r="AG185" s="1">
        <v>1</v>
      </c>
      <c r="BS185" s="1">
        <f>SUMPRODUCT(data[[#This Row],[radius_mean]:[Ones]], $AK$2:$BO$2)</f>
        <v>-0.11573606565422878</v>
      </c>
      <c r="BT185" s="1">
        <f>(BS185-data[[#This Row],[diagnosis_dummy]])^2</f>
        <v>1.3394836893119955E-2</v>
      </c>
    </row>
    <row r="186" spans="1:72" x14ac:dyDescent="0.2">
      <c r="A186" s="1" t="s">
        <v>31</v>
      </c>
      <c r="B186" s="1">
        <f>IF(data[[#This Row],[diagnosis]]="M",1,0)</f>
        <v>1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  <c r="AG186" s="1">
        <v>1</v>
      </c>
      <c r="BS186" s="1">
        <f>SUMPRODUCT(data[[#This Row],[radius_mean]:[Ones]], $AK$2:$BO$2)</f>
        <v>0.43253274640389261</v>
      </c>
      <c r="BT186" s="1">
        <f>(BS186-data[[#This Row],[diagnosis_dummy]])^2</f>
        <v>0.32201908390390888</v>
      </c>
    </row>
    <row r="187" spans="1:72" x14ac:dyDescent="0.2">
      <c r="A187" s="1" t="s">
        <v>32</v>
      </c>
      <c r="B187" s="1">
        <f>IF(data[[#This Row],[diagnosis]]="M",1,0)</f>
        <v>0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  <c r="AG187" s="1">
        <v>1</v>
      </c>
      <c r="BS187" s="1">
        <f>SUMPRODUCT(data[[#This Row],[radius_mean]:[Ones]], $AK$2:$BO$2)</f>
        <v>6.1913988196831804E-2</v>
      </c>
      <c r="BT187" s="1">
        <f>(BS187-data[[#This Row],[diagnosis_dummy]])^2</f>
        <v>3.8333419344374281E-3</v>
      </c>
    </row>
    <row r="188" spans="1:72" x14ac:dyDescent="0.2">
      <c r="A188" s="1" t="s">
        <v>31</v>
      </c>
      <c r="B188" s="1">
        <f>IF(data[[#This Row],[diagnosis]]="M",1,0)</f>
        <v>1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  <c r="AG188" s="1">
        <v>1</v>
      </c>
      <c r="BS188" s="1">
        <f>SUMPRODUCT(data[[#This Row],[radius_mean]:[Ones]], $AK$2:$BO$2)</f>
        <v>0.62318543982485641</v>
      </c>
      <c r="BT188" s="1">
        <f>(BS188-data[[#This Row],[diagnosis_dummy]])^2</f>
        <v>0.14198921275998691</v>
      </c>
    </row>
    <row r="189" spans="1:72" x14ac:dyDescent="0.2">
      <c r="A189" s="1" t="s">
        <v>32</v>
      </c>
      <c r="B189" s="1">
        <f>IF(data[[#This Row],[diagnosis]]="M",1,0)</f>
        <v>0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  <c r="AG189" s="1">
        <v>1</v>
      </c>
      <c r="BS189" s="1">
        <f>SUMPRODUCT(data[[#This Row],[radius_mean]:[Ones]], $AK$2:$BO$2)</f>
        <v>0.13962884267422737</v>
      </c>
      <c r="BT189" s="1">
        <f>(BS189-data[[#This Row],[diagnosis_dummy]])^2</f>
        <v>1.9496213706544138E-2</v>
      </c>
    </row>
    <row r="190" spans="1:72" x14ac:dyDescent="0.2">
      <c r="A190" s="1" t="s">
        <v>32</v>
      </c>
      <c r="B190" s="1">
        <f>IF(data[[#This Row],[diagnosis]]="M",1,0)</f>
        <v>0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  <c r="AG190" s="1">
        <v>1</v>
      </c>
      <c r="BS190" s="1">
        <f>SUMPRODUCT(data[[#This Row],[radius_mean]:[Ones]], $AK$2:$BO$2)</f>
        <v>4.1162668970859517E-2</v>
      </c>
      <c r="BT190" s="1">
        <f>(BS190-data[[#This Row],[diagnosis_dummy]])^2</f>
        <v>1.6943653168045609E-3</v>
      </c>
    </row>
    <row r="191" spans="1:72" x14ac:dyDescent="0.2">
      <c r="A191" s="1" t="s">
        <v>32</v>
      </c>
      <c r="B191" s="1">
        <f>IF(data[[#This Row],[diagnosis]]="M",1,0)</f>
        <v>0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  <c r="AG191" s="1">
        <v>1</v>
      </c>
      <c r="BS191" s="1">
        <f>SUMPRODUCT(data[[#This Row],[radius_mean]:[Ones]], $AK$2:$BO$2)</f>
        <v>-5.2098869782214674E-2</v>
      </c>
      <c r="BT191" s="1">
        <f>(BS191-data[[#This Row],[diagnosis_dummy]])^2</f>
        <v>2.7142922325841612E-3</v>
      </c>
    </row>
    <row r="192" spans="1:72" x14ac:dyDescent="0.2">
      <c r="A192" s="1" t="s">
        <v>31</v>
      </c>
      <c r="B192" s="1">
        <f>IF(data[[#This Row],[diagnosis]]="M",1,0)</f>
        <v>1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  <c r="AG192" s="1">
        <v>1</v>
      </c>
      <c r="BS192" s="1">
        <f>SUMPRODUCT(data[[#This Row],[radius_mean]:[Ones]], $AK$2:$BO$2)</f>
        <v>0.69537303991851829</v>
      </c>
      <c r="BT192" s="1">
        <f>(BS192-data[[#This Row],[diagnosis_dummy]])^2</f>
        <v>9.2797584808484657E-2</v>
      </c>
    </row>
    <row r="193" spans="1:72" x14ac:dyDescent="0.2">
      <c r="A193" s="1" t="s">
        <v>32</v>
      </c>
      <c r="B193" s="1">
        <f>IF(data[[#This Row],[diagnosis]]="M",1,0)</f>
        <v>0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  <c r="AG193" s="1">
        <v>1</v>
      </c>
      <c r="BS193" s="1">
        <f>SUMPRODUCT(data[[#This Row],[radius_mean]:[Ones]], $AK$2:$BO$2)</f>
        <v>0.16838450358105628</v>
      </c>
      <c r="BT193" s="1">
        <f>(BS193-data[[#This Row],[diagnosis_dummy]])^2</f>
        <v>2.8353341046238753E-2</v>
      </c>
    </row>
    <row r="194" spans="1:72" x14ac:dyDescent="0.2">
      <c r="A194" s="1" t="s">
        <v>32</v>
      </c>
      <c r="B194" s="1">
        <f>IF(data[[#This Row],[diagnosis]]="M",1,0)</f>
        <v>0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  <c r="AG194" s="1">
        <v>1</v>
      </c>
      <c r="BS194" s="1">
        <f>SUMPRODUCT(data[[#This Row],[radius_mean]:[Ones]], $AK$2:$BO$2)</f>
        <v>-0.2700339169403041</v>
      </c>
      <c r="BT194" s="1">
        <f>(BS194-data[[#This Row],[diagnosis_dummy]])^2</f>
        <v>7.2918316298123051E-2</v>
      </c>
    </row>
    <row r="195" spans="1:72" x14ac:dyDescent="0.2">
      <c r="A195" s="1" t="s">
        <v>31</v>
      </c>
      <c r="B195" s="1">
        <f>IF(data[[#This Row],[diagnosis]]="M",1,0)</f>
        <v>1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  <c r="AG195" s="1">
        <v>1</v>
      </c>
      <c r="BS195" s="1">
        <f>SUMPRODUCT(data[[#This Row],[radius_mean]:[Ones]], $AK$2:$BO$2)</f>
        <v>0.75458350986070588</v>
      </c>
      <c r="BT195" s="1">
        <f>(BS195-data[[#This Row],[diagnosis_dummy]])^2</f>
        <v>6.0229253632290244E-2</v>
      </c>
    </row>
    <row r="196" spans="1:72" x14ac:dyDescent="0.2">
      <c r="A196" s="1" t="s">
        <v>31</v>
      </c>
      <c r="B196" s="1">
        <f>IF(data[[#This Row],[diagnosis]]="M",1,0)</f>
        <v>1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  <c r="AG196" s="1">
        <v>1</v>
      </c>
      <c r="BS196" s="1">
        <f>SUMPRODUCT(data[[#This Row],[radius_mean]:[Ones]], $AK$2:$BO$2)</f>
        <v>0.43618020063380847</v>
      </c>
      <c r="BT196" s="1">
        <f>(BS196-data[[#This Row],[diagnosis_dummy]])^2</f>
        <v>0.31789276615733247</v>
      </c>
    </row>
    <row r="197" spans="1:72" x14ac:dyDescent="0.2">
      <c r="A197" s="1" t="s">
        <v>32</v>
      </c>
      <c r="B197" s="1">
        <f>IF(data[[#This Row],[diagnosis]]="M",1,0)</f>
        <v>0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  <c r="AG197" s="1">
        <v>1</v>
      </c>
      <c r="BS197" s="1">
        <f>SUMPRODUCT(data[[#This Row],[radius_mean]:[Ones]], $AK$2:$BO$2)</f>
        <v>9.3200887703502877E-2</v>
      </c>
      <c r="BT197" s="1">
        <f>(BS197-data[[#This Row],[diagnosis_dummy]])^2</f>
        <v>8.6864054687209539E-3</v>
      </c>
    </row>
    <row r="198" spans="1:72" x14ac:dyDescent="0.2">
      <c r="A198" s="1" t="s">
        <v>31</v>
      </c>
      <c r="B198" s="1">
        <f>IF(data[[#This Row],[diagnosis]]="M",1,0)</f>
        <v>1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  <c r="AG198" s="1">
        <v>1</v>
      </c>
      <c r="BS198" s="1">
        <f>SUMPRODUCT(data[[#This Row],[radius_mean]:[Ones]], $AK$2:$BO$2)</f>
        <v>0.80136773298861819</v>
      </c>
      <c r="BT198" s="1">
        <f>(BS198-data[[#This Row],[diagnosis_dummy]])^2</f>
        <v>3.9454777498080879E-2</v>
      </c>
    </row>
    <row r="199" spans="1:72" x14ac:dyDescent="0.2">
      <c r="A199" s="1" t="s">
        <v>31</v>
      </c>
      <c r="B199" s="1">
        <f>IF(data[[#This Row],[diagnosis]]="M",1,0)</f>
        <v>1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  <c r="AG199" s="1">
        <v>1</v>
      </c>
      <c r="BS199" s="1">
        <f>SUMPRODUCT(data[[#This Row],[radius_mean]:[Ones]], $AK$2:$BO$2)</f>
        <v>0.47673543406976338</v>
      </c>
      <c r="BT199" s="1">
        <f>(BS199-data[[#This Row],[diagnosis_dummy]])^2</f>
        <v>0.27380580595815895</v>
      </c>
    </row>
    <row r="200" spans="1:72" x14ac:dyDescent="0.2">
      <c r="A200" s="1" t="s">
        <v>31</v>
      </c>
      <c r="B200" s="1">
        <f>IF(data[[#This Row],[diagnosis]]="M",1,0)</f>
        <v>1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  <c r="AG200" s="1">
        <v>1</v>
      </c>
      <c r="BS200" s="1">
        <f>SUMPRODUCT(data[[#This Row],[radius_mean]:[Ones]], $AK$2:$BO$2)</f>
        <v>0.73424611644695803</v>
      </c>
      <c r="BT200" s="1">
        <f>(BS200-data[[#This Row],[diagnosis_dummy]])^2</f>
        <v>7.0625126623523785E-2</v>
      </c>
    </row>
    <row r="201" spans="1:72" x14ac:dyDescent="0.2">
      <c r="A201" s="1" t="s">
        <v>31</v>
      </c>
      <c r="B201" s="1">
        <f>IF(data[[#This Row],[diagnosis]]="M",1,0)</f>
        <v>1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  <c r="AG201" s="1">
        <v>1</v>
      </c>
      <c r="BS201" s="1">
        <f>SUMPRODUCT(data[[#This Row],[radius_mean]:[Ones]], $AK$2:$BO$2)</f>
        <v>0.8239029416245045</v>
      </c>
      <c r="BT201" s="1">
        <f>(BS201-data[[#This Row],[diagnosis_dummy]])^2</f>
        <v>3.1010173968502669E-2</v>
      </c>
    </row>
    <row r="202" spans="1:72" x14ac:dyDescent="0.2">
      <c r="A202" s="1" t="s">
        <v>32</v>
      </c>
      <c r="B202" s="1">
        <f>IF(data[[#This Row],[diagnosis]]="M",1,0)</f>
        <v>0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  <c r="AG202" s="1">
        <v>1</v>
      </c>
      <c r="BS202" s="1">
        <f>SUMPRODUCT(data[[#This Row],[radius_mean]:[Ones]], $AK$2:$BO$2)</f>
        <v>0.38328241363105287</v>
      </c>
      <c r="BT202" s="1">
        <f>(BS202-data[[#This Row],[diagnosis_dummy]])^2</f>
        <v>0.14690540859884549</v>
      </c>
    </row>
    <row r="203" spans="1:72" x14ac:dyDescent="0.2">
      <c r="A203" s="1" t="s">
        <v>31</v>
      </c>
      <c r="B203" s="1">
        <f>IF(data[[#This Row],[diagnosis]]="M",1,0)</f>
        <v>1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  <c r="AG203" s="1">
        <v>1</v>
      </c>
      <c r="BS203" s="1">
        <f>SUMPRODUCT(data[[#This Row],[radius_mean]:[Ones]], $AK$2:$BO$2)</f>
        <v>0.75677691245021972</v>
      </c>
      <c r="BT203" s="1">
        <f>(BS203-data[[#This Row],[diagnosis_dummy]])^2</f>
        <v>5.9157470317248086E-2</v>
      </c>
    </row>
    <row r="204" spans="1:72" x14ac:dyDescent="0.2">
      <c r="A204" s="1" t="s">
        <v>31</v>
      </c>
      <c r="B204" s="1">
        <f>IF(data[[#This Row],[diagnosis]]="M",1,0)</f>
        <v>1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  <c r="AG204" s="1">
        <v>1</v>
      </c>
      <c r="BS204" s="1">
        <f>SUMPRODUCT(data[[#This Row],[radius_mean]:[Ones]], $AK$2:$BO$2)</f>
        <v>1.1765420858729909</v>
      </c>
      <c r="BT204" s="1">
        <f>(BS204-data[[#This Row],[diagnosis_dummy]])^2</f>
        <v>3.11671080843865E-2</v>
      </c>
    </row>
    <row r="205" spans="1:72" x14ac:dyDescent="0.2">
      <c r="A205" s="1" t="s">
        <v>31</v>
      </c>
      <c r="B205" s="1">
        <f>IF(data[[#This Row],[diagnosis]]="M",1,0)</f>
        <v>1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  <c r="AG205" s="1">
        <v>1</v>
      </c>
      <c r="BS205" s="1">
        <f>SUMPRODUCT(data[[#This Row],[radius_mean]:[Ones]], $AK$2:$BO$2)</f>
        <v>1.22472662114544</v>
      </c>
      <c r="BT205" s="1">
        <f>(BS205-data[[#This Row],[diagnosis_dummy]])^2</f>
        <v>5.0502054251446098E-2</v>
      </c>
    </row>
    <row r="206" spans="1:72" x14ac:dyDescent="0.2">
      <c r="A206" s="1" t="s">
        <v>32</v>
      </c>
      <c r="B206" s="1">
        <f>IF(data[[#This Row],[diagnosis]]="M",1,0)</f>
        <v>0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  <c r="AG206" s="1">
        <v>1</v>
      </c>
      <c r="BS206" s="1">
        <f>SUMPRODUCT(data[[#This Row],[radius_mean]:[Ones]], $AK$2:$BO$2)</f>
        <v>0.37500388850576449</v>
      </c>
      <c r="BT206" s="1">
        <f>(BS206-data[[#This Row],[diagnosis_dummy]])^2</f>
        <v>0.14062791639444386</v>
      </c>
    </row>
    <row r="207" spans="1:72" x14ac:dyDescent="0.2">
      <c r="A207" s="1" t="s">
        <v>31</v>
      </c>
      <c r="B207" s="1">
        <f>IF(data[[#This Row],[diagnosis]]="M",1,0)</f>
        <v>1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  <c r="AG207" s="1">
        <v>1</v>
      </c>
      <c r="BS207" s="1">
        <f>SUMPRODUCT(data[[#This Row],[radius_mean]:[Ones]], $AK$2:$BO$2)</f>
        <v>0.5053042110253565</v>
      </c>
      <c r="BT207" s="1">
        <f>(BS207-data[[#This Row],[diagnosis_dummy]])^2</f>
        <v>0.24472392362924503</v>
      </c>
    </row>
    <row r="208" spans="1:72" x14ac:dyDescent="0.2">
      <c r="A208" s="1" t="s">
        <v>32</v>
      </c>
      <c r="B208" s="1">
        <f>IF(data[[#This Row],[diagnosis]]="M",1,0)</f>
        <v>0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  <c r="AG208" s="1">
        <v>1</v>
      </c>
      <c r="BS208" s="1">
        <f>SUMPRODUCT(data[[#This Row],[radius_mean]:[Ones]], $AK$2:$BO$2)</f>
        <v>-0.11990466289064283</v>
      </c>
      <c r="BT208" s="1">
        <f>(BS208-data[[#This Row],[diagnosis_dummy]])^2</f>
        <v>1.43771281829187E-2</v>
      </c>
    </row>
    <row r="209" spans="1:72" x14ac:dyDescent="0.2">
      <c r="A209" s="1" t="s">
        <v>31</v>
      </c>
      <c r="B209" s="1">
        <f>IF(data[[#This Row],[diagnosis]]="M",1,0)</f>
        <v>1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  <c r="AG209" s="1">
        <v>1</v>
      </c>
      <c r="BS209" s="1">
        <f>SUMPRODUCT(data[[#This Row],[radius_mean]:[Ones]], $AK$2:$BO$2)</f>
        <v>0.61067142553362341</v>
      </c>
      <c r="BT209" s="1">
        <f>(BS209-data[[#This Row],[diagnosis_dummy]])^2</f>
        <v>0.15157673889602094</v>
      </c>
    </row>
    <row r="210" spans="1:72" x14ac:dyDescent="0.2">
      <c r="A210" s="1" t="s">
        <v>32</v>
      </c>
      <c r="B210" s="1">
        <f>IF(data[[#This Row],[diagnosis]]="M",1,0)</f>
        <v>0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  <c r="AG210" s="1">
        <v>1</v>
      </c>
      <c r="BS210" s="1">
        <f>SUMPRODUCT(data[[#This Row],[radius_mean]:[Ones]], $AK$2:$BO$2)</f>
        <v>0.33611936361737005</v>
      </c>
      <c r="BT210" s="1">
        <f>(BS210-data[[#This Row],[diagnosis_dummy]])^2</f>
        <v>0.11297622659854582</v>
      </c>
    </row>
    <row r="211" spans="1:72" x14ac:dyDescent="0.2">
      <c r="A211" s="1" t="s">
        <v>32</v>
      </c>
      <c r="B211" s="1">
        <f>IF(data[[#This Row],[diagnosis]]="M",1,0)</f>
        <v>0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  <c r="AG211" s="1">
        <v>1</v>
      </c>
      <c r="BS211" s="1">
        <f>SUMPRODUCT(data[[#This Row],[radius_mean]:[Ones]], $AK$2:$BO$2)</f>
        <v>0.29648301287869416</v>
      </c>
      <c r="BT211" s="1">
        <f>(BS211-data[[#This Row],[diagnosis_dummy]])^2</f>
        <v>8.7902176925627934E-2</v>
      </c>
    </row>
    <row r="212" spans="1:72" x14ac:dyDescent="0.2">
      <c r="A212" s="1" t="s">
        <v>31</v>
      </c>
      <c r="B212" s="1">
        <f>IF(data[[#This Row],[diagnosis]]="M",1,0)</f>
        <v>1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  <c r="AG212" s="1">
        <v>1</v>
      </c>
      <c r="BS212" s="1">
        <f>SUMPRODUCT(data[[#This Row],[radius_mean]:[Ones]], $AK$2:$BO$2)</f>
        <v>0.86426864848804152</v>
      </c>
      <c r="BT212" s="1">
        <f>(BS212-data[[#This Row],[diagnosis_dummy]])^2</f>
        <v>1.8422999783262832E-2</v>
      </c>
    </row>
    <row r="213" spans="1:72" x14ac:dyDescent="0.2">
      <c r="A213" s="1" t="s">
        <v>32</v>
      </c>
      <c r="B213" s="1">
        <f>IF(data[[#This Row],[diagnosis]]="M",1,0)</f>
        <v>0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  <c r="AG213" s="1">
        <v>1</v>
      </c>
      <c r="BS213" s="1">
        <f>SUMPRODUCT(data[[#This Row],[radius_mean]:[Ones]], $AK$2:$BO$2)</f>
        <v>4.8198367282560772E-2</v>
      </c>
      <c r="BT213" s="1">
        <f>(BS213-data[[#This Row],[diagnosis_dummy]])^2</f>
        <v>2.3230826087046247E-3</v>
      </c>
    </row>
    <row r="214" spans="1:72" x14ac:dyDescent="0.2">
      <c r="A214" s="1" t="s">
        <v>31</v>
      </c>
      <c r="B214" s="1">
        <f>IF(data[[#This Row],[diagnosis]]="M",1,0)</f>
        <v>1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  <c r="AG214" s="1">
        <v>1</v>
      </c>
      <c r="BS214" s="1">
        <f>SUMPRODUCT(data[[#This Row],[radius_mean]:[Ones]], $AK$2:$BO$2)</f>
        <v>1.1265141347266074</v>
      </c>
      <c r="BT214" s="1">
        <f>(BS214-data[[#This Row],[diagnosis_dummy]])^2</f>
        <v>1.6005826285622179E-2</v>
      </c>
    </row>
    <row r="215" spans="1:72" x14ac:dyDescent="0.2">
      <c r="A215" s="1" t="s">
        <v>31</v>
      </c>
      <c r="B215" s="1">
        <f>IF(data[[#This Row],[diagnosis]]="M",1,0)</f>
        <v>1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  <c r="AG215" s="1">
        <v>1</v>
      </c>
      <c r="BS215" s="1">
        <f>SUMPRODUCT(data[[#This Row],[radius_mean]:[Ones]], $AK$2:$BO$2)</f>
        <v>0.40697095539445272</v>
      </c>
      <c r="BT215" s="1">
        <f>(BS215-data[[#This Row],[diagnosis_dummy]])^2</f>
        <v>0.35168344774576821</v>
      </c>
    </row>
    <row r="216" spans="1:72" x14ac:dyDescent="0.2">
      <c r="A216" s="1" t="s">
        <v>31</v>
      </c>
      <c r="B216" s="1">
        <f>IF(data[[#This Row],[diagnosis]]="M",1,0)</f>
        <v>1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  <c r="AG216" s="1">
        <v>1</v>
      </c>
      <c r="BS216" s="1">
        <f>SUMPRODUCT(data[[#This Row],[radius_mean]:[Ones]], $AK$2:$BO$2)</f>
        <v>0.91706693604181622</v>
      </c>
      <c r="BT216" s="1">
        <f>(BS216-data[[#This Row],[diagnosis_dummy]])^2</f>
        <v>6.8778930974922022E-3</v>
      </c>
    </row>
    <row r="217" spans="1:72" x14ac:dyDescent="0.2">
      <c r="A217" s="1" t="s">
        <v>31</v>
      </c>
      <c r="B217" s="1">
        <f>IF(data[[#This Row],[diagnosis]]="M",1,0)</f>
        <v>1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  <c r="AG217" s="1">
        <v>1</v>
      </c>
      <c r="BS217" s="1">
        <f>SUMPRODUCT(data[[#This Row],[radius_mean]:[Ones]], $AK$2:$BO$2)</f>
        <v>0.44134886673001539</v>
      </c>
      <c r="BT217" s="1">
        <f>(BS217-data[[#This Row],[diagnosis_dummy]])^2</f>
        <v>0.31209108870383812</v>
      </c>
    </row>
    <row r="218" spans="1:72" x14ac:dyDescent="0.2">
      <c r="A218" s="1" t="s">
        <v>32</v>
      </c>
      <c r="B218" s="1">
        <f>IF(data[[#This Row],[diagnosis]]="M",1,0)</f>
        <v>0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  <c r="AG218" s="1">
        <v>1</v>
      </c>
      <c r="BS218" s="1">
        <f>SUMPRODUCT(data[[#This Row],[radius_mean]:[Ones]], $AK$2:$BO$2)</f>
        <v>0.19543694694631619</v>
      </c>
      <c r="BT218" s="1">
        <f>(BS218-data[[#This Row],[diagnosis_dummy]])^2</f>
        <v>3.8195600231697213E-2</v>
      </c>
    </row>
    <row r="219" spans="1:72" x14ac:dyDescent="0.2">
      <c r="A219" s="1" t="s">
        <v>32</v>
      </c>
      <c r="B219" s="1">
        <f>IF(data[[#This Row],[diagnosis]]="M",1,0)</f>
        <v>0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  <c r="AG219" s="1">
        <v>1</v>
      </c>
      <c r="BS219" s="1">
        <f>SUMPRODUCT(data[[#This Row],[radius_mean]:[Ones]], $AK$2:$BO$2)</f>
        <v>-8.7693608897153164E-2</v>
      </c>
      <c r="BT219" s="1">
        <f>(BS219-data[[#This Row],[diagnosis_dummy]])^2</f>
        <v>7.6901690414068608E-3</v>
      </c>
    </row>
    <row r="220" spans="1:72" x14ac:dyDescent="0.2">
      <c r="A220" s="1" t="s">
        <v>31</v>
      </c>
      <c r="B220" s="1">
        <f>IF(data[[#This Row],[diagnosis]]="M",1,0)</f>
        <v>1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  <c r="AG220" s="1">
        <v>1</v>
      </c>
      <c r="BS220" s="1">
        <f>SUMPRODUCT(data[[#This Row],[radius_mean]:[Ones]], $AK$2:$BO$2)</f>
        <v>1.0173756272692276</v>
      </c>
      <c r="BT220" s="1">
        <f>(BS220-data[[#This Row],[diagnosis_dummy]])^2</f>
        <v>3.0191242299912541E-4</v>
      </c>
    </row>
    <row r="221" spans="1:72" x14ac:dyDescent="0.2">
      <c r="A221" s="1" t="s">
        <v>31</v>
      </c>
      <c r="B221" s="1">
        <f>IF(data[[#This Row],[diagnosis]]="M",1,0)</f>
        <v>1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  <c r="AG221" s="1">
        <v>1</v>
      </c>
      <c r="BS221" s="1">
        <f>SUMPRODUCT(data[[#This Row],[radius_mean]:[Ones]], $AK$2:$BO$2)</f>
        <v>1.0168962264889165</v>
      </c>
      <c r="BT221" s="1">
        <f>(BS221-data[[#This Row],[diagnosis_dummy]])^2</f>
        <v>2.8548246956476472E-4</v>
      </c>
    </row>
    <row r="222" spans="1:72" x14ac:dyDescent="0.2">
      <c r="A222" s="1" t="s">
        <v>32</v>
      </c>
      <c r="B222" s="1">
        <f>IF(data[[#This Row],[diagnosis]]="M",1,0)</f>
        <v>0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  <c r="AG222" s="1">
        <v>1</v>
      </c>
      <c r="BS222" s="1">
        <f>SUMPRODUCT(data[[#This Row],[radius_mean]:[Ones]], $AK$2:$BO$2)</f>
        <v>9.4020840593816546E-2</v>
      </c>
      <c r="BT222" s="1">
        <f>(BS222-data[[#This Row],[diagnosis_dummy]])^2</f>
        <v>8.8399184659678619E-3</v>
      </c>
    </row>
    <row r="223" spans="1:72" x14ac:dyDescent="0.2">
      <c r="A223" s="1" t="s">
        <v>32</v>
      </c>
      <c r="B223" s="1">
        <f>IF(data[[#This Row],[diagnosis]]="M",1,0)</f>
        <v>0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  <c r="AG223" s="1">
        <v>1</v>
      </c>
      <c r="BS223" s="1">
        <f>SUMPRODUCT(data[[#This Row],[radius_mean]:[Ones]], $AK$2:$BO$2)</f>
        <v>0.1603882572019828</v>
      </c>
      <c r="BT223" s="1">
        <f>(BS223-data[[#This Row],[diagnosis_dummy]])^2</f>
        <v>2.5724393048289388E-2</v>
      </c>
    </row>
    <row r="224" spans="1:72" x14ac:dyDescent="0.2">
      <c r="A224" s="1" t="s">
        <v>32</v>
      </c>
      <c r="B224" s="1">
        <f>IF(data[[#This Row],[diagnosis]]="M",1,0)</f>
        <v>0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  <c r="AG224" s="1">
        <v>1</v>
      </c>
      <c r="BS224" s="1">
        <f>SUMPRODUCT(data[[#This Row],[radius_mean]:[Ones]], $AK$2:$BO$2)</f>
        <v>-6.9502303669305432E-2</v>
      </c>
      <c r="BT224" s="1">
        <f>(BS224-data[[#This Row],[diagnosis_dummy]])^2</f>
        <v>4.8305702153403473E-3</v>
      </c>
    </row>
    <row r="225" spans="1:72" x14ac:dyDescent="0.2">
      <c r="A225" s="1" t="s">
        <v>31</v>
      </c>
      <c r="B225" s="1">
        <f>IF(data[[#This Row],[diagnosis]]="M",1,0)</f>
        <v>1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  <c r="AG225" s="1">
        <v>1</v>
      </c>
      <c r="BS225" s="1">
        <f>SUMPRODUCT(data[[#This Row],[radius_mean]:[Ones]], $AK$2:$BO$2)</f>
        <v>0.93169899783954913</v>
      </c>
      <c r="BT225" s="1">
        <f>(BS225-data[[#This Row],[diagnosis_dummy]])^2</f>
        <v>4.6650268961219146E-3</v>
      </c>
    </row>
    <row r="226" spans="1:72" x14ac:dyDescent="0.2">
      <c r="A226" s="1" t="s">
        <v>32</v>
      </c>
      <c r="B226" s="1">
        <f>IF(data[[#This Row],[diagnosis]]="M",1,0)</f>
        <v>0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  <c r="AG226" s="1">
        <v>1</v>
      </c>
      <c r="BS226" s="1">
        <f>SUMPRODUCT(data[[#This Row],[radius_mean]:[Ones]], $AK$2:$BO$2)</f>
        <v>0.25434245636095132</v>
      </c>
      <c r="BT226" s="1">
        <f>(BS226-data[[#This Row],[diagnosis_dummy]])^2</f>
        <v>6.4690085107722423E-2</v>
      </c>
    </row>
    <row r="227" spans="1:72" x14ac:dyDescent="0.2">
      <c r="A227" s="1" t="s">
        <v>32</v>
      </c>
      <c r="B227" s="1">
        <f>IF(data[[#This Row],[diagnosis]]="M",1,0)</f>
        <v>0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  <c r="AG227" s="1">
        <v>1</v>
      </c>
      <c r="BS227" s="1">
        <f>SUMPRODUCT(data[[#This Row],[radius_mean]:[Ones]], $AK$2:$BO$2)</f>
        <v>0.39952677887182997</v>
      </c>
      <c r="BT227" s="1">
        <f>(BS227-data[[#This Row],[diagnosis_dummy]])^2</f>
        <v>0.15962164703570011</v>
      </c>
    </row>
    <row r="228" spans="1:72" x14ac:dyDescent="0.2">
      <c r="A228" s="1" t="s">
        <v>32</v>
      </c>
      <c r="B228" s="1">
        <f>IF(data[[#This Row],[diagnosis]]="M",1,0)</f>
        <v>0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  <c r="AG228" s="1">
        <v>1</v>
      </c>
      <c r="BS228" s="1">
        <f>SUMPRODUCT(data[[#This Row],[radius_mean]:[Ones]], $AK$2:$BO$2)</f>
        <v>-0.18918681583505115</v>
      </c>
      <c r="BT228" s="1">
        <f>(BS228-data[[#This Row],[diagnosis_dummy]])^2</f>
        <v>3.579165128580556E-2</v>
      </c>
    </row>
    <row r="229" spans="1:72" x14ac:dyDescent="0.2">
      <c r="A229" s="1" t="s">
        <v>32</v>
      </c>
      <c r="B229" s="1">
        <f>IF(data[[#This Row],[diagnosis]]="M",1,0)</f>
        <v>0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  <c r="AG229" s="1">
        <v>1</v>
      </c>
      <c r="BS229" s="1">
        <f>SUMPRODUCT(data[[#This Row],[radius_mean]:[Ones]], $AK$2:$BO$2)</f>
        <v>0.21592692354559295</v>
      </c>
      <c r="BT229" s="1">
        <f>(BS229-data[[#This Row],[diagnosis_dummy]])^2</f>
        <v>4.6624436311864345E-2</v>
      </c>
    </row>
    <row r="230" spans="1:72" x14ac:dyDescent="0.2">
      <c r="A230" s="1" t="s">
        <v>32</v>
      </c>
      <c r="B230" s="1">
        <f>IF(data[[#This Row],[diagnosis]]="M",1,0)</f>
        <v>0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  <c r="AG230" s="1">
        <v>1</v>
      </c>
      <c r="BS230" s="1">
        <f>SUMPRODUCT(data[[#This Row],[radius_mean]:[Ones]], $AK$2:$BO$2)</f>
        <v>0.35076748978157957</v>
      </c>
      <c r="BT230" s="1">
        <f>(BS230-data[[#This Row],[diagnosis_dummy]])^2</f>
        <v>0.12303783188767052</v>
      </c>
    </row>
    <row r="231" spans="1:72" x14ac:dyDescent="0.2">
      <c r="A231" s="1" t="s">
        <v>31</v>
      </c>
      <c r="B231" s="1">
        <f>IF(data[[#This Row],[diagnosis]]="M",1,0)</f>
        <v>1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  <c r="AG231" s="1">
        <v>1</v>
      </c>
      <c r="BS231" s="1">
        <f>SUMPRODUCT(data[[#This Row],[radius_mean]:[Ones]], $AK$2:$BO$2)</f>
        <v>0.6600398507056604</v>
      </c>
      <c r="BT231" s="1">
        <f>(BS231-data[[#This Row],[diagnosis_dummy]])^2</f>
        <v>0.11557290310822967</v>
      </c>
    </row>
    <row r="232" spans="1:72" x14ac:dyDescent="0.2">
      <c r="A232" s="1" t="s">
        <v>31</v>
      </c>
      <c r="B232" s="1">
        <f>IF(data[[#This Row],[diagnosis]]="M",1,0)</f>
        <v>1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  <c r="AG232" s="1">
        <v>1</v>
      </c>
      <c r="BS232" s="1">
        <f>SUMPRODUCT(data[[#This Row],[radius_mean]:[Ones]], $AK$2:$BO$2)</f>
        <v>0.87298339970407168</v>
      </c>
      <c r="BT232" s="1">
        <f>(BS232-data[[#This Row],[diagnosis_dummy]])^2</f>
        <v>1.6133216750735618E-2</v>
      </c>
    </row>
    <row r="233" spans="1:72" x14ac:dyDescent="0.2">
      <c r="A233" s="1" t="s">
        <v>32</v>
      </c>
      <c r="B233" s="1">
        <f>IF(data[[#This Row],[diagnosis]]="M",1,0)</f>
        <v>0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  <c r="AG233" s="1">
        <v>1</v>
      </c>
      <c r="BS233" s="1">
        <f>SUMPRODUCT(data[[#This Row],[radius_mean]:[Ones]], $AK$2:$BO$2)</f>
        <v>-3.7675710237930149E-2</v>
      </c>
      <c r="BT233" s="1">
        <f>(BS233-data[[#This Row],[diagnosis_dummy]])^2</f>
        <v>1.4194591419324745E-3</v>
      </c>
    </row>
    <row r="234" spans="1:72" x14ac:dyDescent="0.2">
      <c r="A234" s="1" t="s">
        <v>32</v>
      </c>
      <c r="B234" s="1">
        <f>IF(data[[#This Row],[diagnosis]]="M",1,0)</f>
        <v>0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  <c r="AG234" s="1">
        <v>1</v>
      </c>
      <c r="BS234" s="1">
        <f>SUMPRODUCT(data[[#This Row],[radius_mean]:[Ones]], $AK$2:$BO$2)</f>
        <v>0.13799043104168041</v>
      </c>
      <c r="BT234" s="1">
        <f>(BS234-data[[#This Row],[diagnosis_dummy]])^2</f>
        <v>1.9041359059068754E-2</v>
      </c>
    </row>
    <row r="235" spans="1:72" x14ac:dyDescent="0.2">
      <c r="A235" s="1" t="s">
        <v>31</v>
      </c>
      <c r="B235" s="1">
        <f>IF(data[[#This Row],[diagnosis]]="M",1,0)</f>
        <v>1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  <c r="AG235" s="1">
        <v>1</v>
      </c>
      <c r="BS235" s="1">
        <f>SUMPRODUCT(data[[#This Row],[radius_mean]:[Ones]], $AK$2:$BO$2)</f>
        <v>0.86192168614063913</v>
      </c>
      <c r="BT235" s="1">
        <f>(BS235-data[[#This Row],[diagnosis_dummy]])^2</f>
        <v>1.9065620758244167E-2</v>
      </c>
    </row>
    <row r="236" spans="1:72" x14ac:dyDescent="0.2">
      <c r="A236" s="1" t="s">
        <v>32</v>
      </c>
      <c r="B236" s="1">
        <f>IF(data[[#This Row],[diagnosis]]="M",1,0)</f>
        <v>0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  <c r="AG236" s="1">
        <v>1</v>
      </c>
      <c r="BS236" s="1">
        <f>SUMPRODUCT(data[[#This Row],[radius_mean]:[Ones]], $AK$2:$BO$2)</f>
        <v>2.4179164796321873E-2</v>
      </c>
      <c r="BT236" s="1">
        <f>(BS236-data[[#This Row],[diagnosis_dummy]])^2</f>
        <v>5.846320102476909E-4</v>
      </c>
    </row>
    <row r="237" spans="1:72" x14ac:dyDescent="0.2">
      <c r="A237" s="1" t="s">
        <v>32</v>
      </c>
      <c r="B237" s="1">
        <f>IF(data[[#This Row],[diagnosis]]="M",1,0)</f>
        <v>0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  <c r="AG237" s="1">
        <v>1</v>
      </c>
      <c r="BS237" s="1">
        <f>SUMPRODUCT(data[[#This Row],[radius_mean]:[Ones]], $AK$2:$BO$2)</f>
        <v>0.16182491804419263</v>
      </c>
      <c r="BT237" s="1">
        <f>(BS237-data[[#This Row],[diagnosis_dummy]])^2</f>
        <v>2.6187304100009662E-2</v>
      </c>
    </row>
    <row r="238" spans="1:72" x14ac:dyDescent="0.2">
      <c r="A238" s="1" t="s">
        <v>31</v>
      </c>
      <c r="B238" s="1">
        <f>IF(data[[#This Row],[diagnosis]]="M",1,0)</f>
        <v>1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  <c r="AG238" s="1">
        <v>1</v>
      </c>
      <c r="BS238" s="1">
        <f>SUMPRODUCT(data[[#This Row],[radius_mean]:[Ones]], $AK$2:$BO$2)</f>
        <v>1.1744065570379214</v>
      </c>
      <c r="BT238" s="1">
        <f>(BS238-data[[#This Row],[diagnosis_dummy]])^2</f>
        <v>3.0417647137821732E-2</v>
      </c>
    </row>
    <row r="239" spans="1:72" x14ac:dyDescent="0.2">
      <c r="A239" s="1" t="s">
        <v>31</v>
      </c>
      <c r="B239" s="1">
        <f>IF(data[[#This Row],[diagnosis]]="M",1,0)</f>
        <v>1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  <c r="AG239" s="1">
        <v>1</v>
      </c>
      <c r="BS239" s="1">
        <f>SUMPRODUCT(data[[#This Row],[radius_mean]:[Ones]], $AK$2:$BO$2)</f>
        <v>0.78988156142971633</v>
      </c>
      <c r="BT239" s="1">
        <f>(BS239-data[[#This Row],[diagnosis_dummy]])^2</f>
        <v>4.4149758227214071E-2</v>
      </c>
    </row>
    <row r="240" spans="1:72" x14ac:dyDescent="0.2">
      <c r="A240" s="1" t="s">
        <v>32</v>
      </c>
      <c r="B240" s="1">
        <f>IF(data[[#This Row],[diagnosis]]="M",1,0)</f>
        <v>0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  <c r="AG240" s="1">
        <v>1</v>
      </c>
      <c r="BS240" s="1">
        <f>SUMPRODUCT(data[[#This Row],[radius_mean]:[Ones]], $AK$2:$BO$2)</f>
        <v>0.35999776100148839</v>
      </c>
      <c r="BT240" s="1">
        <f>(BS240-data[[#This Row],[diagnosis_dummy]])^2</f>
        <v>0.12959838792608475</v>
      </c>
    </row>
    <row r="241" spans="1:72" x14ac:dyDescent="0.2">
      <c r="A241" s="1" t="s">
        <v>31</v>
      </c>
      <c r="B241" s="1">
        <f>IF(data[[#This Row],[diagnosis]]="M",1,0)</f>
        <v>1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  <c r="AG241" s="1">
        <v>1</v>
      </c>
      <c r="BS241" s="1">
        <f>SUMPRODUCT(data[[#This Row],[radius_mean]:[Ones]], $AK$2:$BO$2)</f>
        <v>1.2939509804444036</v>
      </c>
      <c r="BT241" s="1">
        <f>(BS241-data[[#This Row],[diagnosis_dummy]])^2</f>
        <v>8.640717890422614E-2</v>
      </c>
    </row>
    <row r="242" spans="1:72" x14ac:dyDescent="0.2">
      <c r="A242" s="1" t="s">
        <v>32</v>
      </c>
      <c r="B242" s="1">
        <f>IF(data[[#This Row],[diagnosis]]="M",1,0)</f>
        <v>0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  <c r="AG242" s="1">
        <v>1</v>
      </c>
      <c r="BS242" s="1">
        <f>SUMPRODUCT(data[[#This Row],[radius_mean]:[Ones]], $AK$2:$BO$2)</f>
        <v>0.21710363510023845</v>
      </c>
      <c r="BT242" s="1">
        <f>(BS242-data[[#This Row],[diagnosis_dummy]])^2</f>
        <v>4.7133988373737487E-2</v>
      </c>
    </row>
    <row r="243" spans="1:72" x14ac:dyDescent="0.2">
      <c r="A243" s="1" t="s">
        <v>32</v>
      </c>
      <c r="B243" s="1">
        <f>IF(data[[#This Row],[diagnosis]]="M",1,0)</f>
        <v>0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  <c r="AG243" s="1">
        <v>1</v>
      </c>
      <c r="BS243" s="1">
        <f>SUMPRODUCT(data[[#This Row],[radius_mean]:[Ones]], $AK$2:$BO$2)</f>
        <v>-8.4207367372079123E-2</v>
      </c>
      <c r="BT243" s="1">
        <f>(BS243-data[[#This Row],[diagnosis_dummy]])^2</f>
        <v>7.0908807197362957E-3</v>
      </c>
    </row>
    <row r="244" spans="1:72" x14ac:dyDescent="0.2">
      <c r="A244" s="1" t="s">
        <v>32</v>
      </c>
      <c r="B244" s="1">
        <f>IF(data[[#This Row],[diagnosis]]="M",1,0)</f>
        <v>0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  <c r="AG244" s="1">
        <v>1</v>
      </c>
      <c r="BS244" s="1">
        <f>SUMPRODUCT(data[[#This Row],[radius_mean]:[Ones]], $AK$2:$BO$2)</f>
        <v>0.25828921459901388</v>
      </c>
      <c r="BT244" s="1">
        <f>(BS244-data[[#This Row],[diagnosis_dummy]])^2</f>
        <v>6.6713318378175443E-2</v>
      </c>
    </row>
    <row r="245" spans="1:72" x14ac:dyDescent="0.2">
      <c r="A245" s="1" t="s">
        <v>32</v>
      </c>
      <c r="B245" s="1">
        <f>IF(data[[#This Row],[diagnosis]]="M",1,0)</f>
        <v>0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  <c r="AG245" s="1">
        <v>1</v>
      </c>
      <c r="BS245" s="1">
        <f>SUMPRODUCT(data[[#This Row],[radius_mean]:[Ones]], $AK$2:$BO$2)</f>
        <v>0.16329899894698685</v>
      </c>
      <c r="BT245" s="1">
        <f>(BS245-data[[#This Row],[diagnosis_dummy]])^2</f>
        <v>2.6666563057088012E-2</v>
      </c>
    </row>
    <row r="246" spans="1:72" x14ac:dyDescent="0.2">
      <c r="A246" s="1" t="s">
        <v>31</v>
      </c>
      <c r="B246" s="1">
        <f>IF(data[[#This Row],[diagnosis]]="M",1,0)</f>
        <v>1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  <c r="AG246" s="1">
        <v>1</v>
      </c>
      <c r="BS246" s="1">
        <f>SUMPRODUCT(data[[#This Row],[radius_mean]:[Ones]], $AK$2:$BO$2)</f>
        <v>0.77298373302201195</v>
      </c>
      <c r="BT246" s="1">
        <f>(BS246-data[[#This Row],[diagnosis_dummy]])^2</f>
        <v>5.1536385472621148E-2</v>
      </c>
    </row>
    <row r="247" spans="1:72" x14ac:dyDescent="0.2">
      <c r="A247" s="1" t="s">
        <v>32</v>
      </c>
      <c r="B247" s="1">
        <f>IF(data[[#This Row],[diagnosis]]="M",1,0)</f>
        <v>0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  <c r="AG247" s="1">
        <v>1</v>
      </c>
      <c r="BS247" s="1">
        <f>SUMPRODUCT(data[[#This Row],[radius_mean]:[Ones]], $AK$2:$BO$2)</f>
        <v>0.24139940529966553</v>
      </c>
      <c r="BT247" s="1">
        <f>(BS247-data[[#This Row],[diagnosis_dummy]])^2</f>
        <v>5.8273672879032186E-2</v>
      </c>
    </row>
    <row r="248" spans="1:72" x14ac:dyDescent="0.2">
      <c r="A248" s="1" t="s">
        <v>32</v>
      </c>
      <c r="B248" s="1">
        <f>IF(data[[#This Row],[diagnosis]]="M",1,0)</f>
        <v>0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  <c r="AG248" s="1">
        <v>1</v>
      </c>
      <c r="BS248" s="1">
        <f>SUMPRODUCT(data[[#This Row],[radius_mean]:[Ones]], $AK$2:$BO$2)</f>
        <v>7.7383619757438682E-2</v>
      </c>
      <c r="BT248" s="1">
        <f>(BS248-data[[#This Row],[diagnosis_dummy]])^2</f>
        <v>5.9882246067638548E-3</v>
      </c>
    </row>
    <row r="249" spans="1:72" x14ac:dyDescent="0.2">
      <c r="A249" s="1" t="s">
        <v>32</v>
      </c>
      <c r="B249" s="1">
        <f>IF(data[[#This Row],[diagnosis]]="M",1,0)</f>
        <v>0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  <c r="AG249" s="1">
        <v>1</v>
      </c>
      <c r="BS249" s="1">
        <f>SUMPRODUCT(data[[#This Row],[radius_mean]:[Ones]], $AK$2:$BO$2)</f>
        <v>0.27096771766268857</v>
      </c>
      <c r="BT249" s="1">
        <f>(BS249-data[[#This Row],[diagnosis_dummy]])^2</f>
        <v>7.3423504015326505E-2</v>
      </c>
    </row>
    <row r="250" spans="1:72" x14ac:dyDescent="0.2">
      <c r="A250" s="1" t="s">
        <v>32</v>
      </c>
      <c r="B250" s="1">
        <f>IF(data[[#This Row],[diagnosis]]="M",1,0)</f>
        <v>0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  <c r="AG250" s="1">
        <v>1</v>
      </c>
      <c r="BS250" s="1">
        <f>SUMPRODUCT(data[[#This Row],[radius_mean]:[Ones]], $AK$2:$BO$2)</f>
        <v>0.21484128735777142</v>
      </c>
      <c r="BT250" s="1">
        <f>(BS250-data[[#This Row],[diagnosis_dummy]])^2</f>
        <v>4.6156778753544514E-2</v>
      </c>
    </row>
    <row r="251" spans="1:72" x14ac:dyDescent="0.2">
      <c r="A251" s="1" t="s">
        <v>32</v>
      </c>
      <c r="B251" s="1">
        <f>IF(data[[#This Row],[diagnosis]]="M",1,0)</f>
        <v>0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  <c r="AG251" s="1">
        <v>1</v>
      </c>
      <c r="BS251" s="1">
        <f>SUMPRODUCT(data[[#This Row],[radius_mean]:[Ones]], $AK$2:$BO$2)</f>
        <v>6.6309095031539922E-2</v>
      </c>
      <c r="BT251" s="1">
        <f>(BS251-data[[#This Row],[diagnosis_dummy]])^2</f>
        <v>4.3968960839017926E-3</v>
      </c>
    </row>
    <row r="252" spans="1:72" x14ac:dyDescent="0.2">
      <c r="A252" s="1" t="s">
        <v>31</v>
      </c>
      <c r="B252" s="1">
        <f>IF(data[[#This Row],[diagnosis]]="M",1,0)</f>
        <v>1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  <c r="AG252" s="1">
        <v>1</v>
      </c>
      <c r="BS252" s="1">
        <f>SUMPRODUCT(data[[#This Row],[radius_mean]:[Ones]], $AK$2:$BO$2)</f>
        <v>1.1688614032398732</v>
      </c>
      <c r="BT252" s="1">
        <f>(BS252-data[[#This Row],[diagnosis_dummy]])^2</f>
        <v>2.8514173504139057E-2</v>
      </c>
    </row>
    <row r="253" spans="1:72" x14ac:dyDescent="0.2">
      <c r="A253" s="1" t="s">
        <v>32</v>
      </c>
      <c r="B253" s="1">
        <f>IF(data[[#This Row],[diagnosis]]="M",1,0)</f>
        <v>0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  <c r="AG253" s="1">
        <v>1</v>
      </c>
      <c r="BS253" s="1">
        <f>SUMPRODUCT(data[[#This Row],[radius_mean]:[Ones]], $AK$2:$BO$2)</f>
        <v>9.8409896177712897E-2</v>
      </c>
      <c r="BT253" s="1">
        <f>(BS253-data[[#This Row],[diagnosis_dummy]])^2</f>
        <v>9.6845076657082318E-3</v>
      </c>
    </row>
    <row r="254" spans="1:72" x14ac:dyDescent="0.2">
      <c r="A254" s="1" t="s">
        <v>31</v>
      </c>
      <c r="B254" s="1">
        <f>IF(data[[#This Row],[diagnosis]]="M",1,0)</f>
        <v>1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  <c r="AG254" s="1">
        <v>1</v>
      </c>
      <c r="BS254" s="1">
        <f>SUMPRODUCT(data[[#This Row],[radius_mean]:[Ones]], $AK$2:$BO$2)</f>
        <v>1.2030763520306142</v>
      </c>
      <c r="BT254" s="1">
        <f>(BS254-data[[#This Row],[diagnosis_dummy]])^2</f>
        <v>4.1240004754061962E-2</v>
      </c>
    </row>
    <row r="255" spans="1:72" x14ac:dyDescent="0.2">
      <c r="A255" s="1" t="s">
        <v>31</v>
      </c>
      <c r="B255" s="1">
        <f>IF(data[[#This Row],[diagnosis]]="M",1,0)</f>
        <v>1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  <c r="AG255" s="1">
        <v>1</v>
      </c>
      <c r="BS255" s="1">
        <f>SUMPRODUCT(data[[#This Row],[radius_mean]:[Ones]], $AK$2:$BO$2)</f>
        <v>0.71783663171194156</v>
      </c>
      <c r="BT255" s="1">
        <f>(BS255-data[[#This Row],[diagnosis_dummy]])^2</f>
        <v>7.9616166403662494E-2</v>
      </c>
    </row>
    <row r="256" spans="1:72" x14ac:dyDescent="0.2">
      <c r="A256" s="1" t="s">
        <v>31</v>
      </c>
      <c r="B256" s="1">
        <f>IF(data[[#This Row],[diagnosis]]="M",1,0)</f>
        <v>1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  <c r="AG256" s="1">
        <v>1</v>
      </c>
      <c r="BS256" s="1">
        <f>SUMPRODUCT(data[[#This Row],[radius_mean]:[Ones]], $AK$2:$BO$2)</f>
        <v>1.0588049419831465</v>
      </c>
      <c r="BT256" s="1">
        <f>(BS256-data[[#This Row],[diagnosis_dummy]])^2</f>
        <v>3.4580212016412201E-3</v>
      </c>
    </row>
    <row r="257" spans="1:72" x14ac:dyDescent="0.2">
      <c r="A257" s="1" t="s">
        <v>31</v>
      </c>
      <c r="B257" s="1">
        <f>IF(data[[#This Row],[diagnosis]]="M",1,0)</f>
        <v>1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  <c r="AG257" s="1">
        <v>1</v>
      </c>
      <c r="BS257" s="1">
        <f>SUMPRODUCT(data[[#This Row],[radius_mean]:[Ones]], $AK$2:$BO$2)</f>
        <v>0.45713997351149338</v>
      </c>
      <c r="BT257" s="1">
        <f>(BS257-data[[#This Row],[diagnosis_dummy]])^2</f>
        <v>0.29469700835910212</v>
      </c>
    </row>
    <row r="258" spans="1:72" x14ac:dyDescent="0.2">
      <c r="A258" s="1" t="s">
        <v>31</v>
      </c>
      <c r="B258" s="1">
        <f>IF(data[[#This Row],[diagnosis]]="M",1,0)</f>
        <v>1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  <c r="AG258" s="1">
        <v>1</v>
      </c>
      <c r="BS258" s="1">
        <f>SUMPRODUCT(data[[#This Row],[radius_mean]:[Ones]], $AK$2:$BO$2)</f>
        <v>1.0043841782048331</v>
      </c>
      <c r="BT258" s="1">
        <f>(BS258-data[[#This Row],[diagnosis_dummy]])^2</f>
        <v>1.9221018531733197E-5</v>
      </c>
    </row>
    <row r="259" spans="1:72" x14ac:dyDescent="0.2">
      <c r="A259" s="1" t="s">
        <v>31</v>
      </c>
      <c r="B259" s="1">
        <f>IF(data[[#This Row],[diagnosis]]="M",1,0)</f>
        <v>1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  <c r="AG259" s="1">
        <v>1</v>
      </c>
      <c r="BS259" s="1">
        <f>SUMPRODUCT(data[[#This Row],[radius_mean]:[Ones]], $AK$2:$BO$2)</f>
        <v>0.81072510133868159</v>
      </c>
      <c r="BT259" s="1">
        <f>(BS259-data[[#This Row],[diagnosis_dummy]])^2</f>
        <v>3.5824987263252353E-2</v>
      </c>
    </row>
    <row r="260" spans="1:72" x14ac:dyDescent="0.2">
      <c r="A260" s="1" t="s">
        <v>31</v>
      </c>
      <c r="B260" s="1">
        <f>IF(data[[#This Row],[diagnosis]]="M",1,0)</f>
        <v>1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  <c r="AG260" s="1">
        <v>1</v>
      </c>
      <c r="BS260" s="1">
        <f>SUMPRODUCT(data[[#This Row],[radius_mean]:[Ones]], $AK$2:$BO$2)</f>
        <v>0.92797163173336239</v>
      </c>
      <c r="BT260" s="1">
        <f>(BS260-data[[#This Row],[diagnosis_dummy]])^2</f>
        <v>5.1880858351543678E-3</v>
      </c>
    </row>
    <row r="261" spans="1:72" x14ac:dyDescent="0.2">
      <c r="A261" s="1" t="s">
        <v>31</v>
      </c>
      <c r="B261" s="1">
        <f>IF(data[[#This Row],[diagnosis]]="M",1,0)</f>
        <v>1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  <c r="AG261" s="1">
        <v>1</v>
      </c>
      <c r="BS261" s="1">
        <f>SUMPRODUCT(data[[#This Row],[radius_mean]:[Ones]], $AK$2:$BO$2)</f>
        <v>1.0833128492834208</v>
      </c>
      <c r="BT261" s="1">
        <f>(BS261-data[[#This Row],[diagnosis_dummy]])^2</f>
        <v>6.9410308557219819E-3</v>
      </c>
    </row>
    <row r="262" spans="1:72" x14ac:dyDescent="0.2">
      <c r="A262" s="1" t="s">
        <v>31</v>
      </c>
      <c r="B262" s="1">
        <f>IF(data[[#This Row],[diagnosis]]="M",1,0)</f>
        <v>1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  <c r="AG262" s="1">
        <v>1</v>
      </c>
      <c r="BS262" s="1">
        <f>SUMPRODUCT(data[[#This Row],[radius_mean]:[Ones]], $AK$2:$BO$2)</f>
        <v>1.0003319769109726</v>
      </c>
      <c r="BT262" s="1">
        <f>(BS262-data[[#This Row],[diagnosis_dummy]])^2</f>
        <v>1.1020866941893765E-7</v>
      </c>
    </row>
    <row r="263" spans="1:72" x14ac:dyDescent="0.2">
      <c r="A263" s="1" t="s">
        <v>31</v>
      </c>
      <c r="B263" s="1">
        <f>IF(data[[#This Row],[diagnosis]]="M",1,0)</f>
        <v>1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  <c r="AG263" s="1">
        <v>1</v>
      </c>
      <c r="BS263" s="1">
        <f>SUMPRODUCT(data[[#This Row],[radius_mean]:[Ones]], $AK$2:$BO$2)</f>
        <v>0.43721506954909373</v>
      </c>
      <c r="BT263" s="1">
        <f>(BS263-data[[#This Row],[diagnosis_dummy]])^2</f>
        <v>0.31672687794263144</v>
      </c>
    </row>
    <row r="264" spans="1:72" x14ac:dyDescent="0.2">
      <c r="A264" s="1" t="s">
        <v>31</v>
      </c>
      <c r="B264" s="1">
        <f>IF(data[[#This Row],[diagnosis]]="M",1,0)</f>
        <v>1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  <c r="AG264" s="1">
        <v>1</v>
      </c>
      <c r="BS264" s="1">
        <f>SUMPRODUCT(data[[#This Row],[radius_mean]:[Ones]], $AK$2:$BO$2)</f>
        <v>0.7424477420503468</v>
      </c>
      <c r="BT264" s="1">
        <f>(BS264-data[[#This Row],[diagnosis_dummy]])^2</f>
        <v>6.63331655749647E-2</v>
      </c>
    </row>
    <row r="265" spans="1:72" x14ac:dyDescent="0.2">
      <c r="A265" s="1" t="s">
        <v>31</v>
      </c>
      <c r="B265" s="1">
        <f>IF(data[[#This Row],[diagnosis]]="M",1,0)</f>
        <v>1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  <c r="AG265" s="1">
        <v>1</v>
      </c>
      <c r="BS265" s="1">
        <f>SUMPRODUCT(data[[#This Row],[radius_mean]:[Ones]], $AK$2:$BO$2)</f>
        <v>0.36363395076479588</v>
      </c>
      <c r="BT265" s="1">
        <f>(BS265-data[[#This Row],[diagnosis_dummy]])^2</f>
        <v>0.40496174861922224</v>
      </c>
    </row>
    <row r="266" spans="1:72" x14ac:dyDescent="0.2">
      <c r="A266" s="1" t="s">
        <v>31</v>
      </c>
      <c r="B266" s="1">
        <f>IF(data[[#This Row],[diagnosis]]="M",1,0)</f>
        <v>1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  <c r="AG266" s="1">
        <v>1</v>
      </c>
      <c r="BS266" s="1">
        <f>SUMPRODUCT(data[[#This Row],[radius_mean]:[Ones]], $AK$2:$BO$2)</f>
        <v>0.92285915181730171</v>
      </c>
      <c r="BT266" s="1">
        <f>(BS266-data[[#This Row],[diagnosis_dummy]])^2</f>
        <v>5.9507104583461055E-3</v>
      </c>
    </row>
    <row r="267" spans="1:72" x14ac:dyDescent="0.2">
      <c r="A267" s="1" t="s">
        <v>31</v>
      </c>
      <c r="B267" s="1">
        <f>IF(data[[#This Row],[diagnosis]]="M",1,0)</f>
        <v>1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  <c r="AG267" s="1">
        <v>1</v>
      </c>
      <c r="BS267" s="1">
        <f>SUMPRODUCT(data[[#This Row],[radius_mean]:[Ones]], $AK$2:$BO$2)</f>
        <v>0.89287250239045957</v>
      </c>
      <c r="BT267" s="1">
        <f>(BS267-data[[#This Row],[diagnosis_dummy]])^2</f>
        <v>1.1476300744082091E-2</v>
      </c>
    </row>
    <row r="268" spans="1:72" x14ac:dyDescent="0.2">
      <c r="A268" s="1" t="s">
        <v>32</v>
      </c>
      <c r="B268" s="1">
        <f>IF(data[[#This Row],[diagnosis]]="M",1,0)</f>
        <v>0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  <c r="AG268" s="1">
        <v>1</v>
      </c>
      <c r="BS268" s="1">
        <f>SUMPRODUCT(data[[#This Row],[radius_mean]:[Ones]], $AK$2:$BO$2)</f>
        <v>3.8102976415984813E-2</v>
      </c>
      <c r="BT268" s="1">
        <f>(BS268-data[[#This Row],[diagnosis_dummy]])^2</f>
        <v>1.4518368117570949E-3</v>
      </c>
    </row>
    <row r="269" spans="1:72" x14ac:dyDescent="0.2">
      <c r="A269" s="1" t="s">
        <v>32</v>
      </c>
      <c r="B269" s="1">
        <f>IF(data[[#This Row],[diagnosis]]="M",1,0)</f>
        <v>0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  <c r="AG269" s="1">
        <v>1</v>
      </c>
      <c r="BS269" s="1">
        <f>SUMPRODUCT(data[[#This Row],[radius_mean]:[Ones]], $AK$2:$BO$2)</f>
        <v>9.6804164090083411E-2</v>
      </c>
      <c r="BT269" s="1">
        <f>(BS269-data[[#This Row],[diagnosis_dummy]])^2</f>
        <v>9.3710461851797943E-3</v>
      </c>
    </row>
    <row r="270" spans="1:72" x14ac:dyDescent="0.2">
      <c r="A270" s="1" t="s">
        <v>32</v>
      </c>
      <c r="B270" s="1">
        <f>IF(data[[#This Row],[diagnosis]]="M",1,0)</f>
        <v>0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  <c r="AG270" s="1">
        <v>1</v>
      </c>
      <c r="BS270" s="1">
        <f>SUMPRODUCT(data[[#This Row],[radius_mean]:[Ones]], $AK$2:$BO$2)</f>
        <v>0.13416194676649518</v>
      </c>
      <c r="BT270" s="1">
        <f>(BS270-data[[#This Row],[diagnosis_dummy]])^2</f>
        <v>1.7999427960175885E-2</v>
      </c>
    </row>
    <row r="271" spans="1:72" x14ac:dyDescent="0.2">
      <c r="A271" s="1" t="s">
        <v>32</v>
      </c>
      <c r="B271" s="1">
        <f>IF(data[[#This Row],[diagnosis]]="M",1,0)</f>
        <v>0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  <c r="AG271" s="1">
        <v>1</v>
      </c>
      <c r="BS271" s="1">
        <f>SUMPRODUCT(data[[#This Row],[radius_mean]:[Ones]], $AK$2:$BO$2)</f>
        <v>-6.16064795593807E-2</v>
      </c>
      <c r="BT271" s="1">
        <f>(BS271-data[[#This Row],[diagnosis_dummy]])^2</f>
        <v>3.795358323700392E-3</v>
      </c>
    </row>
    <row r="272" spans="1:72" x14ac:dyDescent="0.2">
      <c r="A272" s="1" t="s">
        <v>32</v>
      </c>
      <c r="B272" s="1">
        <f>IF(data[[#This Row],[diagnosis]]="M",1,0)</f>
        <v>0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  <c r="AG272" s="1">
        <v>1</v>
      </c>
      <c r="BS272" s="1">
        <f>SUMPRODUCT(data[[#This Row],[radius_mean]:[Ones]], $AK$2:$BO$2)</f>
        <v>-7.6094604388375231E-2</v>
      </c>
      <c r="BT272" s="1">
        <f>(BS272-data[[#This Row],[diagnosis_dummy]])^2</f>
        <v>5.7903888170233349E-3</v>
      </c>
    </row>
    <row r="273" spans="1:72" x14ac:dyDescent="0.2">
      <c r="A273" s="1" t="s">
        <v>32</v>
      </c>
      <c r="B273" s="1">
        <f>IF(data[[#This Row],[diagnosis]]="M",1,0)</f>
        <v>0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  <c r="AG273" s="1">
        <v>1</v>
      </c>
      <c r="BS273" s="1">
        <f>SUMPRODUCT(data[[#This Row],[radius_mean]:[Ones]], $AK$2:$BO$2)</f>
        <v>-2.0650467822899587E-2</v>
      </c>
      <c r="BT273" s="1">
        <f>(BS273-data[[#This Row],[diagnosis_dummy]])^2</f>
        <v>4.2644182130461124E-4</v>
      </c>
    </row>
    <row r="274" spans="1:72" x14ac:dyDescent="0.2">
      <c r="A274" s="1" t="s">
        <v>31</v>
      </c>
      <c r="B274" s="1">
        <f>IF(data[[#This Row],[diagnosis]]="M",1,0)</f>
        <v>1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  <c r="AG274" s="1">
        <v>1</v>
      </c>
      <c r="BS274" s="1">
        <f>SUMPRODUCT(data[[#This Row],[radius_mean]:[Ones]], $AK$2:$BO$2)</f>
        <v>1.0041155533565784</v>
      </c>
      <c r="BT274" s="1">
        <f>(BS274-data[[#This Row],[diagnosis_dummy]])^2</f>
        <v>1.6937779430843961E-5</v>
      </c>
    </row>
    <row r="275" spans="1:72" x14ac:dyDescent="0.2">
      <c r="A275" s="1" t="s">
        <v>32</v>
      </c>
      <c r="B275" s="1">
        <f>IF(data[[#This Row],[diagnosis]]="M",1,0)</f>
        <v>0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  <c r="AG275" s="1">
        <v>1</v>
      </c>
      <c r="BS275" s="1">
        <f>SUMPRODUCT(data[[#This Row],[radius_mean]:[Ones]], $AK$2:$BO$2)</f>
        <v>-1.2059076802616309E-2</v>
      </c>
      <c r="BT275" s="1">
        <f>(BS275-data[[#This Row],[diagnosis_dummy]])^2</f>
        <v>1.4542133333139877E-4</v>
      </c>
    </row>
    <row r="276" spans="1:72" x14ac:dyDescent="0.2">
      <c r="A276" s="1" t="s">
        <v>31</v>
      </c>
      <c r="B276" s="1">
        <f>IF(data[[#This Row],[diagnosis]]="M",1,0)</f>
        <v>1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  <c r="AG276" s="1">
        <v>1</v>
      </c>
      <c r="BS276" s="1">
        <f>SUMPRODUCT(data[[#This Row],[radius_mean]:[Ones]], $AK$2:$BO$2)</f>
        <v>0.69237125894846852</v>
      </c>
      <c r="BT276" s="1">
        <f>(BS276-data[[#This Row],[diagnosis_dummy]])^2</f>
        <v>9.4635442320950211E-2</v>
      </c>
    </row>
    <row r="277" spans="1:72" x14ac:dyDescent="0.2">
      <c r="A277" s="1" t="s">
        <v>32</v>
      </c>
      <c r="B277" s="1">
        <f>IF(data[[#This Row],[diagnosis]]="M",1,0)</f>
        <v>0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  <c r="AG277" s="1">
        <v>1</v>
      </c>
      <c r="BS277" s="1">
        <f>SUMPRODUCT(data[[#This Row],[radius_mean]:[Ones]], $AK$2:$BO$2)</f>
        <v>0.38102695732143355</v>
      </c>
      <c r="BT277" s="1">
        <f>(BS277-data[[#This Row],[diagnosis_dummy]])^2</f>
        <v>0.14518154220562954</v>
      </c>
    </row>
    <row r="278" spans="1:72" x14ac:dyDescent="0.2">
      <c r="A278" s="1" t="s">
        <v>32</v>
      </c>
      <c r="B278" s="1">
        <f>IF(data[[#This Row],[diagnosis]]="M",1,0)</f>
        <v>0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  <c r="AG278" s="1">
        <v>1</v>
      </c>
      <c r="BS278" s="1">
        <f>SUMPRODUCT(data[[#This Row],[radius_mean]:[Ones]], $AK$2:$BO$2)</f>
        <v>-0.10724686297603259</v>
      </c>
      <c r="BT278" s="1">
        <f>(BS278-data[[#This Row],[diagnosis_dummy]])^2</f>
        <v>1.1501889618199909E-2</v>
      </c>
    </row>
    <row r="279" spans="1:72" x14ac:dyDescent="0.2">
      <c r="A279" s="1" t="s">
        <v>31</v>
      </c>
      <c r="B279" s="1">
        <f>IF(data[[#This Row],[diagnosis]]="M",1,0)</f>
        <v>1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  <c r="AG279" s="1">
        <v>1</v>
      </c>
      <c r="BS279" s="1">
        <f>SUMPRODUCT(data[[#This Row],[radius_mean]:[Ones]], $AK$2:$BO$2)</f>
        <v>0.55528449354549503</v>
      </c>
      <c r="BT279" s="1">
        <f>(BS279-data[[#This Row],[diagnosis_dummy]])^2</f>
        <v>0.19777188168108686</v>
      </c>
    </row>
    <row r="280" spans="1:72" x14ac:dyDescent="0.2">
      <c r="A280" s="1" t="s">
        <v>32</v>
      </c>
      <c r="B280" s="1">
        <f>IF(data[[#This Row],[diagnosis]]="M",1,0)</f>
        <v>0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  <c r="AG280" s="1">
        <v>1</v>
      </c>
      <c r="BS280" s="1">
        <f>SUMPRODUCT(data[[#This Row],[radius_mean]:[Ones]], $AK$2:$BO$2)</f>
        <v>0.1236762819802566</v>
      </c>
      <c r="BT280" s="1">
        <f>(BS280-data[[#This Row],[diagnosis_dummy]])^2</f>
        <v>1.5295822724459942E-2</v>
      </c>
    </row>
    <row r="281" spans="1:72" x14ac:dyDescent="0.2">
      <c r="A281" s="1" t="s">
        <v>32</v>
      </c>
      <c r="B281" s="1">
        <f>IF(data[[#This Row],[diagnosis]]="M",1,0)</f>
        <v>0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  <c r="AG281" s="1">
        <v>1</v>
      </c>
      <c r="BS281" s="1">
        <f>SUMPRODUCT(data[[#This Row],[radius_mean]:[Ones]], $AK$2:$BO$2)</f>
        <v>0.1752674563571317</v>
      </c>
      <c r="BT281" s="1">
        <f>(BS281-data[[#This Row],[diagnosis_dummy]])^2</f>
        <v>3.0718681257899064E-2</v>
      </c>
    </row>
    <row r="282" spans="1:72" x14ac:dyDescent="0.2">
      <c r="A282" s="1" t="s">
        <v>31</v>
      </c>
      <c r="B282" s="1">
        <f>IF(data[[#This Row],[diagnosis]]="M",1,0)</f>
        <v>1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  <c r="AG282" s="1">
        <v>1</v>
      </c>
      <c r="BS282" s="1">
        <f>SUMPRODUCT(data[[#This Row],[radius_mean]:[Ones]], $AK$2:$BO$2)</f>
        <v>1.1893653075583606</v>
      </c>
      <c r="BT282" s="1">
        <f>(BS282-data[[#This Row],[diagnosis_dummy]])^2</f>
        <v>3.5859219706672489E-2</v>
      </c>
    </row>
    <row r="283" spans="1:72" x14ac:dyDescent="0.2">
      <c r="A283" s="1" t="s">
        <v>32</v>
      </c>
      <c r="B283" s="1">
        <f>IF(data[[#This Row],[diagnosis]]="M",1,0)</f>
        <v>0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  <c r="AG283" s="1">
        <v>1</v>
      </c>
      <c r="BS283" s="1">
        <f>SUMPRODUCT(data[[#This Row],[radius_mean]:[Ones]], $AK$2:$BO$2)</f>
        <v>0.22315456282320278</v>
      </c>
      <c r="BT283" s="1">
        <f>(BS283-data[[#This Row],[diagnosis_dummy]])^2</f>
        <v>4.9797958908814756E-2</v>
      </c>
    </row>
    <row r="284" spans="1:72" x14ac:dyDescent="0.2">
      <c r="A284" s="1" t="s">
        <v>31</v>
      </c>
      <c r="B284" s="1">
        <f>IF(data[[#This Row],[diagnosis]]="M",1,0)</f>
        <v>1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  <c r="AG284" s="1">
        <v>1</v>
      </c>
      <c r="BS284" s="1">
        <f>SUMPRODUCT(data[[#This Row],[radius_mean]:[Ones]], $AK$2:$BO$2)</f>
        <v>1.03949162160899</v>
      </c>
      <c r="BT284" s="1">
        <f>(BS284-data[[#This Row],[diagnosis_dummy]])^2</f>
        <v>1.559588177307646E-3</v>
      </c>
    </row>
    <row r="285" spans="1:72" x14ac:dyDescent="0.2">
      <c r="A285" s="1" t="s">
        <v>31</v>
      </c>
      <c r="B285" s="1">
        <f>IF(data[[#This Row],[diagnosis]]="M",1,0)</f>
        <v>1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  <c r="AG285" s="1">
        <v>1</v>
      </c>
      <c r="BS285" s="1">
        <f>SUMPRODUCT(data[[#This Row],[radius_mean]:[Ones]], $AK$2:$BO$2)</f>
        <v>0.60134575824932446</v>
      </c>
      <c r="BT285" s="1">
        <f>(BS285-data[[#This Row],[diagnosis_dummy]])^2</f>
        <v>0.15892520446580605</v>
      </c>
    </row>
    <row r="286" spans="1:72" x14ac:dyDescent="0.2">
      <c r="A286" s="1" t="s">
        <v>32</v>
      </c>
      <c r="B286" s="1">
        <f>IF(data[[#This Row],[diagnosis]]="M",1,0)</f>
        <v>0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  <c r="AG286" s="1">
        <v>1</v>
      </c>
      <c r="BS286" s="1">
        <f>SUMPRODUCT(data[[#This Row],[radius_mean]:[Ones]], $AK$2:$BO$2)</f>
        <v>6.8055109724347584E-3</v>
      </c>
      <c r="BT286" s="1">
        <f>(BS286-data[[#This Row],[diagnosis_dummy]])^2</f>
        <v>4.631497959592989E-5</v>
      </c>
    </row>
    <row r="287" spans="1:72" x14ac:dyDescent="0.2">
      <c r="A287" s="1" t="s">
        <v>32</v>
      </c>
      <c r="B287" s="1">
        <f>IF(data[[#This Row],[diagnosis]]="M",1,0)</f>
        <v>0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  <c r="AG287" s="1">
        <v>1</v>
      </c>
      <c r="BS287" s="1">
        <f>SUMPRODUCT(data[[#This Row],[radius_mean]:[Ones]], $AK$2:$BO$2)</f>
        <v>-7.4890203844743874E-2</v>
      </c>
      <c r="BT287" s="1">
        <f>(BS287-data[[#This Row],[diagnosis_dummy]])^2</f>
        <v>5.6085426319072906E-3</v>
      </c>
    </row>
    <row r="288" spans="1:72" x14ac:dyDescent="0.2">
      <c r="A288" s="1" t="s">
        <v>32</v>
      </c>
      <c r="B288" s="1">
        <f>IF(data[[#This Row],[diagnosis]]="M",1,0)</f>
        <v>0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  <c r="AG288" s="1">
        <v>1</v>
      </c>
      <c r="BS288" s="1">
        <f>SUMPRODUCT(data[[#This Row],[radius_mean]:[Ones]], $AK$2:$BO$2)</f>
        <v>0.14271146664200729</v>
      </c>
      <c r="BT288" s="1">
        <f>(BS288-data[[#This Row],[diagnosis_dummy]])^2</f>
        <v>2.036656271111276E-2</v>
      </c>
    </row>
    <row r="289" spans="1:72" x14ac:dyDescent="0.2">
      <c r="A289" s="1" t="s">
        <v>32</v>
      </c>
      <c r="B289" s="1">
        <f>IF(data[[#This Row],[diagnosis]]="M",1,0)</f>
        <v>0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  <c r="AG289" s="1">
        <v>1</v>
      </c>
      <c r="BS289" s="1">
        <f>SUMPRODUCT(data[[#This Row],[radius_mean]:[Ones]], $AK$2:$BO$2)</f>
        <v>-0.10322757448237985</v>
      </c>
      <c r="BT289" s="1">
        <f>(BS289-data[[#This Row],[diagnosis_dummy]])^2</f>
        <v>1.0655932133515279E-2</v>
      </c>
    </row>
    <row r="290" spans="1:72" x14ac:dyDescent="0.2">
      <c r="A290" s="1" t="s">
        <v>32</v>
      </c>
      <c r="B290" s="1">
        <f>IF(data[[#This Row],[diagnosis]]="M",1,0)</f>
        <v>0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  <c r="AG290" s="1">
        <v>1</v>
      </c>
      <c r="BS290" s="1">
        <f>SUMPRODUCT(data[[#This Row],[radius_mean]:[Ones]], $AK$2:$BO$2)</f>
        <v>0.12965247590595563</v>
      </c>
      <c r="BT290" s="1">
        <f>(BS290-data[[#This Row],[diagnosis_dummy]])^2</f>
        <v>1.6809764508544406E-2</v>
      </c>
    </row>
    <row r="291" spans="1:72" x14ac:dyDescent="0.2">
      <c r="A291" s="1" t="s">
        <v>32</v>
      </c>
      <c r="B291" s="1">
        <f>IF(data[[#This Row],[diagnosis]]="M",1,0)</f>
        <v>0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  <c r="AG291" s="1">
        <v>1</v>
      </c>
      <c r="BS291" s="1">
        <f>SUMPRODUCT(data[[#This Row],[radius_mean]:[Ones]], $AK$2:$BO$2)</f>
        <v>0.11299990351472466</v>
      </c>
      <c r="BT291" s="1">
        <f>(BS291-data[[#This Row],[diagnosis_dummy]])^2</f>
        <v>1.2768978194337083E-2</v>
      </c>
    </row>
    <row r="292" spans="1:72" x14ac:dyDescent="0.2">
      <c r="A292" s="1" t="s">
        <v>32</v>
      </c>
      <c r="B292" s="1">
        <f>IF(data[[#This Row],[diagnosis]]="M",1,0)</f>
        <v>0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  <c r="AG292" s="1">
        <v>1</v>
      </c>
      <c r="BS292" s="1">
        <f>SUMPRODUCT(data[[#This Row],[radius_mean]:[Ones]], $AK$2:$BO$2)</f>
        <v>0.30170651831230066</v>
      </c>
      <c r="BT292" s="1">
        <f>(BS292-data[[#This Row],[diagnosis_dummy]])^2</f>
        <v>9.102682319213061E-2</v>
      </c>
    </row>
    <row r="293" spans="1:72" x14ac:dyDescent="0.2">
      <c r="A293" s="1" t="s">
        <v>32</v>
      </c>
      <c r="B293" s="1">
        <f>IF(data[[#This Row],[diagnosis]]="M",1,0)</f>
        <v>0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  <c r="AG293" s="1">
        <v>1</v>
      </c>
      <c r="BS293" s="1">
        <f>SUMPRODUCT(data[[#This Row],[radius_mean]:[Ones]], $AK$2:$BO$2)</f>
        <v>0.35451180271861293</v>
      </c>
      <c r="BT293" s="1">
        <f>(BS293-data[[#This Row],[diagnosis_dummy]])^2</f>
        <v>0.12567861826680074</v>
      </c>
    </row>
    <row r="294" spans="1:72" x14ac:dyDescent="0.2">
      <c r="A294" s="1" t="s">
        <v>32</v>
      </c>
      <c r="B294" s="1">
        <f>IF(data[[#This Row],[diagnosis]]="M",1,0)</f>
        <v>0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  <c r="AG294" s="1">
        <v>1</v>
      </c>
      <c r="BS294" s="1">
        <f>SUMPRODUCT(data[[#This Row],[radius_mean]:[Ones]], $AK$2:$BO$2)</f>
        <v>0.2211253263714561</v>
      </c>
      <c r="BT294" s="1">
        <f>(BS294-data[[#This Row],[diagnosis_dummy]])^2</f>
        <v>4.8896409962882977E-2</v>
      </c>
    </row>
    <row r="295" spans="1:72" x14ac:dyDescent="0.2">
      <c r="A295" s="1" t="s">
        <v>32</v>
      </c>
      <c r="B295" s="1">
        <f>IF(data[[#This Row],[diagnosis]]="M",1,0)</f>
        <v>0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  <c r="AG295" s="1">
        <v>1</v>
      </c>
      <c r="BS295" s="1">
        <f>SUMPRODUCT(data[[#This Row],[radius_mean]:[Ones]], $AK$2:$BO$2)</f>
        <v>0.1851825323633236</v>
      </c>
      <c r="BT295" s="1">
        <f>(BS295-data[[#This Row],[diagnosis_dummy]])^2</f>
        <v>3.4292570292493392E-2</v>
      </c>
    </row>
    <row r="296" spans="1:72" x14ac:dyDescent="0.2">
      <c r="A296" s="1" t="s">
        <v>32</v>
      </c>
      <c r="B296" s="1">
        <f>IF(data[[#This Row],[diagnosis]]="M",1,0)</f>
        <v>0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  <c r="AG296" s="1">
        <v>1</v>
      </c>
      <c r="BS296" s="1">
        <f>SUMPRODUCT(data[[#This Row],[radius_mean]:[Ones]], $AK$2:$BO$2)</f>
        <v>-0.13180942780193572</v>
      </c>
      <c r="BT296" s="1">
        <f>(BS296-data[[#This Row],[diagnosis_dummy]])^2</f>
        <v>1.7373725257473705E-2</v>
      </c>
    </row>
    <row r="297" spans="1:72" x14ac:dyDescent="0.2">
      <c r="A297" s="1" t="s">
        <v>32</v>
      </c>
      <c r="B297" s="1">
        <f>IF(data[[#This Row],[diagnosis]]="M",1,0)</f>
        <v>0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  <c r="AG297" s="1">
        <v>1</v>
      </c>
      <c r="BS297" s="1">
        <f>SUMPRODUCT(data[[#This Row],[radius_mean]:[Ones]], $AK$2:$BO$2)</f>
        <v>-2.3212003092482725E-2</v>
      </c>
      <c r="BT297" s="1">
        <f>(BS297-data[[#This Row],[diagnosis_dummy]])^2</f>
        <v>5.387970875654276E-4</v>
      </c>
    </row>
    <row r="298" spans="1:72" x14ac:dyDescent="0.2">
      <c r="A298" s="1" t="s">
        <v>32</v>
      </c>
      <c r="B298" s="1">
        <f>IF(data[[#This Row],[diagnosis]]="M",1,0)</f>
        <v>0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  <c r="AG298" s="1">
        <v>1</v>
      </c>
      <c r="BS298" s="1">
        <f>SUMPRODUCT(data[[#This Row],[radius_mean]:[Ones]], $AK$2:$BO$2)</f>
        <v>-0.28108015248813212</v>
      </c>
      <c r="BT298" s="1">
        <f>(BS298-data[[#This Row],[diagnosis_dummy]])^2</f>
        <v>7.9006052122751608E-2</v>
      </c>
    </row>
    <row r="299" spans="1:72" x14ac:dyDescent="0.2">
      <c r="A299" s="1" t="s">
        <v>31</v>
      </c>
      <c r="B299" s="1">
        <f>IF(data[[#This Row],[diagnosis]]="M",1,0)</f>
        <v>1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  <c r="AG299" s="1">
        <v>1</v>
      </c>
      <c r="BS299" s="1">
        <f>SUMPRODUCT(data[[#This Row],[radius_mean]:[Ones]], $AK$2:$BO$2)</f>
        <v>0.20322858451833414</v>
      </c>
      <c r="BT299" s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IF(data[[#This Row],[diagnosis]]="M",1,0)</f>
        <v>0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  <c r="AG300" s="1">
        <v>1</v>
      </c>
      <c r="BS300" s="1">
        <f>SUMPRODUCT(data[[#This Row],[radius_mean]:[Ones]], $AK$2:$BO$2)</f>
        <v>0.14976139011592493</v>
      </c>
      <c r="BT300" s="1">
        <f>(BS300-data[[#This Row],[diagnosis_dummy]])^2</f>
        <v>2.2428473969454257E-2</v>
      </c>
    </row>
    <row r="301" spans="1:72" x14ac:dyDescent="0.2">
      <c r="A301" s="1" t="s">
        <v>32</v>
      </c>
      <c r="B301" s="1">
        <f>IF(data[[#This Row],[diagnosis]]="M",1,0)</f>
        <v>0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  <c r="AG301" s="1">
        <v>1</v>
      </c>
      <c r="BS301" s="1">
        <f>SUMPRODUCT(data[[#This Row],[radius_mean]:[Ones]], $AK$2:$BO$2)</f>
        <v>-0.12288353031078847</v>
      </c>
      <c r="BT301" s="1">
        <f>(BS301-data[[#This Row],[diagnosis_dummy]])^2</f>
        <v>1.5100362021642468E-2</v>
      </c>
    </row>
    <row r="302" spans="1:72" x14ac:dyDescent="0.2">
      <c r="A302" s="1" t="s">
        <v>31</v>
      </c>
      <c r="B302" s="1">
        <f>IF(data[[#This Row],[diagnosis]]="M",1,0)</f>
        <v>1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  <c r="AG302" s="1">
        <v>1</v>
      </c>
      <c r="BS302" s="1">
        <f>SUMPRODUCT(data[[#This Row],[radius_mean]:[Ones]], $AK$2:$BO$2)</f>
        <v>1.1508869405326903</v>
      </c>
      <c r="BT302" s="1">
        <f>(BS302-data[[#This Row],[diagnosis_dummy]])^2</f>
        <v>2.2766868823315602E-2</v>
      </c>
    </row>
    <row r="303" spans="1:72" x14ac:dyDescent="0.2">
      <c r="A303" s="1" t="s">
        <v>32</v>
      </c>
      <c r="B303" s="1">
        <f>IF(data[[#This Row],[diagnosis]]="M",1,0)</f>
        <v>0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  <c r="AG303" s="1">
        <v>1</v>
      </c>
      <c r="BS303" s="1">
        <f>SUMPRODUCT(data[[#This Row],[radius_mean]:[Ones]], $AK$2:$BO$2)</f>
        <v>4.098203950308732E-2</v>
      </c>
      <c r="BT303" s="1">
        <f>(BS303-data[[#This Row],[diagnosis_dummy]])^2</f>
        <v>1.6795275618326096E-3</v>
      </c>
    </row>
    <row r="304" spans="1:72" x14ac:dyDescent="0.2">
      <c r="A304" s="1" t="s">
        <v>31</v>
      </c>
      <c r="B304" s="1">
        <f>IF(data[[#This Row],[diagnosis]]="M",1,0)</f>
        <v>1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  <c r="AG304" s="1">
        <v>1</v>
      </c>
      <c r="BS304" s="1">
        <f>SUMPRODUCT(data[[#This Row],[radius_mean]:[Ones]], $AK$2:$BO$2)</f>
        <v>1.1089967507188128</v>
      </c>
      <c r="BT304" s="1">
        <f>(BS304-data[[#This Row],[diagnosis_dummy]])^2</f>
        <v>1.1880291667259011E-2</v>
      </c>
    </row>
    <row r="305" spans="1:72" x14ac:dyDescent="0.2">
      <c r="A305" s="1" t="s">
        <v>32</v>
      </c>
      <c r="B305" s="1">
        <f>IF(data[[#This Row],[diagnosis]]="M",1,0)</f>
        <v>0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  <c r="AG305" s="1">
        <v>1</v>
      </c>
      <c r="BS305" s="1">
        <f>SUMPRODUCT(data[[#This Row],[radius_mean]:[Ones]], $AK$2:$BO$2)</f>
        <v>-0.12557469589644454</v>
      </c>
      <c r="BT305" s="1">
        <f>(BS305-data[[#This Row],[diagnosis_dummy]])^2</f>
        <v>1.5769004249484526E-2</v>
      </c>
    </row>
    <row r="306" spans="1:72" x14ac:dyDescent="0.2">
      <c r="A306" s="1" t="s">
        <v>32</v>
      </c>
      <c r="B306" s="1">
        <f>IF(data[[#This Row],[diagnosis]]="M",1,0)</f>
        <v>0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  <c r="AG306" s="1">
        <v>1</v>
      </c>
      <c r="BS306" s="1">
        <f>SUMPRODUCT(data[[#This Row],[radius_mean]:[Ones]], $AK$2:$BO$2)</f>
        <v>-4.5345230049512519E-2</v>
      </c>
      <c r="BT306" s="1">
        <f>(BS306-data[[#This Row],[diagnosis_dummy]])^2</f>
        <v>2.0561898882432133E-3</v>
      </c>
    </row>
    <row r="307" spans="1:72" x14ac:dyDescent="0.2">
      <c r="A307" s="1" t="s">
        <v>32</v>
      </c>
      <c r="B307" s="1">
        <f>IF(data[[#This Row],[diagnosis]]="M",1,0)</f>
        <v>0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  <c r="AG307" s="1">
        <v>1</v>
      </c>
      <c r="BS307" s="1">
        <f>SUMPRODUCT(data[[#This Row],[radius_mean]:[Ones]], $AK$2:$BO$2)</f>
        <v>5.1278305854094874E-2</v>
      </c>
      <c r="BT307" s="1">
        <f>(BS307-data[[#This Row],[diagnosis_dummy]])^2</f>
        <v>2.6294646512661007E-3</v>
      </c>
    </row>
    <row r="308" spans="1:72" x14ac:dyDescent="0.2">
      <c r="A308" s="1" t="s">
        <v>32</v>
      </c>
      <c r="B308" s="1">
        <f>IF(data[[#This Row],[diagnosis]]="M",1,0)</f>
        <v>0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  <c r="AG308" s="1">
        <v>1</v>
      </c>
      <c r="BS308" s="1">
        <f>SUMPRODUCT(data[[#This Row],[radius_mean]:[Ones]], $AK$2:$BO$2)</f>
        <v>-8.9886746264805417E-2</v>
      </c>
      <c r="BT308" s="1">
        <f>(BS308-data[[#This Row],[diagnosis_dummy]])^2</f>
        <v>8.0796271540735098E-3</v>
      </c>
    </row>
    <row r="309" spans="1:72" x14ac:dyDescent="0.2">
      <c r="A309" s="1" t="s">
        <v>32</v>
      </c>
      <c r="B309" s="1">
        <f>IF(data[[#This Row],[diagnosis]]="M",1,0)</f>
        <v>0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  <c r="AG309" s="1">
        <v>1</v>
      </c>
      <c r="BS309" s="1">
        <f>SUMPRODUCT(data[[#This Row],[radius_mean]:[Ones]], $AK$2:$BO$2)</f>
        <v>-0.28163959930215299</v>
      </c>
      <c r="BT309" s="1">
        <f>(BS309-data[[#This Row],[diagnosis_dummy]])^2</f>
        <v>7.9320863895077295E-2</v>
      </c>
    </row>
    <row r="310" spans="1:72" x14ac:dyDescent="0.2">
      <c r="A310" s="1" t="s">
        <v>32</v>
      </c>
      <c r="B310" s="1">
        <f>IF(data[[#This Row],[diagnosis]]="M",1,0)</f>
        <v>0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  <c r="AG310" s="1">
        <v>1</v>
      </c>
      <c r="BS310" s="1">
        <f>SUMPRODUCT(data[[#This Row],[radius_mean]:[Ones]], $AK$2:$BO$2)</f>
        <v>-0.1268127106984982</v>
      </c>
      <c r="BT310" s="1">
        <f>(BS310-data[[#This Row],[diagnosis_dummy]])^2</f>
        <v>1.6081463594701001E-2</v>
      </c>
    </row>
    <row r="311" spans="1:72" x14ac:dyDescent="0.2">
      <c r="A311" s="1" t="s">
        <v>32</v>
      </c>
      <c r="B311" s="1">
        <f>IF(data[[#This Row],[diagnosis]]="M",1,0)</f>
        <v>0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  <c r="AG311" s="1">
        <v>1</v>
      </c>
      <c r="BS311" s="1">
        <f>SUMPRODUCT(data[[#This Row],[radius_mean]:[Ones]], $AK$2:$BO$2)</f>
        <v>-1.6480275503681696E-2</v>
      </c>
      <c r="BT311" s="1">
        <f>(BS311-data[[#This Row],[diagnosis_dummy]])^2</f>
        <v>2.7159948067725096E-4</v>
      </c>
    </row>
    <row r="312" spans="1:72" x14ac:dyDescent="0.2">
      <c r="A312" s="1" t="s">
        <v>32</v>
      </c>
      <c r="B312" s="1">
        <f>IF(data[[#This Row],[diagnosis]]="M",1,0)</f>
        <v>0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  <c r="AG312" s="1">
        <v>1</v>
      </c>
      <c r="BS312" s="1">
        <f>SUMPRODUCT(data[[#This Row],[radius_mean]:[Ones]], $AK$2:$BO$2)</f>
        <v>3.2056367644027306E-2</v>
      </c>
      <c r="BT312" s="1">
        <f>(BS312-data[[#This Row],[diagnosis_dummy]])^2</f>
        <v>1.0276107065290408E-3</v>
      </c>
    </row>
    <row r="313" spans="1:72" x14ac:dyDescent="0.2">
      <c r="A313" s="1" t="s">
        <v>32</v>
      </c>
      <c r="B313" s="1">
        <f>IF(data[[#This Row],[diagnosis]]="M",1,0)</f>
        <v>0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  <c r="AG313" s="1">
        <v>1</v>
      </c>
      <c r="BS313" s="1">
        <f>SUMPRODUCT(data[[#This Row],[radius_mean]:[Ones]], $AK$2:$BO$2)</f>
        <v>0.1677696870870673</v>
      </c>
      <c r="BT313" s="1">
        <f>(BS313-data[[#This Row],[diagnosis_dummy]])^2</f>
        <v>2.8146667905292477E-2</v>
      </c>
    </row>
    <row r="314" spans="1:72" x14ac:dyDescent="0.2">
      <c r="A314" s="1" t="s">
        <v>32</v>
      </c>
      <c r="B314" s="1">
        <f>IF(data[[#This Row],[diagnosis]]="M",1,0)</f>
        <v>0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  <c r="AG314" s="1">
        <v>1</v>
      </c>
      <c r="BS314" s="1">
        <f>SUMPRODUCT(data[[#This Row],[radius_mean]:[Ones]], $AK$2:$BO$2)</f>
        <v>7.0863486660309949E-2</v>
      </c>
      <c r="BT314" s="1">
        <f>(BS314-data[[#This Row],[diagnosis_dummy]])^2</f>
        <v>5.0216337416559261E-3</v>
      </c>
    </row>
    <row r="315" spans="1:72" x14ac:dyDescent="0.2">
      <c r="A315" s="1" t="s">
        <v>32</v>
      </c>
      <c r="B315" s="1">
        <f>IF(data[[#This Row],[diagnosis]]="M",1,0)</f>
        <v>0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  <c r="AG315" s="1">
        <v>1</v>
      </c>
      <c r="BS315" s="1">
        <f>SUMPRODUCT(data[[#This Row],[radius_mean]:[Ones]], $AK$2:$BO$2)</f>
        <v>-0.21021823183084476</v>
      </c>
      <c r="BT315" s="1">
        <f>(BS315-data[[#This Row],[diagnosis_dummy]])^2</f>
        <v>4.419170499408679E-2</v>
      </c>
    </row>
    <row r="316" spans="1:72" x14ac:dyDescent="0.2">
      <c r="A316" s="1" t="s">
        <v>32</v>
      </c>
      <c r="B316" s="1">
        <f>IF(data[[#This Row],[diagnosis]]="M",1,0)</f>
        <v>0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  <c r="AG316" s="1">
        <v>1</v>
      </c>
      <c r="BS316" s="1">
        <f>SUMPRODUCT(data[[#This Row],[radius_mean]:[Ones]], $AK$2:$BO$2)</f>
        <v>-0.19366460468514557</v>
      </c>
      <c r="BT316" s="1">
        <f>(BS316-data[[#This Row],[diagnosis_dummy]])^2</f>
        <v>3.7505979107853707E-2</v>
      </c>
    </row>
    <row r="317" spans="1:72" x14ac:dyDescent="0.2">
      <c r="A317" s="1" t="s">
        <v>32</v>
      </c>
      <c r="B317" s="1">
        <f>IF(data[[#This Row],[diagnosis]]="M",1,0)</f>
        <v>0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  <c r="AG317" s="1">
        <v>1</v>
      </c>
      <c r="BS317" s="1">
        <f>SUMPRODUCT(data[[#This Row],[radius_mean]:[Ones]], $AK$2:$BO$2)</f>
        <v>-0.13072355914838529</v>
      </c>
      <c r="BT317" s="1">
        <f>(BS317-data[[#This Row],[diagnosis_dummy]])^2</f>
        <v>1.7088648916421388E-2</v>
      </c>
    </row>
    <row r="318" spans="1:72" x14ac:dyDescent="0.2">
      <c r="A318" s="1" t="s">
        <v>32</v>
      </c>
      <c r="B318" s="1">
        <f>IF(data[[#This Row],[diagnosis]]="M",1,0)</f>
        <v>0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  <c r="AG318" s="1">
        <v>1</v>
      </c>
      <c r="BS318" s="1">
        <f>SUMPRODUCT(data[[#This Row],[radius_mean]:[Ones]], $AK$2:$BO$2)</f>
        <v>-0.17767511759538568</v>
      </c>
      <c r="BT318" s="1">
        <f>(BS318-data[[#This Row],[diagnosis_dummy]])^2</f>
        <v>3.1568447412534131E-2</v>
      </c>
    </row>
    <row r="319" spans="1:72" x14ac:dyDescent="0.2">
      <c r="A319" s="1" t="s">
        <v>31</v>
      </c>
      <c r="B319" s="1">
        <f>IF(data[[#This Row],[diagnosis]]="M",1,0)</f>
        <v>1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  <c r="AG319" s="1">
        <v>1</v>
      </c>
      <c r="BS319" s="1">
        <f>SUMPRODUCT(data[[#This Row],[radius_mean]:[Ones]], $AK$2:$BO$2)</f>
        <v>0.77832268388096537</v>
      </c>
      <c r="BT319" s="1">
        <f>(BS319-data[[#This Row],[diagnosis_dummy]])^2</f>
        <v>4.9140832481738408E-2</v>
      </c>
    </row>
    <row r="320" spans="1:72" x14ac:dyDescent="0.2">
      <c r="A320" s="1" t="s">
        <v>32</v>
      </c>
      <c r="B320" s="1">
        <f>IF(data[[#This Row],[diagnosis]]="M",1,0)</f>
        <v>0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  <c r="AG320" s="1">
        <v>1</v>
      </c>
      <c r="BS320" s="1">
        <f>SUMPRODUCT(data[[#This Row],[radius_mean]:[Ones]], $AK$2:$BO$2)</f>
        <v>-0.11500081443755961</v>
      </c>
      <c r="BT320" s="1">
        <f>(BS320-data[[#This Row],[diagnosis_dummy]])^2</f>
        <v>1.3225187321302017E-2</v>
      </c>
    </row>
    <row r="321" spans="1:72" x14ac:dyDescent="0.2">
      <c r="A321" s="1" t="s">
        <v>32</v>
      </c>
      <c r="B321" s="1">
        <f>IF(data[[#This Row],[diagnosis]]="M",1,0)</f>
        <v>0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  <c r="AG321" s="1">
        <v>1</v>
      </c>
      <c r="BS321" s="1">
        <f>SUMPRODUCT(data[[#This Row],[radius_mean]:[Ones]], $AK$2:$BO$2)</f>
        <v>-4.776150928502787E-2</v>
      </c>
      <c r="BT321" s="1">
        <f>(BS321-data[[#This Row],[diagnosis_dummy]])^2</f>
        <v>2.2811617691838033E-3</v>
      </c>
    </row>
    <row r="322" spans="1:72" x14ac:dyDescent="0.2">
      <c r="A322" s="1" t="s">
        <v>32</v>
      </c>
      <c r="B322" s="1">
        <f>IF(data[[#This Row],[diagnosis]]="M",1,0)</f>
        <v>0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  <c r="AG322" s="1">
        <v>1</v>
      </c>
      <c r="BS322" s="1">
        <f>SUMPRODUCT(data[[#This Row],[radius_mean]:[Ones]], $AK$2:$BO$2)</f>
        <v>4.9494145268001111E-2</v>
      </c>
      <c r="BT322" s="1">
        <f>(BS322-data[[#This Row],[diagnosis_dummy]])^2</f>
        <v>2.4496704158099968E-3</v>
      </c>
    </row>
    <row r="323" spans="1:72" x14ac:dyDescent="0.2">
      <c r="A323" s="1" t="s">
        <v>31</v>
      </c>
      <c r="B323" s="1">
        <f>IF(data[[#This Row],[diagnosis]]="M",1,0)</f>
        <v>1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  <c r="AG323" s="1">
        <v>1</v>
      </c>
      <c r="BS323" s="1">
        <f>SUMPRODUCT(data[[#This Row],[radius_mean]:[Ones]], $AK$2:$BO$2)</f>
        <v>0.69598355526330202</v>
      </c>
      <c r="BT323" s="1">
        <f>(BS323-data[[#This Row],[diagnosis_dummy]])^2</f>
        <v>9.2425998670341736E-2</v>
      </c>
    </row>
    <row r="324" spans="1:72" x14ac:dyDescent="0.2">
      <c r="A324" s="1" t="s">
        <v>32</v>
      </c>
      <c r="B324" s="1">
        <f>IF(data[[#This Row],[diagnosis]]="M",1,0)</f>
        <v>0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  <c r="AG324" s="1">
        <v>1</v>
      </c>
      <c r="BS324" s="1">
        <f>SUMPRODUCT(data[[#This Row],[radius_mean]:[Ones]], $AK$2:$BO$2)</f>
        <v>0.13027419979866028</v>
      </c>
      <c r="BT324" s="1">
        <f>(BS324-data[[#This Row],[diagnosis_dummy]])^2</f>
        <v>1.6971367133181259E-2</v>
      </c>
    </row>
    <row r="325" spans="1:72" x14ac:dyDescent="0.2">
      <c r="A325" s="1" t="s">
        <v>31</v>
      </c>
      <c r="B325" s="1">
        <f>IF(data[[#This Row],[diagnosis]]="M",1,0)</f>
        <v>1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  <c r="AG325" s="1">
        <v>1</v>
      </c>
      <c r="BS325" s="1">
        <f>SUMPRODUCT(data[[#This Row],[radius_mean]:[Ones]], $AK$2:$BO$2)</f>
        <v>1.3552501061438647</v>
      </c>
      <c r="BT325" s="1">
        <f>(BS325-data[[#This Row],[diagnosis_dummy]])^2</f>
        <v>0.12620263791522709</v>
      </c>
    </row>
    <row r="326" spans="1:72" x14ac:dyDescent="0.2">
      <c r="A326" s="1" t="s">
        <v>32</v>
      </c>
      <c r="B326" s="1">
        <f>IF(data[[#This Row],[diagnosis]]="M",1,0)</f>
        <v>0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  <c r="AG326" s="1">
        <v>1</v>
      </c>
      <c r="BS326" s="1">
        <f>SUMPRODUCT(data[[#This Row],[radius_mean]:[Ones]], $AK$2:$BO$2)</f>
        <v>4.6009423757080503E-2</v>
      </c>
      <c r="BT326" s="1">
        <f>(BS326-data[[#This Row],[diagnosis_dummy]])^2</f>
        <v>2.1168670744586039E-3</v>
      </c>
    </row>
    <row r="327" spans="1:72" x14ac:dyDescent="0.2">
      <c r="A327" s="1" t="s">
        <v>32</v>
      </c>
      <c r="B327" s="1">
        <f>IF(data[[#This Row],[diagnosis]]="M",1,0)</f>
        <v>0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  <c r="AG327" s="1">
        <v>1</v>
      </c>
      <c r="BS327" s="1">
        <f>SUMPRODUCT(data[[#This Row],[radius_mean]:[Ones]], $AK$2:$BO$2)</f>
        <v>3.0304620018165584E-2</v>
      </c>
      <c r="BT327" s="1">
        <f>(BS327-data[[#This Row],[diagnosis_dummy]])^2</f>
        <v>9.1836999444540226E-4</v>
      </c>
    </row>
    <row r="328" spans="1:72" x14ac:dyDescent="0.2">
      <c r="A328" s="1" t="s">
        <v>32</v>
      </c>
      <c r="B328" s="1">
        <f>IF(data[[#This Row],[diagnosis]]="M",1,0)</f>
        <v>0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  <c r="AG328" s="1">
        <v>1</v>
      </c>
      <c r="BS328" s="1">
        <f>SUMPRODUCT(data[[#This Row],[radius_mean]:[Ones]], $AK$2:$BO$2)</f>
        <v>0.12110996491921044</v>
      </c>
      <c r="BT328" s="1">
        <f>(BS328-data[[#This Row],[diagnosis_dummy]])^2</f>
        <v>1.4667623602732384E-2</v>
      </c>
    </row>
    <row r="329" spans="1:72" x14ac:dyDescent="0.2">
      <c r="A329" s="1" t="s">
        <v>32</v>
      </c>
      <c r="B329" s="1">
        <f>IF(data[[#This Row],[diagnosis]]="M",1,0)</f>
        <v>0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  <c r="AG329" s="1">
        <v>1</v>
      </c>
      <c r="BS329" s="1">
        <f>SUMPRODUCT(data[[#This Row],[radius_mean]:[Ones]], $AK$2:$BO$2)</f>
        <v>-0.10506424465180664</v>
      </c>
      <c r="BT329" s="1">
        <f>(BS329-data[[#This Row],[diagnosis_dummy]])^2</f>
        <v>1.103849550425468E-2</v>
      </c>
    </row>
    <row r="330" spans="1:72" x14ac:dyDescent="0.2">
      <c r="A330" s="1" t="s">
        <v>31</v>
      </c>
      <c r="B330" s="1">
        <f>IF(data[[#This Row],[diagnosis]]="M",1,0)</f>
        <v>1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  <c r="AG330" s="1">
        <v>1</v>
      </c>
      <c r="BS330" s="1">
        <f>SUMPRODUCT(data[[#This Row],[radius_mean]:[Ones]], $AK$2:$BO$2)</f>
        <v>0.801570579931278</v>
      </c>
      <c r="BT330" s="1">
        <f>(BS330-data[[#This Row],[diagnosis_dummy]])^2</f>
        <v>3.9374234748809328E-2</v>
      </c>
    </row>
    <row r="331" spans="1:72" x14ac:dyDescent="0.2">
      <c r="A331" s="1" t="s">
        <v>31</v>
      </c>
      <c r="B331" s="1">
        <f>IF(data[[#This Row],[diagnosis]]="M",1,0)</f>
        <v>1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  <c r="AG331" s="1">
        <v>1</v>
      </c>
      <c r="BS331" s="1">
        <f>SUMPRODUCT(data[[#This Row],[radius_mean]:[Ones]], $AK$2:$BO$2)</f>
        <v>0.63486375723101052</v>
      </c>
      <c r="BT331" s="1">
        <f>(BS331-data[[#This Row],[diagnosis_dummy]])^2</f>
        <v>0.13332447578345444</v>
      </c>
    </row>
    <row r="332" spans="1:72" x14ac:dyDescent="0.2">
      <c r="A332" s="1" t="s">
        <v>31</v>
      </c>
      <c r="B332" s="1">
        <f>IF(data[[#This Row],[diagnosis]]="M",1,0)</f>
        <v>1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  <c r="AG332" s="1">
        <v>1</v>
      </c>
      <c r="BS332" s="1">
        <f>SUMPRODUCT(data[[#This Row],[radius_mean]:[Ones]], $AK$2:$BO$2)</f>
        <v>0.67080460853761226</v>
      </c>
      <c r="BT332" s="1">
        <f>(BS332-data[[#This Row],[diagnosis_dummy]])^2</f>
        <v>0.10836960576007471</v>
      </c>
    </row>
    <row r="333" spans="1:72" x14ac:dyDescent="0.2">
      <c r="A333" s="1" t="s">
        <v>32</v>
      </c>
      <c r="B333" s="1">
        <f>IF(data[[#This Row],[diagnosis]]="M",1,0)</f>
        <v>0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  <c r="AG333" s="1">
        <v>1</v>
      </c>
      <c r="BS333" s="1">
        <f>SUMPRODUCT(data[[#This Row],[radius_mean]:[Ones]], $AK$2:$BO$2)</f>
        <v>0.2065579245112561</v>
      </c>
      <c r="BT333" s="1">
        <f>(BS333-data[[#This Row],[diagnosis_dummy]])^2</f>
        <v>4.2666176178397769E-2</v>
      </c>
    </row>
    <row r="334" spans="1:72" x14ac:dyDescent="0.2">
      <c r="A334" s="1" t="s">
        <v>32</v>
      </c>
      <c r="B334" s="1">
        <f>IF(data[[#This Row],[diagnosis]]="M",1,0)</f>
        <v>0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  <c r="AG334" s="1">
        <v>1</v>
      </c>
      <c r="BS334" s="1">
        <f>SUMPRODUCT(data[[#This Row],[radius_mean]:[Ones]], $AK$2:$BO$2)</f>
        <v>1.4383942738098288E-2</v>
      </c>
      <c r="BT334" s="1">
        <f>(BS334-data[[#This Row],[diagnosis_dummy]])^2</f>
        <v>2.0689780869289045E-4</v>
      </c>
    </row>
    <row r="335" spans="1:72" x14ac:dyDescent="0.2">
      <c r="A335" s="1" t="s">
        <v>32</v>
      </c>
      <c r="B335" s="1">
        <f>IF(data[[#This Row],[diagnosis]]="M",1,0)</f>
        <v>0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  <c r="AG335" s="1">
        <v>1</v>
      </c>
      <c r="BS335" s="1">
        <f>SUMPRODUCT(data[[#This Row],[radius_mean]:[Ones]], $AK$2:$BO$2)</f>
        <v>-8.6467521703298411E-2</v>
      </c>
      <c r="BT335" s="1">
        <f>(BS335-data[[#This Row],[diagnosis_dummy]])^2</f>
        <v>7.4766323095103822E-3</v>
      </c>
    </row>
    <row r="336" spans="1:72" x14ac:dyDescent="0.2">
      <c r="A336" s="1" t="s">
        <v>32</v>
      </c>
      <c r="B336" s="1">
        <f>IF(data[[#This Row],[diagnosis]]="M",1,0)</f>
        <v>0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  <c r="AG336" s="1">
        <v>1</v>
      </c>
      <c r="BS336" s="1">
        <f>SUMPRODUCT(data[[#This Row],[radius_mean]:[Ones]], $AK$2:$BO$2)</f>
        <v>3.4787042014209124E-2</v>
      </c>
      <c r="BT336" s="1">
        <f>(BS336-data[[#This Row],[diagnosis_dummy]])^2</f>
        <v>1.2101382920983509E-3</v>
      </c>
    </row>
    <row r="337" spans="1:72" x14ac:dyDescent="0.2">
      <c r="A337" s="1" t="s">
        <v>31</v>
      </c>
      <c r="B337" s="1">
        <f>IF(data[[#This Row],[diagnosis]]="M",1,0)</f>
        <v>1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  <c r="AG337" s="1">
        <v>1</v>
      </c>
      <c r="BS337" s="1">
        <f>SUMPRODUCT(data[[#This Row],[radius_mean]:[Ones]], $AK$2:$BO$2)</f>
        <v>1.0331363524837549</v>
      </c>
      <c r="BT337" s="1">
        <f>(BS337-data[[#This Row],[diagnosis_dummy]])^2</f>
        <v>1.0980178559276499E-3</v>
      </c>
    </row>
    <row r="338" spans="1:72" x14ac:dyDescent="0.2">
      <c r="A338" s="1" t="s">
        <v>32</v>
      </c>
      <c r="B338" s="1">
        <f>IF(data[[#This Row],[diagnosis]]="M",1,0)</f>
        <v>0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  <c r="AG338" s="1">
        <v>1</v>
      </c>
      <c r="BS338" s="1">
        <f>SUMPRODUCT(data[[#This Row],[radius_mean]:[Ones]], $AK$2:$BO$2)</f>
        <v>-0.17444553221399617</v>
      </c>
      <c r="BT338" s="1">
        <f>(BS338-data[[#This Row],[diagnosis_dummy]])^2</f>
        <v>3.0431243709424374E-2</v>
      </c>
    </row>
    <row r="339" spans="1:72" x14ac:dyDescent="0.2">
      <c r="A339" s="1" t="s">
        <v>31</v>
      </c>
      <c r="B339" s="1">
        <f>IF(data[[#This Row],[diagnosis]]="M",1,0)</f>
        <v>1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  <c r="AG339" s="1">
        <v>1</v>
      </c>
      <c r="BS339" s="1">
        <f>SUMPRODUCT(data[[#This Row],[radius_mean]:[Ones]], $AK$2:$BO$2)</f>
        <v>0.90859880454752995</v>
      </c>
      <c r="BT339" s="1">
        <f>(BS339-data[[#This Row],[diagnosis_dummy]])^2</f>
        <v>8.3541785301406313E-3</v>
      </c>
    </row>
    <row r="340" spans="1:72" x14ac:dyDescent="0.2">
      <c r="A340" s="1" t="s">
        <v>32</v>
      </c>
      <c r="B340" s="1">
        <f>IF(data[[#This Row],[diagnosis]]="M",1,0)</f>
        <v>0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  <c r="AG340" s="1">
        <v>1</v>
      </c>
      <c r="BS340" s="1">
        <f>SUMPRODUCT(data[[#This Row],[radius_mean]:[Ones]], $AK$2:$BO$2)</f>
        <v>-1.9601524804923054E-2</v>
      </c>
      <c r="BT340" s="1">
        <f>(BS340-data[[#This Row],[diagnosis_dummy]])^2</f>
        <v>3.8421977467801378E-4</v>
      </c>
    </row>
    <row r="341" spans="1:72" x14ac:dyDescent="0.2">
      <c r="A341" s="1" t="s">
        <v>31</v>
      </c>
      <c r="B341" s="1">
        <f>IF(data[[#This Row],[diagnosis]]="M",1,0)</f>
        <v>1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  <c r="AG341" s="1">
        <v>1</v>
      </c>
      <c r="BS341" s="1">
        <f>SUMPRODUCT(data[[#This Row],[radius_mean]:[Ones]], $AK$2:$BO$2)</f>
        <v>1.2299396288284825</v>
      </c>
      <c r="BT341" s="1">
        <f>(BS341-data[[#This Row],[diagnosis_dummy]])^2</f>
        <v>5.2872232905780303E-2</v>
      </c>
    </row>
    <row r="342" spans="1:72" x14ac:dyDescent="0.2">
      <c r="A342" s="1" t="s">
        <v>32</v>
      </c>
      <c r="B342" s="1">
        <f>IF(data[[#This Row],[diagnosis]]="M",1,0)</f>
        <v>0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  <c r="AG342" s="1">
        <v>1</v>
      </c>
      <c r="BS342" s="1">
        <f>SUMPRODUCT(data[[#This Row],[radius_mean]:[Ones]], $AK$2:$BO$2)</f>
        <v>0.36714665691286363</v>
      </c>
      <c r="BT342" s="1">
        <f>(BS342-data[[#This Row],[diagnosis_dummy]])^2</f>
        <v>0.13479666768229201</v>
      </c>
    </row>
    <row r="343" spans="1:72" x14ac:dyDescent="0.2">
      <c r="A343" s="1" t="s">
        <v>32</v>
      </c>
      <c r="B343" s="1">
        <f>IF(data[[#This Row],[diagnosis]]="M",1,0)</f>
        <v>0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  <c r="AG343" s="1">
        <v>1</v>
      </c>
      <c r="BS343" s="1">
        <f>SUMPRODUCT(data[[#This Row],[radius_mean]:[Ones]], $AK$2:$BO$2)</f>
        <v>1.1987942995686396E-2</v>
      </c>
      <c r="BT343" s="1">
        <f>(BS343-data[[#This Row],[diagnosis_dummy]])^2</f>
        <v>1.4371077726782651E-4</v>
      </c>
    </row>
    <row r="344" spans="1:72" x14ac:dyDescent="0.2">
      <c r="A344" s="1" t="s">
        <v>32</v>
      </c>
      <c r="B344" s="1">
        <f>IF(data[[#This Row],[diagnosis]]="M",1,0)</f>
        <v>0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  <c r="AG344" s="1">
        <v>1</v>
      </c>
      <c r="BS344" s="1">
        <f>SUMPRODUCT(data[[#This Row],[radius_mean]:[Ones]], $AK$2:$BO$2)</f>
        <v>3.7386688192889705E-2</v>
      </c>
      <c r="BT344" s="1">
        <f>(BS344-data[[#This Row],[diagnosis_dummy]])^2</f>
        <v>1.3977644540323585E-3</v>
      </c>
    </row>
    <row r="345" spans="1:72" x14ac:dyDescent="0.2">
      <c r="A345" s="1" t="s">
        <v>31</v>
      </c>
      <c r="B345" s="1">
        <f>IF(data[[#This Row],[diagnosis]]="M",1,0)</f>
        <v>1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  <c r="AG345" s="1">
        <v>1</v>
      </c>
      <c r="BS345" s="1">
        <f>SUMPRODUCT(data[[#This Row],[radius_mean]:[Ones]], $AK$2:$BO$2)</f>
        <v>1.1197485324914003</v>
      </c>
      <c r="BT345" s="1">
        <f>(BS345-data[[#This Row],[diagnosis_dummy]])^2</f>
        <v>1.4339711033843947E-2</v>
      </c>
    </row>
    <row r="346" spans="1:72" x14ac:dyDescent="0.2">
      <c r="A346" s="1" t="s">
        <v>32</v>
      </c>
      <c r="B346" s="1">
        <f>IF(data[[#This Row],[diagnosis]]="M",1,0)</f>
        <v>0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  <c r="AG346" s="1">
        <v>1</v>
      </c>
      <c r="BS346" s="1">
        <f>SUMPRODUCT(data[[#This Row],[radius_mean]:[Ones]], $AK$2:$BO$2)</f>
        <v>0.13737962633646705</v>
      </c>
      <c r="BT346" s="1">
        <f>(BS346-data[[#This Row],[diagnosis_dummy]])^2</f>
        <v>1.8873161732347311E-2</v>
      </c>
    </row>
    <row r="347" spans="1:72" x14ac:dyDescent="0.2">
      <c r="A347" s="1" t="s">
        <v>32</v>
      </c>
      <c r="B347" s="1">
        <f>IF(data[[#This Row],[diagnosis]]="M",1,0)</f>
        <v>0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  <c r="AG347" s="1">
        <v>1</v>
      </c>
      <c r="BS347" s="1">
        <f>SUMPRODUCT(data[[#This Row],[radius_mean]:[Ones]], $AK$2:$BO$2)</f>
        <v>-9.3564904190647447E-2</v>
      </c>
      <c r="BT347" s="1">
        <f>(BS347-data[[#This Row],[diagnosis_dummy]])^2</f>
        <v>8.7543912962050364E-3</v>
      </c>
    </row>
    <row r="348" spans="1:72" x14ac:dyDescent="0.2">
      <c r="A348" s="1" t="s">
        <v>32</v>
      </c>
      <c r="B348" s="1">
        <f>IF(data[[#This Row],[diagnosis]]="M",1,0)</f>
        <v>0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  <c r="AG348" s="1">
        <v>1</v>
      </c>
      <c r="BS348" s="1">
        <f>SUMPRODUCT(data[[#This Row],[radius_mean]:[Ones]], $AK$2:$BO$2)</f>
        <v>8.4689740768994826E-2</v>
      </c>
      <c r="BT348" s="1">
        <f>(BS348-data[[#This Row],[diagnosis_dummy]])^2</f>
        <v>7.172352191519544E-3</v>
      </c>
    </row>
    <row r="349" spans="1:72" x14ac:dyDescent="0.2">
      <c r="A349" s="1" t="s">
        <v>32</v>
      </c>
      <c r="B349" s="1">
        <f>IF(data[[#This Row],[diagnosis]]="M",1,0)</f>
        <v>0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  <c r="AG349" s="1">
        <v>1</v>
      </c>
      <c r="BS349" s="1">
        <f>SUMPRODUCT(data[[#This Row],[radius_mean]:[Ones]], $AK$2:$BO$2)</f>
        <v>0.38566578219746095</v>
      </c>
      <c r="BT349" s="1">
        <f>(BS349-data[[#This Row],[diagnosis_dummy]])^2</f>
        <v>0.1487380955579794</v>
      </c>
    </row>
    <row r="350" spans="1:72" x14ac:dyDescent="0.2">
      <c r="A350" s="1" t="s">
        <v>32</v>
      </c>
      <c r="B350" s="1">
        <f>IF(data[[#This Row],[diagnosis]]="M",1,0)</f>
        <v>0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  <c r="AG350" s="1">
        <v>1</v>
      </c>
      <c r="BS350" s="1">
        <f>SUMPRODUCT(data[[#This Row],[radius_mean]:[Ones]], $AK$2:$BO$2)</f>
        <v>0.10042518617273655</v>
      </c>
      <c r="BT350" s="1">
        <f>(BS350-data[[#This Row],[diagnosis_dummy]])^2</f>
        <v>1.0085218017828796E-2</v>
      </c>
    </row>
    <row r="351" spans="1:72" x14ac:dyDescent="0.2">
      <c r="A351" s="1" t="s">
        <v>32</v>
      </c>
      <c r="B351" s="1">
        <f>IF(data[[#This Row],[diagnosis]]="M",1,0)</f>
        <v>0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  <c r="AG351" s="1">
        <v>1</v>
      </c>
      <c r="BS351" s="1">
        <f>SUMPRODUCT(data[[#This Row],[radius_mean]:[Ones]], $AK$2:$BO$2)</f>
        <v>-0.17669828201998006</v>
      </c>
      <c r="BT351" s="1">
        <f>(BS351-data[[#This Row],[diagnosis_dummy]])^2</f>
        <v>3.1222282868812408E-2</v>
      </c>
    </row>
    <row r="352" spans="1:72" x14ac:dyDescent="0.2">
      <c r="A352" s="1" t="s">
        <v>32</v>
      </c>
      <c r="B352" s="1">
        <f>IF(data[[#This Row],[diagnosis]]="M",1,0)</f>
        <v>0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  <c r="AG352" s="1">
        <v>1</v>
      </c>
      <c r="BS352" s="1">
        <f>SUMPRODUCT(data[[#This Row],[radius_mean]:[Ones]], $AK$2:$BO$2)</f>
        <v>3.8341454069584779E-2</v>
      </c>
      <c r="BT352" s="1">
        <f>(BS352-data[[#This Row],[diagnosis_dummy]])^2</f>
        <v>1.4700671001700793E-3</v>
      </c>
    </row>
    <row r="353" spans="1:72" x14ac:dyDescent="0.2">
      <c r="A353" s="1" t="s">
        <v>31</v>
      </c>
      <c r="B353" s="1">
        <f>IF(data[[#This Row],[diagnosis]]="M",1,0)</f>
        <v>1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  <c r="AG353" s="1">
        <v>1</v>
      </c>
      <c r="BS353" s="1">
        <f>SUMPRODUCT(data[[#This Row],[radius_mean]:[Ones]], $AK$2:$BO$2)</f>
        <v>0.82534441564264105</v>
      </c>
      <c r="BT353" s="1">
        <f>(BS353-data[[#This Row],[diagnosis_dummy]])^2</f>
        <v>3.0504573147210529E-2</v>
      </c>
    </row>
    <row r="354" spans="1:72" x14ac:dyDescent="0.2">
      <c r="A354" s="1" t="s">
        <v>31</v>
      </c>
      <c r="B354" s="1">
        <f>IF(data[[#This Row],[diagnosis]]="M",1,0)</f>
        <v>1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  <c r="AG354" s="1">
        <v>1</v>
      </c>
      <c r="BS354" s="1">
        <f>SUMPRODUCT(data[[#This Row],[radius_mean]:[Ones]], $AK$2:$BO$2)</f>
        <v>1.2950671887484497</v>
      </c>
      <c r="BT354" s="1">
        <f>(BS354-data[[#This Row],[diagnosis_dummy]])^2</f>
        <v>8.7064645875913255E-2</v>
      </c>
    </row>
    <row r="355" spans="1:72" x14ac:dyDescent="0.2">
      <c r="A355" s="1" t="s">
        <v>31</v>
      </c>
      <c r="B355" s="1">
        <f>IF(data[[#This Row],[diagnosis]]="M",1,0)</f>
        <v>1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  <c r="AG355" s="1">
        <v>1</v>
      </c>
      <c r="BS355" s="1">
        <f>SUMPRODUCT(data[[#This Row],[radius_mean]:[Ones]], $AK$2:$BO$2)</f>
        <v>0.95097882542956214</v>
      </c>
      <c r="BT355" s="1">
        <f>(BS355-data[[#This Row],[diagnosis_dummy]])^2</f>
        <v>2.4030755562653439E-3</v>
      </c>
    </row>
    <row r="356" spans="1:72" x14ac:dyDescent="0.2">
      <c r="A356" s="1" t="s">
        <v>32</v>
      </c>
      <c r="B356" s="1">
        <f>IF(data[[#This Row],[diagnosis]]="M",1,0)</f>
        <v>0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  <c r="AG356" s="1">
        <v>1</v>
      </c>
      <c r="BS356" s="1">
        <f>SUMPRODUCT(data[[#This Row],[radius_mean]:[Ones]], $AK$2:$BO$2)</f>
        <v>-0.13022661183117212</v>
      </c>
      <c r="BT356" s="1">
        <f>(BS356-data[[#This Row],[diagnosis_dummy]])^2</f>
        <v>1.695897042902678E-2</v>
      </c>
    </row>
    <row r="357" spans="1:72" x14ac:dyDescent="0.2">
      <c r="A357" s="1" t="s">
        <v>32</v>
      </c>
      <c r="B357" s="1">
        <f>IF(data[[#This Row],[diagnosis]]="M",1,0)</f>
        <v>0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  <c r="AG357" s="1">
        <v>1</v>
      </c>
      <c r="BS357" s="1">
        <f>SUMPRODUCT(data[[#This Row],[radius_mean]:[Ones]], $AK$2:$BO$2)</f>
        <v>9.3439857018434491E-2</v>
      </c>
      <c r="BT357" s="1">
        <f>(BS357-data[[#This Row],[diagnosis_dummy]])^2</f>
        <v>8.7310068796254813E-3</v>
      </c>
    </row>
    <row r="358" spans="1:72" x14ac:dyDescent="0.2">
      <c r="A358" s="1" t="s">
        <v>32</v>
      </c>
      <c r="B358" s="1">
        <f>IF(data[[#This Row],[diagnosis]]="M",1,0)</f>
        <v>0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  <c r="AG358" s="1">
        <v>1</v>
      </c>
      <c r="BS358" s="1">
        <f>SUMPRODUCT(data[[#This Row],[radius_mean]:[Ones]], $AK$2:$BO$2)</f>
        <v>0.27409253751482421</v>
      </c>
      <c r="BT358" s="1">
        <f>(BS358-data[[#This Row],[diagnosis_dummy]])^2</f>
        <v>7.5126719121315313E-2</v>
      </c>
    </row>
    <row r="359" spans="1:72" x14ac:dyDescent="0.2">
      <c r="A359" s="1" t="s">
        <v>32</v>
      </c>
      <c r="B359" s="1">
        <f>IF(data[[#This Row],[diagnosis]]="M",1,0)</f>
        <v>0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  <c r="AG359" s="1">
        <v>1</v>
      </c>
      <c r="BS359" s="1">
        <f>SUMPRODUCT(data[[#This Row],[radius_mean]:[Ones]], $AK$2:$BO$2)</f>
        <v>9.0667649957384633E-2</v>
      </c>
      <c r="BT359" s="1">
        <f>(BS359-data[[#This Row],[diagnosis_dummy]])^2</f>
        <v>8.2206227487948303E-3</v>
      </c>
    </row>
    <row r="360" spans="1:72" x14ac:dyDescent="0.2">
      <c r="A360" s="1" t="s">
        <v>32</v>
      </c>
      <c r="B360" s="1">
        <f>IF(data[[#This Row],[diagnosis]]="M",1,0)</f>
        <v>0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  <c r="AG360" s="1">
        <v>1</v>
      </c>
      <c r="BS360" s="1">
        <f>SUMPRODUCT(data[[#This Row],[radius_mean]:[Ones]], $AK$2:$BO$2)</f>
        <v>-0.14584211667959646</v>
      </c>
      <c r="BT360" s="1">
        <f>(BS360-data[[#This Row],[diagnosis_dummy]])^2</f>
        <v>2.1269922997585029E-2</v>
      </c>
    </row>
    <row r="361" spans="1:72" x14ac:dyDescent="0.2">
      <c r="A361" s="1" t="s">
        <v>32</v>
      </c>
      <c r="B361" s="1">
        <f>IF(data[[#This Row],[diagnosis]]="M",1,0)</f>
        <v>0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  <c r="AG361" s="1">
        <v>1</v>
      </c>
      <c r="BS361" s="1">
        <f>SUMPRODUCT(data[[#This Row],[radius_mean]:[Ones]], $AK$2:$BO$2)</f>
        <v>0.13049047829680105</v>
      </c>
      <c r="BT361" s="1">
        <f>(BS361-data[[#This Row],[diagnosis_dummy]])^2</f>
        <v>1.7027764926127904E-2</v>
      </c>
    </row>
    <row r="362" spans="1:72" x14ac:dyDescent="0.2">
      <c r="A362" s="1" t="s">
        <v>32</v>
      </c>
      <c r="B362" s="1">
        <f>IF(data[[#This Row],[diagnosis]]="M",1,0)</f>
        <v>0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  <c r="AG362" s="1">
        <v>1</v>
      </c>
      <c r="BS362" s="1">
        <f>SUMPRODUCT(data[[#This Row],[radius_mean]:[Ones]], $AK$2:$BO$2)</f>
        <v>-2.4925949105992551E-2</v>
      </c>
      <c r="BT362" s="1">
        <f>(BS362-data[[#This Row],[diagnosis_dummy]])^2</f>
        <v>6.2130293883453085E-4</v>
      </c>
    </row>
    <row r="363" spans="1:72" x14ac:dyDescent="0.2">
      <c r="A363" s="1" t="s">
        <v>32</v>
      </c>
      <c r="B363" s="1">
        <f>IF(data[[#This Row],[diagnosis]]="M",1,0)</f>
        <v>0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  <c r="AG363" s="1">
        <v>1</v>
      </c>
      <c r="BS363" s="1">
        <f>SUMPRODUCT(data[[#This Row],[radius_mean]:[Ones]], $AK$2:$BO$2)</f>
        <v>0.14576038636605859</v>
      </c>
      <c r="BT363" s="1">
        <f>(BS363-data[[#This Row],[diagnosis_dummy]])^2</f>
        <v>2.124609023358268E-2</v>
      </c>
    </row>
    <row r="364" spans="1:72" x14ac:dyDescent="0.2">
      <c r="A364" s="1" t="s">
        <v>32</v>
      </c>
      <c r="B364" s="1">
        <f>IF(data[[#This Row],[diagnosis]]="M",1,0)</f>
        <v>0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  <c r="AG364" s="1">
        <v>1</v>
      </c>
      <c r="BS364" s="1">
        <f>SUMPRODUCT(data[[#This Row],[radius_mean]:[Ones]], $AK$2:$BO$2)</f>
        <v>5.3843478992980032E-2</v>
      </c>
      <c r="BT364" s="1">
        <f>(BS364-data[[#This Row],[diagnosis_dummy]])^2</f>
        <v>2.8991202300674818E-3</v>
      </c>
    </row>
    <row r="365" spans="1:72" x14ac:dyDescent="0.2">
      <c r="A365" s="1" t="s">
        <v>32</v>
      </c>
      <c r="B365" s="1">
        <f>IF(data[[#This Row],[diagnosis]]="M",1,0)</f>
        <v>0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  <c r="AG365" s="1">
        <v>1</v>
      </c>
      <c r="BS365" s="1">
        <f>SUMPRODUCT(data[[#This Row],[radius_mean]:[Ones]], $AK$2:$BO$2)</f>
        <v>0.40940883096359348</v>
      </c>
      <c r="BT365" s="1">
        <f>(BS365-data[[#This Row],[diagnosis_dummy]])^2</f>
        <v>0.16761559087097627</v>
      </c>
    </row>
    <row r="366" spans="1:72" x14ac:dyDescent="0.2">
      <c r="A366" s="1" t="s">
        <v>32</v>
      </c>
      <c r="B366" s="1">
        <f>IF(data[[#This Row],[diagnosis]]="M",1,0)</f>
        <v>0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  <c r="AG366" s="1">
        <v>1</v>
      </c>
      <c r="BS366" s="1">
        <f>SUMPRODUCT(data[[#This Row],[radius_mean]:[Ones]], $AK$2:$BO$2)</f>
        <v>9.1571401366955074E-2</v>
      </c>
      <c r="BT366" s="1">
        <f>(BS366-data[[#This Row],[diagnosis_dummy]])^2</f>
        <v>8.3853215483079818E-3</v>
      </c>
    </row>
    <row r="367" spans="1:72" x14ac:dyDescent="0.2">
      <c r="A367" s="1" t="s">
        <v>31</v>
      </c>
      <c r="B367" s="1">
        <f>IF(data[[#This Row],[diagnosis]]="M",1,0)</f>
        <v>1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  <c r="AG367" s="1">
        <v>1</v>
      </c>
      <c r="BS367" s="1">
        <f>SUMPRODUCT(data[[#This Row],[radius_mean]:[Ones]], $AK$2:$BO$2)</f>
        <v>0.79284739096089218</v>
      </c>
      <c r="BT367" s="1">
        <f>(BS367-data[[#This Row],[diagnosis_dummy]])^2</f>
        <v>4.2912203431709456E-2</v>
      </c>
    </row>
    <row r="368" spans="1:72" x14ac:dyDescent="0.2">
      <c r="A368" s="1" t="s">
        <v>31</v>
      </c>
      <c r="B368" s="1">
        <f>IF(data[[#This Row],[diagnosis]]="M",1,0)</f>
        <v>1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  <c r="AG368" s="1">
        <v>1</v>
      </c>
      <c r="BS368" s="1">
        <f>SUMPRODUCT(data[[#This Row],[radius_mean]:[Ones]], $AK$2:$BO$2)</f>
        <v>1.2900249860255277</v>
      </c>
      <c r="BT368" s="1">
        <f>(BS368-data[[#This Row],[diagnosis_dummy]])^2</f>
        <v>8.4114492519107562E-2</v>
      </c>
    </row>
    <row r="369" spans="1:72" x14ac:dyDescent="0.2">
      <c r="A369" s="1" t="s">
        <v>32</v>
      </c>
      <c r="B369" s="1">
        <f>IF(data[[#This Row],[diagnosis]]="M",1,0)</f>
        <v>0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  <c r="AG369" s="1">
        <v>1</v>
      </c>
      <c r="BS369" s="1">
        <f>SUMPRODUCT(data[[#This Row],[radius_mean]:[Ones]], $AK$2:$BO$2)</f>
        <v>0.25817721412512329</v>
      </c>
      <c r="BT369" s="1">
        <f>(BS369-data[[#This Row],[diagnosis_dummy]])^2</f>
        <v>6.6655473893409756E-2</v>
      </c>
    </row>
    <row r="370" spans="1:72" x14ac:dyDescent="0.2">
      <c r="A370" s="1" t="s">
        <v>31</v>
      </c>
      <c r="B370" s="1">
        <f>IF(data[[#This Row],[diagnosis]]="M",1,0)</f>
        <v>1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  <c r="AG370" s="1">
        <v>1</v>
      </c>
      <c r="BS370" s="1">
        <f>SUMPRODUCT(data[[#This Row],[radius_mean]:[Ones]], $AK$2:$BO$2)</f>
        <v>0.66992049607845905</v>
      </c>
      <c r="BT370" s="1">
        <f>(BS370-data[[#This Row],[diagnosis_dummy]])^2</f>
        <v>0.10895247890909057</v>
      </c>
    </row>
    <row r="371" spans="1:72" x14ac:dyDescent="0.2">
      <c r="A371" s="1" t="s">
        <v>31</v>
      </c>
      <c r="B371" s="1">
        <f>IF(data[[#This Row],[diagnosis]]="M",1,0)</f>
        <v>1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  <c r="AG371" s="1">
        <v>1</v>
      </c>
      <c r="BS371" s="1">
        <f>SUMPRODUCT(data[[#This Row],[radius_mean]:[Ones]], $AK$2:$BO$2)</f>
        <v>1.1737129691750035</v>
      </c>
      <c r="BT371" s="1">
        <f>(BS371-data[[#This Row],[diagnosis_dummy]])^2</f>
        <v>3.01761956595957E-2</v>
      </c>
    </row>
    <row r="372" spans="1:72" x14ac:dyDescent="0.2">
      <c r="A372" s="1" t="s">
        <v>31</v>
      </c>
      <c r="B372" s="1">
        <f>IF(data[[#This Row],[diagnosis]]="M",1,0)</f>
        <v>1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  <c r="AG372" s="1">
        <v>1</v>
      </c>
      <c r="BS372" s="1">
        <f>SUMPRODUCT(data[[#This Row],[radius_mean]:[Ones]], $AK$2:$BO$2)</f>
        <v>1.0448832361565308</v>
      </c>
      <c r="BT372" s="1">
        <f>(BS372-data[[#This Row],[diagnosis_dummy]])^2</f>
        <v>2.014504887882912E-3</v>
      </c>
    </row>
    <row r="373" spans="1:72" x14ac:dyDescent="0.2">
      <c r="A373" s="1" t="s">
        <v>32</v>
      </c>
      <c r="B373" s="1">
        <f>IF(data[[#This Row],[diagnosis]]="M",1,0)</f>
        <v>0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  <c r="AG373" s="1">
        <v>1</v>
      </c>
      <c r="BS373" s="1">
        <f>SUMPRODUCT(data[[#This Row],[radius_mean]:[Ones]], $AK$2:$BO$2)</f>
        <v>5.8804354465389563E-2</v>
      </c>
      <c r="BT373" s="1">
        <f>(BS373-data[[#This Row],[diagnosis_dummy]])^2</f>
        <v>3.4579521040911817E-3</v>
      </c>
    </row>
    <row r="374" spans="1:72" x14ac:dyDescent="0.2">
      <c r="A374" s="1" t="s">
        <v>31</v>
      </c>
      <c r="B374" s="1">
        <f>IF(data[[#This Row],[diagnosis]]="M",1,0)</f>
        <v>1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  <c r="AG374" s="1">
        <v>1</v>
      </c>
      <c r="BS374" s="1">
        <f>SUMPRODUCT(data[[#This Row],[radius_mean]:[Ones]], $AK$2:$BO$2)</f>
        <v>0.7583096874339339</v>
      </c>
      <c r="BT374" s="1">
        <f>(BS374-data[[#This Row],[diagnosis_dummy]])^2</f>
        <v>5.8414207188282732E-2</v>
      </c>
    </row>
    <row r="375" spans="1:72" x14ac:dyDescent="0.2">
      <c r="A375" s="1" t="s">
        <v>31</v>
      </c>
      <c r="B375" s="1">
        <f>IF(data[[#This Row],[diagnosis]]="M",1,0)</f>
        <v>1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  <c r="AG375" s="1">
        <v>1</v>
      </c>
      <c r="BS375" s="1">
        <f>SUMPRODUCT(data[[#This Row],[radius_mean]:[Ones]], $AK$2:$BO$2)</f>
        <v>0.99608437952970119</v>
      </c>
      <c r="BT375" s="1">
        <f>(BS375-data[[#This Row],[diagnosis_dummy]])^2</f>
        <v>1.5332083667423062E-5</v>
      </c>
    </row>
    <row r="376" spans="1:72" x14ac:dyDescent="0.2">
      <c r="A376" s="1" t="s">
        <v>32</v>
      </c>
      <c r="B376" s="1">
        <f>IF(data[[#This Row],[diagnosis]]="M",1,0)</f>
        <v>0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  <c r="AG376" s="1">
        <v>1</v>
      </c>
      <c r="BS376" s="1">
        <f>SUMPRODUCT(data[[#This Row],[radius_mean]:[Ones]], $AK$2:$BO$2)</f>
        <v>9.4183448313780671E-2</v>
      </c>
      <c r="BT376" s="1">
        <f>(BS376-data[[#This Row],[diagnosis_dummy]])^2</f>
        <v>8.8705219362745953E-3</v>
      </c>
    </row>
    <row r="377" spans="1:72" x14ac:dyDescent="0.2">
      <c r="A377" s="1" t="s">
        <v>32</v>
      </c>
      <c r="B377" s="1">
        <f>IF(data[[#This Row],[diagnosis]]="M",1,0)</f>
        <v>0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  <c r="AG377" s="1">
        <v>1</v>
      </c>
      <c r="BS377" s="1">
        <f>SUMPRODUCT(data[[#This Row],[radius_mean]:[Ones]], $AK$2:$BO$2)</f>
        <v>0.14533991649135825</v>
      </c>
      <c r="BT377" s="1">
        <f>(BS377-data[[#This Row],[diagnosis_dummy]])^2</f>
        <v>2.112369132571499E-2</v>
      </c>
    </row>
    <row r="378" spans="1:72" x14ac:dyDescent="0.2">
      <c r="A378" s="1" t="s">
        <v>32</v>
      </c>
      <c r="B378" s="1">
        <f>IF(data[[#This Row],[diagnosis]]="M",1,0)</f>
        <v>0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  <c r="AG378" s="1">
        <v>1</v>
      </c>
      <c r="BS378" s="1">
        <f>SUMPRODUCT(data[[#This Row],[radius_mean]:[Ones]], $AK$2:$BO$2)</f>
        <v>-0.10784597726696177</v>
      </c>
      <c r="BT378" s="1">
        <f>(BS378-data[[#This Row],[diagnosis_dummy]])^2</f>
        <v>1.1630754812666035E-2</v>
      </c>
    </row>
    <row r="379" spans="1:72" x14ac:dyDescent="0.2">
      <c r="A379" s="1" t="s">
        <v>32</v>
      </c>
      <c r="B379" s="1">
        <f>IF(data[[#This Row],[diagnosis]]="M",1,0)</f>
        <v>0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  <c r="AG379" s="1">
        <v>1</v>
      </c>
      <c r="BS379" s="1">
        <f>SUMPRODUCT(data[[#This Row],[radius_mean]:[Ones]], $AK$2:$BO$2)</f>
        <v>0.17213574820770794</v>
      </c>
      <c r="BT379" s="1">
        <f>(BS379-data[[#This Row],[diagnosis_dummy]])^2</f>
        <v>2.9630715811027428E-2</v>
      </c>
    </row>
    <row r="380" spans="1:72" x14ac:dyDescent="0.2">
      <c r="A380" s="1" t="s">
        <v>32</v>
      </c>
      <c r="B380" s="1">
        <f>IF(data[[#This Row],[diagnosis]]="M",1,0)</f>
        <v>0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  <c r="AG380" s="1">
        <v>1</v>
      </c>
      <c r="BS380" s="1">
        <f>SUMPRODUCT(data[[#This Row],[radius_mean]:[Ones]], $AK$2:$BO$2)</f>
        <v>0.16672564016653291</v>
      </c>
      <c r="BT380" s="1">
        <f>(BS380-data[[#This Row],[diagnosis_dummy]])^2</f>
        <v>2.779743908894021E-2</v>
      </c>
    </row>
    <row r="381" spans="1:72" x14ac:dyDescent="0.2">
      <c r="A381" s="1" t="s">
        <v>31</v>
      </c>
      <c r="B381" s="1">
        <f>IF(data[[#This Row],[diagnosis]]="M",1,0)</f>
        <v>1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  <c r="AG381" s="1">
        <v>1</v>
      </c>
      <c r="BS381" s="1">
        <f>SUMPRODUCT(data[[#This Row],[radius_mean]:[Ones]], $AK$2:$BO$2)</f>
        <v>0.74109053140348724</v>
      </c>
      <c r="BT381" s="1">
        <f>(BS381-data[[#This Row],[diagnosis_dummy]])^2</f>
        <v>6.7034112928928621E-2</v>
      </c>
    </row>
    <row r="382" spans="1:72" x14ac:dyDescent="0.2">
      <c r="A382" s="1" t="s">
        <v>32</v>
      </c>
      <c r="B382" s="1">
        <f>IF(data[[#This Row],[diagnosis]]="M",1,0)</f>
        <v>0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  <c r="AG382" s="1">
        <v>1</v>
      </c>
      <c r="BS382" s="1">
        <f>SUMPRODUCT(data[[#This Row],[radius_mean]:[Ones]], $AK$2:$BO$2)</f>
        <v>0.27533799350149035</v>
      </c>
      <c r="BT382" s="1">
        <f>(BS382-data[[#This Row],[diagnosis_dummy]])^2</f>
        <v>7.581101066542674E-2</v>
      </c>
    </row>
    <row r="383" spans="1:72" x14ac:dyDescent="0.2">
      <c r="A383" s="1" t="s">
        <v>32</v>
      </c>
      <c r="B383" s="1">
        <f>IF(data[[#This Row],[diagnosis]]="M",1,0)</f>
        <v>0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  <c r="AG383" s="1">
        <v>1</v>
      </c>
      <c r="BS383" s="1">
        <f>SUMPRODUCT(data[[#This Row],[radius_mean]:[Ones]], $AK$2:$BO$2)</f>
        <v>-5.4564158111199523E-2</v>
      </c>
      <c r="BT383" s="1">
        <f>(BS383-data[[#This Row],[diagnosis_dummy]])^2</f>
        <v>2.9772473503839807E-3</v>
      </c>
    </row>
    <row r="384" spans="1:72" x14ac:dyDescent="0.2">
      <c r="A384" s="1" t="s">
        <v>32</v>
      </c>
      <c r="B384" s="1">
        <f>IF(data[[#This Row],[diagnosis]]="M",1,0)</f>
        <v>0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  <c r="AG384" s="1">
        <v>1</v>
      </c>
      <c r="BS384" s="1">
        <f>SUMPRODUCT(data[[#This Row],[radius_mean]:[Ones]], $AK$2:$BO$2)</f>
        <v>-3.6658669973091307E-2</v>
      </c>
      <c r="BT384" s="1">
        <f>(BS384-data[[#This Row],[diagnosis_dummy]])^2</f>
        <v>1.3438580841960261E-3</v>
      </c>
    </row>
    <row r="385" spans="1:72" x14ac:dyDescent="0.2">
      <c r="A385" s="1" t="s">
        <v>32</v>
      </c>
      <c r="B385" s="1">
        <f>IF(data[[#This Row],[diagnosis]]="M",1,0)</f>
        <v>0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  <c r="AG385" s="1">
        <v>1</v>
      </c>
      <c r="BS385" s="1">
        <f>SUMPRODUCT(data[[#This Row],[radius_mean]:[Ones]], $AK$2:$BO$2)</f>
        <v>0.13679445737659179</v>
      </c>
      <c r="BT385" s="1">
        <f>(BS385-data[[#This Row],[diagnosis_dummy]])^2</f>
        <v>1.8712723568956188E-2</v>
      </c>
    </row>
    <row r="386" spans="1:72" x14ac:dyDescent="0.2">
      <c r="A386" s="1" t="s">
        <v>32</v>
      </c>
      <c r="B386" s="1">
        <f>IF(data[[#This Row],[diagnosis]]="M",1,0)</f>
        <v>0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  <c r="AG386" s="1">
        <v>1</v>
      </c>
      <c r="BS386" s="1">
        <f>SUMPRODUCT(data[[#This Row],[radius_mean]:[Ones]], $AK$2:$BO$2)</f>
        <v>5.3219939683583295E-2</v>
      </c>
      <c r="BT386" s="1">
        <f>(BS386-data[[#This Row],[diagnosis_dummy]])^2</f>
        <v>2.832361979924244E-3</v>
      </c>
    </row>
    <row r="387" spans="1:72" x14ac:dyDescent="0.2">
      <c r="A387" s="1" t="s">
        <v>31</v>
      </c>
      <c r="B387" s="1">
        <f>IF(data[[#This Row],[diagnosis]]="M",1,0)</f>
        <v>1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  <c r="AG387" s="1">
        <v>1</v>
      </c>
      <c r="BS387" s="1">
        <f>SUMPRODUCT(data[[#This Row],[radius_mean]:[Ones]], $AK$2:$BO$2)</f>
        <v>0.5638025741931858</v>
      </c>
      <c r="BT387" s="1">
        <f>(BS387-data[[#This Row],[diagnosis_dummy]])^2</f>
        <v>0.19026819428049119</v>
      </c>
    </row>
    <row r="388" spans="1:72" x14ac:dyDescent="0.2">
      <c r="A388" s="1" t="s">
        <v>32</v>
      </c>
      <c r="B388" s="1">
        <f>IF(data[[#This Row],[diagnosis]]="M",1,0)</f>
        <v>0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  <c r="AG388" s="1">
        <v>1</v>
      </c>
      <c r="BS388" s="1">
        <f>SUMPRODUCT(data[[#This Row],[radius_mean]:[Ones]], $AK$2:$BO$2)</f>
        <v>1.2171760437634793E-2</v>
      </c>
      <c r="BT388" s="1">
        <f>(BS388-data[[#This Row],[diagnosis_dummy]])^2</f>
        <v>1.4815175215117154E-4</v>
      </c>
    </row>
    <row r="389" spans="1:72" x14ac:dyDescent="0.2">
      <c r="A389" s="1" t="s">
        <v>32</v>
      </c>
      <c r="B389" s="1">
        <f>IF(data[[#This Row],[diagnosis]]="M",1,0)</f>
        <v>0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  <c r="AG389" s="1">
        <v>1</v>
      </c>
      <c r="BS389" s="1">
        <f>SUMPRODUCT(data[[#This Row],[radius_mean]:[Ones]], $AK$2:$BO$2)</f>
        <v>-1.2361197190793094E-2</v>
      </c>
      <c r="BT389" s="1">
        <f>(BS389-data[[#This Row],[diagnosis_dummy]])^2</f>
        <v>1.5279919598967106E-4</v>
      </c>
    </row>
    <row r="390" spans="1:72" x14ac:dyDescent="0.2">
      <c r="A390" s="1" t="s">
        <v>32</v>
      </c>
      <c r="B390" s="1">
        <f>IF(data[[#This Row],[diagnosis]]="M",1,0)</f>
        <v>0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  <c r="AG390" s="1">
        <v>1</v>
      </c>
      <c r="BS390" s="1">
        <f>SUMPRODUCT(data[[#This Row],[radius_mean]:[Ones]], $AK$2:$BO$2)</f>
        <v>-0.14748176457983031</v>
      </c>
      <c r="BT390" s="1">
        <f>(BS390-data[[#This Row],[diagnosis_dummy]])^2</f>
        <v>2.1750870883580489E-2</v>
      </c>
    </row>
    <row r="391" spans="1:72" x14ac:dyDescent="0.2">
      <c r="A391" s="1" t="s">
        <v>31</v>
      </c>
      <c r="B391" s="1">
        <f>IF(data[[#This Row],[diagnosis]]="M",1,0)</f>
        <v>1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  <c r="AG391" s="1">
        <v>1</v>
      </c>
      <c r="BS391" s="1">
        <f>SUMPRODUCT(data[[#This Row],[radius_mean]:[Ones]], $AK$2:$BO$2)</f>
        <v>0.83743677542963857</v>
      </c>
      <c r="BT391" s="1">
        <f>(BS391-data[[#This Row],[diagnosis_dummy]])^2</f>
        <v>2.6426801982713761E-2</v>
      </c>
    </row>
    <row r="392" spans="1:72" x14ac:dyDescent="0.2">
      <c r="A392" s="1" t="s">
        <v>32</v>
      </c>
      <c r="B392" s="1">
        <f>IF(data[[#This Row],[diagnosis]]="M",1,0)</f>
        <v>0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  <c r="AG392" s="1">
        <v>1</v>
      </c>
      <c r="BS392" s="1">
        <f>SUMPRODUCT(data[[#This Row],[radius_mean]:[Ones]], $AK$2:$BO$2)</f>
        <v>-0.12766645915884745</v>
      </c>
      <c r="BT392" s="1">
        <f>(BS392-data[[#This Row],[diagnosis_dummy]])^2</f>
        <v>1.6298724794157664E-2</v>
      </c>
    </row>
    <row r="393" spans="1:72" x14ac:dyDescent="0.2">
      <c r="A393" s="1" t="s">
        <v>32</v>
      </c>
      <c r="B393" s="1">
        <f>IF(data[[#This Row],[diagnosis]]="M",1,0)</f>
        <v>0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  <c r="AG393" s="1">
        <v>1</v>
      </c>
      <c r="BS393" s="1">
        <f>SUMPRODUCT(data[[#This Row],[radius_mean]:[Ones]], $AK$2:$BO$2)</f>
        <v>-0.14625478944926029</v>
      </c>
      <c r="BT393" s="1">
        <f>(BS393-data[[#This Row],[diagnosis_dummy]])^2</f>
        <v>2.1390463436847459E-2</v>
      </c>
    </row>
    <row r="394" spans="1:72" x14ac:dyDescent="0.2">
      <c r="A394" s="1" t="s">
        <v>31</v>
      </c>
      <c r="B394" s="1">
        <f>IF(data[[#This Row],[diagnosis]]="M",1,0)</f>
        <v>1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  <c r="AG394" s="1">
        <v>1</v>
      </c>
      <c r="BS394" s="1">
        <f>SUMPRODUCT(data[[#This Row],[radius_mean]:[Ones]], $AK$2:$BO$2)</f>
        <v>1.0821368988582121</v>
      </c>
      <c r="BT394" s="1">
        <f>(BS394-data[[#This Row],[diagnosis_dummy]])^2</f>
        <v>6.7464701540441594E-3</v>
      </c>
    </row>
    <row r="395" spans="1:72" x14ac:dyDescent="0.2">
      <c r="A395" s="1" t="s">
        <v>31</v>
      </c>
      <c r="B395" s="1">
        <f>IF(data[[#This Row],[diagnosis]]="M",1,0)</f>
        <v>1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  <c r="AG395" s="1">
        <v>1</v>
      </c>
      <c r="BS395" s="1">
        <f>SUMPRODUCT(data[[#This Row],[radius_mean]:[Ones]], $AK$2:$BO$2)</f>
        <v>1.2948137678344787</v>
      </c>
      <c r="BT395" s="1">
        <f>(BS395-data[[#This Row],[diagnosis_dummy]])^2</f>
        <v>8.6915157704761881E-2</v>
      </c>
    </row>
    <row r="396" spans="1:72" x14ac:dyDescent="0.2">
      <c r="A396" s="1" t="s">
        <v>32</v>
      </c>
      <c r="B396" s="1">
        <f>IF(data[[#This Row],[diagnosis]]="M",1,0)</f>
        <v>0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  <c r="AG396" s="1">
        <v>1</v>
      </c>
      <c r="BS396" s="1">
        <f>SUMPRODUCT(data[[#This Row],[radius_mean]:[Ones]], $AK$2:$BO$2)</f>
        <v>0.16439845574033884</v>
      </c>
      <c r="BT396" s="1">
        <f>(BS396-data[[#This Row],[diagnosis_dummy]])^2</f>
        <v>2.702685224980815E-2</v>
      </c>
    </row>
    <row r="397" spans="1:72" x14ac:dyDescent="0.2">
      <c r="A397" s="1" t="s">
        <v>32</v>
      </c>
      <c r="B397" s="1">
        <f>IF(data[[#This Row],[diagnosis]]="M",1,0)</f>
        <v>0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  <c r="AG397" s="1">
        <v>1</v>
      </c>
      <c r="BS397" s="1">
        <f>SUMPRODUCT(data[[#This Row],[radius_mean]:[Ones]], $AK$2:$BO$2)</f>
        <v>0.13470462107291103</v>
      </c>
      <c r="BT397" s="1">
        <f>(BS397-data[[#This Row],[diagnosis_dummy]])^2</f>
        <v>1.8145334938396547E-2</v>
      </c>
    </row>
    <row r="398" spans="1:72" x14ac:dyDescent="0.2">
      <c r="A398" s="1" t="s">
        <v>32</v>
      </c>
      <c r="B398" s="1">
        <f>IF(data[[#This Row],[diagnosis]]="M",1,0)</f>
        <v>0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  <c r="AG398" s="1">
        <v>1</v>
      </c>
      <c r="BS398" s="1">
        <f>SUMPRODUCT(data[[#This Row],[radius_mean]:[Ones]], $AK$2:$BO$2)</f>
        <v>0.32038457578801749</v>
      </c>
      <c r="BT398" s="1">
        <f>(BS398-data[[#This Row],[diagnosis_dummy]])^2</f>
        <v>0.10264627640286793</v>
      </c>
    </row>
    <row r="399" spans="1:72" x14ac:dyDescent="0.2">
      <c r="A399" s="1" t="s">
        <v>32</v>
      </c>
      <c r="B399" s="1">
        <f>IF(data[[#This Row],[diagnosis]]="M",1,0)</f>
        <v>0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  <c r="AG399" s="1">
        <v>1</v>
      </c>
      <c r="BS399" s="1">
        <f>SUMPRODUCT(data[[#This Row],[radius_mean]:[Ones]], $AK$2:$BO$2)</f>
        <v>3.7368742496882712E-2</v>
      </c>
      <c r="BT399" s="1">
        <f>(BS399-data[[#This Row],[diagnosis_dummy]])^2</f>
        <v>1.396422915798328E-3</v>
      </c>
    </row>
    <row r="400" spans="1:72" x14ac:dyDescent="0.2">
      <c r="A400" s="1" t="s">
        <v>32</v>
      </c>
      <c r="B400" s="1">
        <f>IF(data[[#This Row],[diagnosis]]="M",1,0)</f>
        <v>0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  <c r="AG400" s="1">
        <v>1</v>
      </c>
      <c r="BS400" s="1">
        <f>SUMPRODUCT(data[[#This Row],[radius_mean]:[Ones]], $AK$2:$BO$2)</f>
        <v>-1.0113203176666419E-2</v>
      </c>
      <c r="BT400" s="1">
        <f>(BS400-data[[#This Row],[diagnosis_dummy]])^2</f>
        <v>1.0227687849253575E-4</v>
      </c>
    </row>
    <row r="401" spans="1:72" x14ac:dyDescent="0.2">
      <c r="A401" s="1" t="s">
        <v>32</v>
      </c>
      <c r="B401" s="1">
        <f>IF(data[[#This Row],[diagnosis]]="M",1,0)</f>
        <v>0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  <c r="AG401" s="1">
        <v>1</v>
      </c>
      <c r="BS401" s="1">
        <f>SUMPRODUCT(data[[#This Row],[radius_mean]:[Ones]], $AK$2:$BO$2)</f>
        <v>0.10785191752619339</v>
      </c>
      <c r="BT401" s="1">
        <f>(BS401-data[[#This Row],[diagnosis_dummy]])^2</f>
        <v>1.1632036114076819E-2</v>
      </c>
    </row>
    <row r="402" spans="1:72" x14ac:dyDescent="0.2">
      <c r="A402" s="1" t="s">
        <v>31</v>
      </c>
      <c r="B402" s="1">
        <f>IF(data[[#This Row],[diagnosis]]="M",1,0)</f>
        <v>1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  <c r="AG402" s="1">
        <v>1</v>
      </c>
      <c r="BS402" s="1">
        <f>SUMPRODUCT(data[[#This Row],[radius_mean]:[Ones]], $AK$2:$BO$2)</f>
        <v>0.95541087485871001</v>
      </c>
      <c r="BT402" s="1">
        <f>(BS402-data[[#This Row],[diagnosis_dummy]])^2</f>
        <v>1.9881900808656188E-3</v>
      </c>
    </row>
    <row r="403" spans="1:72" x14ac:dyDescent="0.2">
      <c r="A403" s="1" t="s">
        <v>32</v>
      </c>
      <c r="B403" s="1">
        <f>IF(data[[#This Row],[diagnosis]]="M",1,0)</f>
        <v>0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  <c r="AG403" s="1">
        <v>1</v>
      </c>
      <c r="BS403" s="1">
        <f>SUMPRODUCT(data[[#This Row],[radius_mean]:[Ones]], $AK$2:$BO$2)</f>
        <v>0.10903460951346577</v>
      </c>
      <c r="BT403" s="1">
        <f>(BS403-data[[#This Row],[diagnosis_dummy]])^2</f>
        <v>1.1888546071753962E-2</v>
      </c>
    </row>
    <row r="404" spans="1:72" x14ac:dyDescent="0.2">
      <c r="A404" s="1" t="s">
        <v>32</v>
      </c>
      <c r="B404" s="1">
        <f>IF(data[[#This Row],[diagnosis]]="M",1,0)</f>
        <v>0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  <c r="AG404" s="1">
        <v>1</v>
      </c>
      <c r="BS404" s="1">
        <f>SUMPRODUCT(data[[#This Row],[radius_mean]:[Ones]], $AK$2:$BO$2)</f>
        <v>3.0018111933307168E-2</v>
      </c>
      <c r="BT404" s="1">
        <f>(BS404-data[[#This Row],[diagnosis_dummy]])^2</f>
        <v>9.0108704404055816E-4</v>
      </c>
    </row>
    <row r="405" spans="1:72" x14ac:dyDescent="0.2">
      <c r="A405" s="1" t="s">
        <v>32</v>
      </c>
      <c r="B405" s="1">
        <f>IF(data[[#This Row],[diagnosis]]="M",1,0)</f>
        <v>0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  <c r="AG405" s="1">
        <v>1</v>
      </c>
      <c r="BS405" s="1">
        <f>SUMPRODUCT(data[[#This Row],[radius_mean]:[Ones]], $AK$2:$BO$2)</f>
        <v>4.9975090702825131E-3</v>
      </c>
      <c r="BT405" s="1">
        <f>(BS405-data[[#This Row],[diagnosis_dummy]])^2</f>
        <v>2.4975096907555989E-5</v>
      </c>
    </row>
    <row r="406" spans="1:72" x14ac:dyDescent="0.2">
      <c r="A406" s="1" t="s">
        <v>32</v>
      </c>
      <c r="B406" s="1">
        <f>IF(data[[#This Row],[diagnosis]]="M",1,0)</f>
        <v>0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  <c r="AG406" s="1">
        <v>1</v>
      </c>
      <c r="BS406" s="1">
        <f>SUMPRODUCT(data[[#This Row],[radius_mean]:[Ones]], $AK$2:$BO$2)</f>
        <v>-7.3878656814121424E-3</v>
      </c>
      <c r="BT406" s="1">
        <f>(BS406-data[[#This Row],[diagnosis_dummy]])^2</f>
        <v>5.45805593265873E-5</v>
      </c>
    </row>
    <row r="407" spans="1:72" x14ac:dyDescent="0.2">
      <c r="A407" s="1" t="s">
        <v>32</v>
      </c>
      <c r="B407" s="1">
        <f>IF(data[[#This Row],[diagnosis]]="M",1,0)</f>
        <v>0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  <c r="AG407" s="1">
        <v>1</v>
      </c>
      <c r="BS407" s="1">
        <f>SUMPRODUCT(data[[#This Row],[radius_mean]:[Ones]], $AK$2:$BO$2)</f>
        <v>0.14758758758992507</v>
      </c>
      <c r="BT407" s="1">
        <f>(BS407-data[[#This Row],[diagnosis_dummy]])^2</f>
        <v>2.1782096010613806E-2</v>
      </c>
    </row>
    <row r="408" spans="1:72" x14ac:dyDescent="0.2">
      <c r="A408" s="1" t="s">
        <v>32</v>
      </c>
      <c r="B408" s="1">
        <f>IF(data[[#This Row],[diagnosis]]="M",1,0)</f>
        <v>0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  <c r="AG408" s="1">
        <v>1</v>
      </c>
      <c r="BS408" s="1">
        <f>SUMPRODUCT(data[[#This Row],[radius_mean]:[Ones]], $AK$2:$BO$2)</f>
        <v>0.30578010822850454</v>
      </c>
      <c r="BT408" s="1">
        <f>(BS408-data[[#This Row],[diagnosis_dummy]])^2</f>
        <v>9.3501474588235947E-2</v>
      </c>
    </row>
    <row r="409" spans="1:72" x14ac:dyDescent="0.2">
      <c r="A409" s="1" t="s">
        <v>32</v>
      </c>
      <c r="B409" s="1">
        <f>IF(data[[#This Row],[diagnosis]]="M",1,0)</f>
        <v>0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  <c r="AG409" s="1">
        <v>1</v>
      </c>
      <c r="BS409" s="1">
        <f>SUMPRODUCT(data[[#This Row],[radius_mean]:[Ones]], $AK$2:$BO$2)</f>
        <v>0.1223407696192722</v>
      </c>
      <c r="BT409" s="1">
        <f>(BS409-data[[#This Row],[diagnosis_dummy]])^2</f>
        <v>1.4967263911035837E-2</v>
      </c>
    </row>
    <row r="410" spans="1:72" x14ac:dyDescent="0.2">
      <c r="A410" s="1" t="s">
        <v>31</v>
      </c>
      <c r="B410" s="1">
        <f>IF(data[[#This Row],[diagnosis]]="M",1,0)</f>
        <v>1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  <c r="AG410" s="1">
        <v>1</v>
      </c>
      <c r="BS410" s="1">
        <f>SUMPRODUCT(data[[#This Row],[radius_mean]:[Ones]], $AK$2:$BO$2)</f>
        <v>0.84766071618551742</v>
      </c>
      <c r="BT410" s="1">
        <f>(BS410-data[[#This Row],[diagnosis_dummy]])^2</f>
        <v>2.3207257393109474E-2</v>
      </c>
    </row>
    <row r="411" spans="1:72" x14ac:dyDescent="0.2">
      <c r="A411" s="1" t="s">
        <v>32</v>
      </c>
      <c r="B411" s="1">
        <f>IF(data[[#This Row],[diagnosis]]="M",1,0)</f>
        <v>0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  <c r="AG411" s="1">
        <v>1</v>
      </c>
      <c r="BS411" s="1">
        <f>SUMPRODUCT(data[[#This Row],[radius_mean]:[Ones]], $AK$2:$BO$2)</f>
        <v>0.29524923345953691</v>
      </c>
      <c r="BT411" s="1">
        <f>(BS411-data[[#This Row],[diagnosis_dummy]])^2</f>
        <v>8.7172109858444133E-2</v>
      </c>
    </row>
    <row r="412" spans="1:72" x14ac:dyDescent="0.2">
      <c r="A412" s="1" t="s">
        <v>32</v>
      </c>
      <c r="B412" s="1">
        <f>IF(data[[#This Row],[diagnosis]]="M",1,0)</f>
        <v>0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  <c r="AG412" s="1">
        <v>1</v>
      </c>
      <c r="BS412" s="1">
        <f>SUMPRODUCT(data[[#This Row],[radius_mean]:[Ones]], $AK$2:$BO$2)</f>
        <v>0.24214055498901499</v>
      </c>
      <c r="BT412" s="1">
        <f>(BS412-data[[#This Row],[diagnosis_dummy]])^2</f>
        <v>5.8632048370388191E-2</v>
      </c>
    </row>
    <row r="413" spans="1:72" x14ac:dyDescent="0.2">
      <c r="A413" s="1" t="s">
        <v>32</v>
      </c>
      <c r="B413" s="1">
        <f>IF(data[[#This Row],[diagnosis]]="M",1,0)</f>
        <v>0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  <c r="AG413" s="1">
        <v>1</v>
      </c>
      <c r="BS413" s="1">
        <f>SUMPRODUCT(data[[#This Row],[radius_mean]:[Ones]], $AK$2:$BO$2)</f>
        <v>3.2788089640460427E-2</v>
      </c>
      <c r="BT413" s="1">
        <f>(BS413-data[[#This Row],[diagnosis_dummy]])^2</f>
        <v>1.0750588222708684E-3</v>
      </c>
    </row>
    <row r="414" spans="1:72" x14ac:dyDescent="0.2">
      <c r="A414" s="1" t="s">
        <v>32</v>
      </c>
      <c r="B414" s="1">
        <f>IF(data[[#This Row],[diagnosis]]="M",1,0)</f>
        <v>0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  <c r="AG414" s="1">
        <v>1</v>
      </c>
      <c r="BS414" s="1">
        <f>SUMPRODUCT(data[[#This Row],[radius_mean]:[Ones]], $AK$2:$BO$2)</f>
        <v>-0.23233776828150909</v>
      </c>
      <c r="BT414" s="1">
        <f>(BS414-data[[#This Row],[diagnosis_dummy]])^2</f>
        <v>5.3980838570032212E-2</v>
      </c>
    </row>
    <row r="415" spans="1:72" x14ac:dyDescent="0.2">
      <c r="A415" s="1" t="s">
        <v>32</v>
      </c>
      <c r="B415" s="1">
        <f>IF(data[[#This Row],[diagnosis]]="M",1,0)</f>
        <v>0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  <c r="AG415" s="1">
        <v>1</v>
      </c>
      <c r="BS415" s="1">
        <f>SUMPRODUCT(data[[#This Row],[radius_mean]:[Ones]], $AK$2:$BO$2)</f>
        <v>0.3786154556166994</v>
      </c>
      <c r="BT415" s="1">
        <f>(BS415-data[[#This Row],[diagnosis_dummy]])^2</f>
        <v>0.14334966323184087</v>
      </c>
    </row>
    <row r="416" spans="1:72" x14ac:dyDescent="0.2">
      <c r="A416" s="1" t="s">
        <v>31</v>
      </c>
      <c r="B416" s="1">
        <f>IF(data[[#This Row],[diagnosis]]="M",1,0)</f>
        <v>1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  <c r="AG416" s="1">
        <v>1</v>
      </c>
      <c r="BS416" s="1">
        <f>SUMPRODUCT(data[[#This Row],[radius_mean]:[Ones]], $AK$2:$BO$2)</f>
        <v>0.5719673526022957</v>
      </c>
      <c r="BT416" s="1">
        <f>(BS416-data[[#This Row],[diagnosis_dummy]])^2</f>
        <v>0.18321194723828746</v>
      </c>
    </row>
    <row r="417" spans="1:72" x14ac:dyDescent="0.2">
      <c r="A417" s="1" t="s">
        <v>32</v>
      </c>
      <c r="B417" s="1">
        <f>IF(data[[#This Row],[diagnosis]]="M",1,0)</f>
        <v>0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  <c r="AG417" s="1">
        <v>1</v>
      </c>
      <c r="BS417" s="1">
        <f>SUMPRODUCT(data[[#This Row],[radius_mean]:[Ones]], $AK$2:$BO$2)</f>
        <v>0.17073724107558608</v>
      </c>
      <c r="BT417" s="1">
        <f>(BS417-data[[#This Row],[diagnosis_dummy]])^2</f>
        <v>2.9151205490102798E-2</v>
      </c>
    </row>
    <row r="418" spans="1:72" x14ac:dyDescent="0.2">
      <c r="A418" s="1" t="s">
        <v>32</v>
      </c>
      <c r="B418" s="1">
        <f>IF(data[[#This Row],[diagnosis]]="M",1,0)</f>
        <v>0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  <c r="AG418" s="1">
        <v>1</v>
      </c>
      <c r="BS418" s="1">
        <f>SUMPRODUCT(data[[#This Row],[radius_mean]:[Ones]], $AK$2:$BO$2)</f>
        <v>0.14637938672713346</v>
      </c>
      <c r="BT418" s="1">
        <f>(BS418-data[[#This Row],[diagnosis_dummy]])^2</f>
        <v>2.1426924858611696E-2</v>
      </c>
    </row>
    <row r="419" spans="1:72" x14ac:dyDescent="0.2">
      <c r="A419" s="1" t="s">
        <v>31</v>
      </c>
      <c r="B419" s="1">
        <f>IF(data[[#This Row],[diagnosis]]="M",1,0)</f>
        <v>1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  <c r="AG419" s="1">
        <v>1</v>
      </c>
      <c r="BS419" s="1">
        <f>SUMPRODUCT(data[[#This Row],[radius_mean]:[Ones]], $AK$2:$BO$2)</f>
        <v>1.0710719075838342</v>
      </c>
      <c r="BT419" s="1">
        <f>(BS419-data[[#This Row],[diagnosis_dummy]])^2</f>
        <v>5.0512160476050682E-3</v>
      </c>
    </row>
    <row r="420" spans="1:72" x14ac:dyDescent="0.2">
      <c r="A420" s="1" t="s">
        <v>32</v>
      </c>
      <c r="B420" s="1">
        <f>IF(data[[#This Row],[diagnosis]]="M",1,0)</f>
        <v>0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  <c r="AG420" s="1">
        <v>1</v>
      </c>
      <c r="BS420" s="1">
        <f>SUMPRODUCT(data[[#This Row],[radius_mean]:[Ones]], $AK$2:$BO$2)</f>
        <v>5.9822771093345217E-2</v>
      </c>
      <c r="BT420" s="1">
        <f>(BS420-data[[#This Row],[diagnosis_dummy]])^2</f>
        <v>3.5787639412867803E-3</v>
      </c>
    </row>
    <row r="421" spans="1:72" x14ac:dyDescent="0.2">
      <c r="A421" s="1" t="s">
        <v>32</v>
      </c>
      <c r="B421" s="1">
        <f>IF(data[[#This Row],[diagnosis]]="M",1,0)</f>
        <v>0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  <c r="AG421" s="1">
        <v>1</v>
      </c>
      <c r="BS421" s="1">
        <f>SUMPRODUCT(data[[#This Row],[radius_mean]:[Ones]], $AK$2:$BO$2)</f>
        <v>4.6387606418503147E-2</v>
      </c>
      <c r="BT421" s="1">
        <f>(BS421-data[[#This Row],[diagnosis_dummy]])^2</f>
        <v>2.1518100292379542E-3</v>
      </c>
    </row>
    <row r="422" spans="1:72" x14ac:dyDescent="0.2">
      <c r="A422" s="1" t="s">
        <v>32</v>
      </c>
      <c r="B422" s="1">
        <f>IF(data[[#This Row],[diagnosis]]="M",1,0)</f>
        <v>0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  <c r="AG422" s="1">
        <v>1</v>
      </c>
      <c r="BS422" s="1">
        <f>SUMPRODUCT(data[[#This Row],[radius_mean]:[Ones]], $AK$2:$BO$2)</f>
        <v>8.6425000758239001E-2</v>
      </c>
      <c r="BT422" s="1">
        <f>(BS422-data[[#This Row],[diagnosis_dummy]])^2</f>
        <v>7.4692807560616118E-3</v>
      </c>
    </row>
    <row r="423" spans="1:72" x14ac:dyDescent="0.2">
      <c r="A423" s="1" t="s">
        <v>32</v>
      </c>
      <c r="B423" s="1">
        <f>IF(data[[#This Row],[diagnosis]]="M",1,0)</f>
        <v>0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  <c r="AG423" s="1">
        <v>1</v>
      </c>
      <c r="BS423" s="1">
        <f>SUMPRODUCT(data[[#This Row],[radius_mean]:[Ones]], $AK$2:$BO$2)</f>
        <v>0.25384297787793741</v>
      </c>
      <c r="BT423" s="1">
        <f>(BS423-data[[#This Row],[diagnosis_dummy]])^2</f>
        <v>6.4436257417939027E-2</v>
      </c>
    </row>
    <row r="424" spans="1:72" x14ac:dyDescent="0.2">
      <c r="A424" s="1" t="s">
        <v>32</v>
      </c>
      <c r="B424" s="1">
        <f>IF(data[[#This Row],[diagnosis]]="M",1,0)</f>
        <v>0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  <c r="AG424" s="1">
        <v>1</v>
      </c>
      <c r="BS424" s="1">
        <f>SUMPRODUCT(data[[#This Row],[radius_mean]:[Ones]], $AK$2:$BO$2)</f>
        <v>8.8298471442441739E-2</v>
      </c>
      <c r="BT424" s="1">
        <f>(BS424-data[[#This Row],[diagnosis_dummy]])^2</f>
        <v>7.7966200590716996E-3</v>
      </c>
    </row>
    <row r="425" spans="1:72" x14ac:dyDescent="0.2">
      <c r="A425" s="1" t="s">
        <v>32</v>
      </c>
      <c r="B425" s="1">
        <f>IF(data[[#This Row],[diagnosis]]="M",1,0)</f>
        <v>0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  <c r="AG425" s="1">
        <v>1</v>
      </c>
      <c r="BS425" s="1">
        <f>SUMPRODUCT(data[[#This Row],[radius_mean]:[Ones]], $AK$2:$BO$2)</f>
        <v>0.26440520083341612</v>
      </c>
      <c r="BT425" s="1">
        <f>(BS425-data[[#This Row],[diagnosis_dummy]])^2</f>
        <v>6.9910110227759115E-2</v>
      </c>
    </row>
    <row r="426" spans="1:72" x14ac:dyDescent="0.2">
      <c r="A426" s="1" t="s">
        <v>32</v>
      </c>
      <c r="B426" s="1">
        <f>IF(data[[#This Row],[diagnosis]]="M",1,0)</f>
        <v>0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  <c r="AG426" s="1">
        <v>1</v>
      </c>
      <c r="BS426" s="1">
        <f>SUMPRODUCT(data[[#This Row],[radius_mean]:[Ones]], $AK$2:$BO$2)</f>
        <v>0.1133830213588547</v>
      </c>
      <c r="BT426" s="1">
        <f>(BS426-data[[#This Row],[diagnosis_dummy]])^2</f>
        <v>1.2855709532462501E-2</v>
      </c>
    </row>
    <row r="427" spans="1:72" x14ac:dyDescent="0.2">
      <c r="A427" s="1" t="s">
        <v>32</v>
      </c>
      <c r="B427" s="1">
        <f>IF(data[[#This Row],[diagnosis]]="M",1,0)</f>
        <v>0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  <c r="AG427" s="1">
        <v>1</v>
      </c>
      <c r="BS427" s="1">
        <f>SUMPRODUCT(data[[#This Row],[radius_mean]:[Ones]], $AK$2:$BO$2)</f>
        <v>-0.11714169594133583</v>
      </c>
      <c r="BT427" s="1">
        <f>(BS427-data[[#This Row],[diagnosis_dummy]])^2</f>
        <v>1.3722176928012376E-2</v>
      </c>
    </row>
    <row r="428" spans="1:72" x14ac:dyDescent="0.2">
      <c r="A428" s="1" t="s">
        <v>32</v>
      </c>
      <c r="B428" s="1">
        <f>IF(data[[#This Row],[diagnosis]]="M",1,0)</f>
        <v>0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  <c r="AG428" s="1">
        <v>1</v>
      </c>
      <c r="BS428" s="1">
        <f>SUMPRODUCT(data[[#This Row],[radius_mean]:[Ones]], $AK$2:$BO$2)</f>
        <v>4.9062883099173504E-2</v>
      </c>
      <c r="BT428" s="1">
        <f>(BS428-data[[#This Row],[diagnosis_dummy]])^2</f>
        <v>2.4071664980031653E-3</v>
      </c>
    </row>
    <row r="429" spans="1:72" x14ac:dyDescent="0.2">
      <c r="A429" s="1" t="s">
        <v>32</v>
      </c>
      <c r="B429" s="1">
        <f>IF(data[[#This Row],[diagnosis]]="M",1,0)</f>
        <v>0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  <c r="AG429" s="1">
        <v>1</v>
      </c>
      <c r="BS429" s="1">
        <f>SUMPRODUCT(data[[#This Row],[radius_mean]:[Ones]], $AK$2:$BO$2)</f>
        <v>0.23367812149417699</v>
      </c>
      <c r="BT429" s="1">
        <f>(BS429-data[[#This Row],[diagnosis_dummy]])^2</f>
        <v>5.4605464465047347E-2</v>
      </c>
    </row>
    <row r="430" spans="1:72" x14ac:dyDescent="0.2">
      <c r="A430" s="1" t="s">
        <v>32</v>
      </c>
      <c r="B430" s="1">
        <f>IF(data[[#This Row],[diagnosis]]="M",1,0)</f>
        <v>0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  <c r="AG430" s="1">
        <v>1</v>
      </c>
      <c r="BS430" s="1">
        <f>SUMPRODUCT(data[[#This Row],[radius_mean]:[Ones]], $AK$2:$BO$2)</f>
        <v>-0.1639567209098185</v>
      </c>
      <c r="BT430" s="1">
        <f>(BS430-data[[#This Row],[diagnosis_dummy]])^2</f>
        <v>2.6881806331500113E-2</v>
      </c>
    </row>
    <row r="431" spans="1:72" x14ac:dyDescent="0.2">
      <c r="A431" s="1" t="s">
        <v>32</v>
      </c>
      <c r="B431" s="1">
        <f>IF(data[[#This Row],[diagnosis]]="M",1,0)</f>
        <v>0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  <c r="AG431" s="1">
        <v>1</v>
      </c>
      <c r="BS431" s="1">
        <f>SUMPRODUCT(data[[#This Row],[radius_mean]:[Ones]], $AK$2:$BO$2)</f>
        <v>3.68482850488836E-2</v>
      </c>
      <c r="BT431" s="1">
        <f>(BS431-data[[#This Row],[diagnosis_dummy]])^2</f>
        <v>1.3577961110437786E-3</v>
      </c>
    </row>
    <row r="432" spans="1:72" x14ac:dyDescent="0.2">
      <c r="A432" s="1" t="s">
        <v>31</v>
      </c>
      <c r="B432" s="1">
        <f>IF(data[[#This Row],[diagnosis]]="M",1,0)</f>
        <v>1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  <c r="AG432" s="1">
        <v>1</v>
      </c>
      <c r="BS432" s="1">
        <f>SUMPRODUCT(data[[#This Row],[radius_mean]:[Ones]], $AK$2:$BO$2)</f>
        <v>0.6469610679127924</v>
      </c>
      <c r="BT432" s="1">
        <f>(BS432-data[[#This Row],[diagnosis_dummy]])^2</f>
        <v>0.12463648756927598</v>
      </c>
    </row>
    <row r="433" spans="1:72" x14ac:dyDescent="0.2">
      <c r="A433" s="1" t="s">
        <v>32</v>
      </c>
      <c r="B433" s="1">
        <f>IF(data[[#This Row],[diagnosis]]="M",1,0)</f>
        <v>0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  <c r="AG433" s="1">
        <v>1</v>
      </c>
      <c r="BS433" s="1">
        <f>SUMPRODUCT(data[[#This Row],[radius_mean]:[Ones]], $AK$2:$BO$2)</f>
        <v>-0.11060672239132274</v>
      </c>
      <c r="BT433" s="1">
        <f>(BS433-data[[#This Row],[diagnosis_dummy]])^2</f>
        <v>1.2233847038151136E-2</v>
      </c>
    </row>
    <row r="434" spans="1:72" x14ac:dyDescent="0.2">
      <c r="A434" s="1" t="s">
        <v>31</v>
      </c>
      <c r="B434" s="1">
        <f>IF(data[[#This Row],[diagnosis]]="M",1,0)</f>
        <v>1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  <c r="AG434" s="1">
        <v>1</v>
      </c>
      <c r="BS434" s="1">
        <f>SUMPRODUCT(data[[#This Row],[radius_mean]:[Ones]], $AK$2:$BO$2)</f>
        <v>1.0378400122097062</v>
      </c>
      <c r="BT434" s="1">
        <f>(BS434-data[[#This Row],[diagnosis_dummy]])^2</f>
        <v>1.4318665240307166E-3</v>
      </c>
    </row>
    <row r="435" spans="1:72" x14ac:dyDescent="0.2">
      <c r="A435" s="1" t="s">
        <v>31</v>
      </c>
      <c r="B435" s="1">
        <f>IF(data[[#This Row],[diagnosis]]="M",1,0)</f>
        <v>1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  <c r="AG435" s="1">
        <v>1</v>
      </c>
      <c r="BS435" s="1">
        <f>SUMPRODUCT(data[[#This Row],[radius_mean]:[Ones]], $AK$2:$BO$2)</f>
        <v>0.91042439212189175</v>
      </c>
      <c r="BT435" s="1">
        <f>(BS435-data[[#This Row],[diagnosis_dummy]])^2</f>
        <v>8.0237895267326088E-3</v>
      </c>
    </row>
    <row r="436" spans="1:72" x14ac:dyDescent="0.2">
      <c r="A436" s="1" t="s">
        <v>32</v>
      </c>
      <c r="B436" s="1">
        <f>IF(data[[#This Row],[diagnosis]]="M",1,0)</f>
        <v>0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  <c r="AG436" s="1">
        <v>1</v>
      </c>
      <c r="BS436" s="1">
        <f>SUMPRODUCT(data[[#This Row],[radius_mean]:[Ones]], $AK$2:$BO$2)</f>
        <v>0.24445865479933016</v>
      </c>
      <c r="BT436" s="1">
        <f>(BS436-data[[#This Row],[diagnosis_dummy]])^2</f>
        <v>5.9760033906298062E-2</v>
      </c>
    </row>
    <row r="437" spans="1:72" x14ac:dyDescent="0.2">
      <c r="A437" s="1" t="s">
        <v>31</v>
      </c>
      <c r="B437" s="1">
        <f>IF(data[[#This Row],[diagnosis]]="M",1,0)</f>
        <v>1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  <c r="AG437" s="1">
        <v>1</v>
      </c>
      <c r="BS437" s="1">
        <f>SUMPRODUCT(data[[#This Row],[radius_mean]:[Ones]], $AK$2:$BO$2)</f>
        <v>0.71744127391334889</v>
      </c>
      <c r="BT437" s="1">
        <f>(BS437-data[[#This Row],[diagnosis_dummy]])^2</f>
        <v>7.9839433687711125E-2</v>
      </c>
    </row>
    <row r="438" spans="1:72" x14ac:dyDescent="0.2">
      <c r="A438" s="1" t="s">
        <v>32</v>
      </c>
      <c r="B438" s="1">
        <f>IF(data[[#This Row],[diagnosis]]="M",1,0)</f>
        <v>0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  <c r="AG438" s="1">
        <v>1</v>
      </c>
      <c r="BS438" s="1">
        <f>SUMPRODUCT(data[[#This Row],[radius_mean]:[Ones]], $AK$2:$BO$2)</f>
        <v>0.15603955261798075</v>
      </c>
      <c r="BT438" s="1">
        <f>(BS438-data[[#This Row],[diagnosis_dummy]])^2</f>
        <v>2.4348341981219584E-2</v>
      </c>
    </row>
    <row r="439" spans="1:72" x14ac:dyDescent="0.2">
      <c r="A439" s="1" t="s">
        <v>32</v>
      </c>
      <c r="B439" s="1">
        <f>IF(data[[#This Row],[diagnosis]]="M",1,0)</f>
        <v>0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  <c r="AG439" s="1">
        <v>1</v>
      </c>
      <c r="BS439" s="1">
        <f>SUMPRODUCT(data[[#This Row],[radius_mean]:[Ones]], $AK$2:$BO$2)</f>
        <v>0.25009705929540527</v>
      </c>
      <c r="BT439" s="1">
        <f>(BS439-data[[#This Row],[diagnosis_dummy]])^2</f>
        <v>6.2548539068209452E-2</v>
      </c>
    </row>
    <row r="440" spans="1:72" x14ac:dyDescent="0.2">
      <c r="A440" s="1" t="s">
        <v>32</v>
      </c>
      <c r="B440" s="1">
        <f>IF(data[[#This Row],[diagnosis]]="M",1,0)</f>
        <v>0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  <c r="AG440" s="1">
        <v>1</v>
      </c>
      <c r="BS440" s="1">
        <f>SUMPRODUCT(data[[#This Row],[radius_mean]:[Ones]], $AK$2:$BO$2)</f>
        <v>0.18957097357830244</v>
      </c>
      <c r="BT440" s="1">
        <f>(BS440-data[[#This Row],[diagnosis_dummy]])^2</f>
        <v>3.5937154023425441E-2</v>
      </c>
    </row>
    <row r="441" spans="1:72" x14ac:dyDescent="0.2">
      <c r="A441" s="1" t="s">
        <v>32</v>
      </c>
      <c r="B441" s="1">
        <f>IF(data[[#This Row],[diagnosis]]="M",1,0)</f>
        <v>0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  <c r="AG441" s="1">
        <v>1</v>
      </c>
      <c r="BS441" s="1">
        <f>SUMPRODUCT(data[[#This Row],[radius_mean]:[Ones]], $AK$2:$BO$2)</f>
        <v>1.0300544053953198E-2</v>
      </c>
      <c r="BT441" s="1">
        <f>(BS441-data[[#This Row],[diagnosis_dummy]])^2</f>
        <v>1.0610120780743058E-4</v>
      </c>
    </row>
    <row r="442" spans="1:72" x14ac:dyDescent="0.2">
      <c r="A442" s="1" t="s">
        <v>32</v>
      </c>
      <c r="B442" s="1">
        <f>IF(data[[#This Row],[diagnosis]]="M",1,0)</f>
        <v>0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  <c r="AG442" s="1">
        <v>1</v>
      </c>
      <c r="BS442" s="1">
        <f>SUMPRODUCT(data[[#This Row],[radius_mean]:[Ones]], $AK$2:$BO$2)</f>
        <v>0.19399267436538348</v>
      </c>
      <c r="BT442" s="1">
        <f>(BS442-data[[#This Row],[diagnosis_dummy]])^2</f>
        <v>3.7633157707433709E-2</v>
      </c>
    </row>
    <row r="443" spans="1:72" x14ac:dyDescent="0.2">
      <c r="A443" s="1" t="s">
        <v>31</v>
      </c>
      <c r="B443" s="1">
        <f>IF(data[[#This Row],[diagnosis]]="M",1,0)</f>
        <v>1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  <c r="AG443" s="1">
        <v>1</v>
      </c>
      <c r="BS443" s="1">
        <f>SUMPRODUCT(data[[#This Row],[radius_mean]:[Ones]], $AK$2:$BO$2)</f>
        <v>0.86661023378888835</v>
      </c>
      <c r="BT443" s="1">
        <f>(BS443-data[[#This Row],[diagnosis_dummy]])^2</f>
        <v>1.7792829729855023E-2</v>
      </c>
    </row>
    <row r="444" spans="1:72" x14ac:dyDescent="0.2">
      <c r="A444" s="1" t="s">
        <v>32</v>
      </c>
      <c r="B444" s="1">
        <f>IF(data[[#This Row],[diagnosis]]="M",1,0)</f>
        <v>0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  <c r="AG444" s="1">
        <v>1</v>
      </c>
      <c r="BS444" s="1">
        <f>SUMPRODUCT(data[[#This Row],[radius_mean]:[Ones]], $AK$2:$BO$2)</f>
        <v>-6.3570212473785803E-2</v>
      </c>
      <c r="BT444" s="1">
        <f>(BS444-data[[#This Row],[diagnosis_dummy]])^2</f>
        <v>4.0411719139622718E-3</v>
      </c>
    </row>
    <row r="445" spans="1:72" x14ac:dyDescent="0.2">
      <c r="A445" s="1" t="s">
        <v>32</v>
      </c>
      <c r="B445" s="1">
        <f>IF(data[[#This Row],[diagnosis]]="M",1,0)</f>
        <v>0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  <c r="AG445" s="1">
        <v>1</v>
      </c>
      <c r="BS445" s="1">
        <f>SUMPRODUCT(data[[#This Row],[radius_mean]:[Ones]], $AK$2:$BO$2)</f>
        <v>-0.1923096855304316</v>
      </c>
      <c r="BT445" s="1">
        <f>(BS445-data[[#This Row],[diagnosis_dummy]])^2</f>
        <v>3.698301514881349E-2</v>
      </c>
    </row>
    <row r="446" spans="1:72" x14ac:dyDescent="0.2">
      <c r="A446" s="1" t="s">
        <v>31</v>
      </c>
      <c r="B446" s="1">
        <f>IF(data[[#This Row],[diagnosis]]="M",1,0)</f>
        <v>1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  <c r="AG446" s="1">
        <v>1</v>
      </c>
      <c r="BS446" s="1">
        <f>SUMPRODUCT(data[[#This Row],[radius_mean]:[Ones]], $AK$2:$BO$2)</f>
        <v>0.47983422653765517</v>
      </c>
      <c r="BT446" s="1">
        <f>(BS446-data[[#This Row],[diagnosis_dummy]])^2</f>
        <v>0.27057243188167945</v>
      </c>
    </row>
    <row r="447" spans="1:72" x14ac:dyDescent="0.2">
      <c r="A447" s="1" t="s">
        <v>32</v>
      </c>
      <c r="B447" s="1">
        <f>IF(data[[#This Row],[diagnosis]]="M",1,0)</f>
        <v>0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  <c r="AG447" s="1">
        <v>1</v>
      </c>
      <c r="BS447" s="1">
        <f>SUMPRODUCT(data[[#This Row],[radius_mean]:[Ones]], $AK$2:$BO$2)</f>
        <v>0.23124199854940719</v>
      </c>
      <c r="BT447" s="1">
        <f>(BS447-data[[#This Row],[diagnosis_dummy]])^2</f>
        <v>5.3472861893124037E-2</v>
      </c>
    </row>
    <row r="448" spans="1:72" x14ac:dyDescent="0.2">
      <c r="A448" s="1" t="s">
        <v>31</v>
      </c>
      <c r="B448" s="1">
        <f>IF(data[[#This Row],[diagnosis]]="M",1,0)</f>
        <v>1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  <c r="AG448" s="1">
        <v>1</v>
      </c>
      <c r="BS448" s="1">
        <f>SUMPRODUCT(data[[#This Row],[radius_mean]:[Ones]], $AK$2:$BO$2)</f>
        <v>0.98796064089760316</v>
      </c>
      <c r="BT448" s="1">
        <f>(BS448-data[[#This Row],[diagnosis_dummy]])^2</f>
        <v>1.4494616759646567E-4</v>
      </c>
    </row>
    <row r="449" spans="1:72" x14ac:dyDescent="0.2">
      <c r="A449" s="1" t="s">
        <v>32</v>
      </c>
      <c r="B449" s="1">
        <f>IF(data[[#This Row],[diagnosis]]="M",1,0)</f>
        <v>0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  <c r="AG449" s="1">
        <v>1</v>
      </c>
      <c r="BS449" s="1">
        <f>SUMPRODUCT(data[[#This Row],[radius_mean]:[Ones]], $AK$2:$BO$2)</f>
        <v>0.19738447452986541</v>
      </c>
      <c r="BT449" s="1">
        <f>(BS449-data[[#This Row],[diagnosis_dummy]])^2</f>
        <v>3.8960630785431084E-2</v>
      </c>
    </row>
    <row r="450" spans="1:72" x14ac:dyDescent="0.2">
      <c r="A450" s="1" t="s">
        <v>32</v>
      </c>
      <c r="B450" s="1">
        <f>IF(data[[#This Row],[diagnosis]]="M",1,0)</f>
        <v>0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  <c r="AG450" s="1">
        <v>1</v>
      </c>
      <c r="BS450" s="1">
        <f>SUMPRODUCT(data[[#This Row],[radius_mean]:[Ones]], $AK$2:$BO$2)</f>
        <v>0.2951745461725086</v>
      </c>
      <c r="BT450" s="1">
        <f>(BS450-data[[#This Row],[diagnosis_dummy]])^2</f>
        <v>8.7128012708146407E-2</v>
      </c>
    </row>
    <row r="451" spans="1:72" x14ac:dyDescent="0.2">
      <c r="A451" s="1" t="s">
        <v>31</v>
      </c>
      <c r="B451" s="1">
        <f>IF(data[[#This Row],[diagnosis]]="M",1,0)</f>
        <v>1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  <c r="AG451" s="1">
        <v>1</v>
      </c>
      <c r="BS451" s="1">
        <f>SUMPRODUCT(data[[#This Row],[radius_mean]:[Ones]], $AK$2:$BO$2)</f>
        <v>1.0736235367954872</v>
      </c>
      <c r="BT451" s="1">
        <f>(BS451-data[[#This Row],[diagnosis_dummy]])^2</f>
        <v>5.4204251702764522E-3</v>
      </c>
    </row>
    <row r="452" spans="1:72" x14ac:dyDescent="0.2">
      <c r="A452" s="1" t="s">
        <v>32</v>
      </c>
      <c r="B452" s="1">
        <f>IF(data[[#This Row],[diagnosis]]="M",1,0)</f>
        <v>0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  <c r="AG452" s="1">
        <v>1</v>
      </c>
      <c r="BS452" s="1">
        <f>SUMPRODUCT(data[[#This Row],[radius_mean]:[Ones]], $AK$2:$BO$2)</f>
        <v>1.5009982636293717E-2</v>
      </c>
      <c r="BT452" s="1">
        <f>(BS452-data[[#This Row],[diagnosis_dummy]])^2</f>
        <v>2.2529957874183889E-4</v>
      </c>
    </row>
    <row r="453" spans="1:72" x14ac:dyDescent="0.2">
      <c r="A453" s="1" t="s">
        <v>31</v>
      </c>
      <c r="B453" s="1">
        <f>IF(data[[#This Row],[diagnosis]]="M",1,0)</f>
        <v>1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  <c r="AG453" s="1">
        <v>1</v>
      </c>
      <c r="BS453" s="1">
        <f>SUMPRODUCT(data[[#This Row],[radius_mean]:[Ones]], $AK$2:$BO$2)</f>
        <v>0.88556567401892927</v>
      </c>
      <c r="BT453" s="1">
        <f>(BS453-data[[#This Row],[diagnosis_dummy]])^2</f>
        <v>1.3095214962741958E-2</v>
      </c>
    </row>
    <row r="454" spans="1:72" x14ac:dyDescent="0.2">
      <c r="A454" s="1" t="s">
        <v>32</v>
      </c>
      <c r="B454" s="1">
        <f>IF(data[[#This Row],[diagnosis]]="M",1,0)</f>
        <v>0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  <c r="AG454" s="1">
        <v>1</v>
      </c>
      <c r="BS454" s="1">
        <f>SUMPRODUCT(data[[#This Row],[radius_mean]:[Ones]], $AK$2:$BO$2)</f>
        <v>0.20252382725323659</v>
      </c>
      <c r="BT454" s="1">
        <f>(BS454-data[[#This Row],[diagnosis_dummy]])^2</f>
        <v>4.1015900605298812E-2</v>
      </c>
    </row>
    <row r="455" spans="1:72" x14ac:dyDescent="0.2">
      <c r="A455" s="1" t="s">
        <v>32</v>
      </c>
      <c r="B455" s="1">
        <f>IF(data[[#This Row],[diagnosis]]="M",1,0)</f>
        <v>0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  <c r="AG455" s="1">
        <v>1</v>
      </c>
      <c r="BS455" s="1">
        <f>SUMPRODUCT(data[[#This Row],[radius_mean]:[Ones]], $AK$2:$BO$2)</f>
        <v>0.32625305009124439</v>
      </c>
      <c r="BT455" s="1">
        <f>(BS455-data[[#This Row],[diagnosis_dummy]])^2</f>
        <v>0.10644105269384002</v>
      </c>
    </row>
    <row r="456" spans="1:72" x14ac:dyDescent="0.2">
      <c r="A456" s="1" t="s">
        <v>32</v>
      </c>
      <c r="B456" s="1">
        <f>IF(data[[#This Row],[diagnosis]]="M",1,0)</f>
        <v>0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  <c r="AG456" s="1">
        <v>1</v>
      </c>
      <c r="BS456" s="1">
        <f>SUMPRODUCT(data[[#This Row],[radius_mean]:[Ones]], $AK$2:$BO$2)</f>
        <v>0.21104273589420552</v>
      </c>
      <c r="BT456" s="1">
        <f>(BS456-data[[#This Row],[diagnosis_dummy]])^2</f>
        <v>4.4539036373711385E-2</v>
      </c>
    </row>
    <row r="457" spans="1:72" x14ac:dyDescent="0.2">
      <c r="A457" s="1" t="s">
        <v>32</v>
      </c>
      <c r="B457" s="1">
        <f>IF(data[[#This Row],[diagnosis]]="M",1,0)</f>
        <v>0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  <c r="AG457" s="1">
        <v>1</v>
      </c>
      <c r="BS457" s="1">
        <f>SUMPRODUCT(data[[#This Row],[radius_mean]:[Ones]], $AK$2:$BO$2)</f>
        <v>0.33763188656703269</v>
      </c>
      <c r="BT457" s="1">
        <f>(BS457-data[[#This Row],[diagnosis_dummy]])^2</f>
        <v>0.11399529082681363</v>
      </c>
    </row>
    <row r="458" spans="1:72" x14ac:dyDescent="0.2">
      <c r="A458" s="1" t="s">
        <v>32</v>
      </c>
      <c r="B458" s="1">
        <f>IF(data[[#This Row],[diagnosis]]="M",1,0)</f>
        <v>0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  <c r="AG458" s="1">
        <v>1</v>
      </c>
      <c r="BS458" s="1">
        <f>SUMPRODUCT(data[[#This Row],[radius_mean]:[Ones]], $AK$2:$BO$2)</f>
        <v>0.32198373317705409</v>
      </c>
      <c r="BT458" s="1">
        <f>(BS458-data[[#This Row],[diagnosis_dummy]])^2</f>
        <v>0.10367352443063237</v>
      </c>
    </row>
    <row r="459" spans="1:72" x14ac:dyDescent="0.2">
      <c r="A459" s="1" t="s">
        <v>32</v>
      </c>
      <c r="B459" s="1">
        <f>IF(data[[#This Row],[diagnosis]]="M",1,0)</f>
        <v>0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  <c r="AG459" s="1">
        <v>1</v>
      </c>
      <c r="BS459" s="1">
        <f>SUMPRODUCT(data[[#This Row],[radius_mean]:[Ones]], $AK$2:$BO$2)</f>
        <v>0.23574992808341744</v>
      </c>
      <c r="BT459" s="1">
        <f>(BS459-data[[#This Row],[diagnosis_dummy]])^2</f>
        <v>5.5578028591336495E-2</v>
      </c>
    </row>
    <row r="460" spans="1:72" x14ac:dyDescent="0.2">
      <c r="A460" s="1" t="s">
        <v>32</v>
      </c>
      <c r="B460" s="1">
        <f>IF(data[[#This Row],[diagnosis]]="M",1,0)</f>
        <v>0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  <c r="AG460" s="1">
        <v>1</v>
      </c>
      <c r="BS460" s="1">
        <f>SUMPRODUCT(data[[#This Row],[radius_mean]:[Ones]], $AK$2:$BO$2)</f>
        <v>0.18842694596496323</v>
      </c>
      <c r="BT460" s="1">
        <f>(BS460-data[[#This Row],[diagnosis_dummy]])^2</f>
        <v>3.5504713965683173E-2</v>
      </c>
    </row>
    <row r="461" spans="1:72" x14ac:dyDescent="0.2">
      <c r="A461" s="1" t="s">
        <v>32</v>
      </c>
      <c r="B461" s="1">
        <f>IF(data[[#This Row],[diagnosis]]="M",1,0)</f>
        <v>0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  <c r="AG461" s="1">
        <v>1</v>
      </c>
      <c r="BS461" s="1">
        <f>SUMPRODUCT(data[[#This Row],[radius_mean]:[Ones]], $AK$2:$BO$2)</f>
        <v>-2.3851416638108747E-2</v>
      </c>
      <c r="BT461" s="1">
        <f>(BS461-data[[#This Row],[diagnosis_dummy]])^2</f>
        <v>5.6889007564465076E-4</v>
      </c>
    </row>
    <row r="462" spans="1:72" x14ac:dyDescent="0.2">
      <c r="A462" s="1" t="s">
        <v>31</v>
      </c>
      <c r="B462" s="1">
        <f>IF(data[[#This Row],[diagnosis]]="M",1,0)</f>
        <v>1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  <c r="AG462" s="1">
        <v>1</v>
      </c>
      <c r="BS462" s="1">
        <f>SUMPRODUCT(data[[#This Row],[radius_mean]:[Ones]], $AK$2:$BO$2)</f>
        <v>1.0046005546899908</v>
      </c>
      <c r="BT462" s="1">
        <f>(BS462-data[[#This Row],[diagnosis_dummy]])^2</f>
        <v>2.116510345559603E-5</v>
      </c>
    </row>
    <row r="463" spans="1:72" x14ac:dyDescent="0.2">
      <c r="A463" s="1" t="s">
        <v>31</v>
      </c>
      <c r="B463" s="1">
        <f>IF(data[[#This Row],[diagnosis]]="M",1,0)</f>
        <v>1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  <c r="AG463" s="1">
        <v>1</v>
      </c>
      <c r="BS463" s="1">
        <f>SUMPRODUCT(data[[#This Row],[radius_mean]:[Ones]], $AK$2:$BO$2)</f>
        <v>0.96791417157334347</v>
      </c>
      <c r="BT463" s="1">
        <f>(BS463-data[[#This Row],[diagnosis_dummy]])^2</f>
        <v>1.02950038582484E-3</v>
      </c>
    </row>
    <row r="464" spans="1:72" x14ac:dyDescent="0.2">
      <c r="A464" s="1" t="s">
        <v>32</v>
      </c>
      <c r="B464" s="1">
        <f>IF(data[[#This Row],[diagnosis]]="M",1,0)</f>
        <v>0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  <c r="AG464" s="1">
        <v>1</v>
      </c>
      <c r="BS464" s="1">
        <f>SUMPRODUCT(data[[#This Row],[radius_mean]:[Ones]], $AK$2:$BO$2)</f>
        <v>0.19932697928437482</v>
      </c>
      <c r="BT464" s="1">
        <f>(BS464-data[[#This Row],[diagnosis_dummy]])^2</f>
        <v>3.9731244670633589E-2</v>
      </c>
    </row>
    <row r="465" spans="1:72" x14ac:dyDescent="0.2">
      <c r="A465" s="1" t="s">
        <v>32</v>
      </c>
      <c r="B465" s="1">
        <f>IF(data[[#This Row],[diagnosis]]="M",1,0)</f>
        <v>0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  <c r="AG465" s="1">
        <v>1</v>
      </c>
      <c r="BS465" s="1">
        <f>SUMPRODUCT(data[[#This Row],[radius_mean]:[Ones]], $AK$2:$BO$2)</f>
        <v>0.14191734566920289</v>
      </c>
      <c r="BT465" s="1">
        <f>(BS465-data[[#This Row],[diagnosis_dummy]])^2</f>
        <v>2.014053300179202E-2</v>
      </c>
    </row>
    <row r="466" spans="1:72" x14ac:dyDescent="0.2">
      <c r="A466" s="1" t="s">
        <v>32</v>
      </c>
      <c r="B466" s="1">
        <f>IF(data[[#This Row],[diagnosis]]="M",1,0)</f>
        <v>0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  <c r="AG466" s="1">
        <v>1</v>
      </c>
      <c r="BS466" s="1">
        <f>SUMPRODUCT(data[[#This Row],[radius_mean]:[Ones]], $AK$2:$BO$2)</f>
        <v>0.25605967994923717</v>
      </c>
      <c r="BT466" s="1">
        <f>(BS466-data[[#This Row],[diagnosis_dummy]])^2</f>
        <v>6.5566559695705767E-2</v>
      </c>
    </row>
    <row r="467" spans="1:72" x14ac:dyDescent="0.2">
      <c r="A467" s="1" t="s">
        <v>32</v>
      </c>
      <c r="B467" s="1">
        <f>IF(data[[#This Row],[diagnosis]]="M",1,0)</f>
        <v>0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  <c r="AG467" s="1">
        <v>1</v>
      </c>
      <c r="BS467" s="1">
        <f>SUMPRODUCT(data[[#This Row],[radius_mean]:[Ones]], $AK$2:$BO$2)</f>
        <v>0.37436076179667088</v>
      </c>
      <c r="BT467" s="1">
        <f>(BS467-data[[#This Row],[diagnosis_dummy]])^2</f>
        <v>0.14014597997298375</v>
      </c>
    </row>
    <row r="468" spans="1:72" x14ac:dyDescent="0.2">
      <c r="A468" s="1" t="s">
        <v>32</v>
      </c>
      <c r="B468" s="1">
        <f>IF(data[[#This Row],[diagnosis]]="M",1,0)</f>
        <v>0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  <c r="AG468" s="1">
        <v>1</v>
      </c>
      <c r="BS468" s="1">
        <f>SUMPRODUCT(data[[#This Row],[radius_mean]:[Ones]], $AK$2:$BO$2)</f>
        <v>0.32274114000892773</v>
      </c>
      <c r="BT468" s="1">
        <f>(BS468-data[[#This Row],[diagnosis_dummy]])^2</f>
        <v>0.10416184345426228</v>
      </c>
    </row>
    <row r="469" spans="1:72" x14ac:dyDescent="0.2">
      <c r="A469" s="1" t="s">
        <v>32</v>
      </c>
      <c r="B469" s="1">
        <f>IF(data[[#This Row],[diagnosis]]="M",1,0)</f>
        <v>0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  <c r="AG469" s="1">
        <v>1</v>
      </c>
      <c r="BS469" s="1">
        <f>SUMPRODUCT(data[[#This Row],[radius_mean]:[Ones]], $AK$2:$BO$2)</f>
        <v>2.0897862320728322E-2</v>
      </c>
      <c r="BT469" s="1">
        <f>(BS469-data[[#This Row],[diagnosis_dummy]])^2</f>
        <v>4.3672064957611651E-4</v>
      </c>
    </row>
    <row r="470" spans="1:72" x14ac:dyDescent="0.2">
      <c r="A470" s="1" t="s">
        <v>31</v>
      </c>
      <c r="B470" s="1">
        <f>IF(data[[#This Row],[diagnosis]]="M",1,0)</f>
        <v>1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  <c r="AG470" s="1">
        <v>1</v>
      </c>
      <c r="BS470" s="1">
        <f>SUMPRODUCT(data[[#This Row],[radius_mean]:[Ones]], $AK$2:$BO$2)</f>
        <v>0.86639814411512539</v>
      </c>
      <c r="BT470" s="1">
        <f>(BS470-data[[#This Row],[diagnosis_dummy]])^2</f>
        <v>1.7849455895882806E-2</v>
      </c>
    </row>
    <row r="471" spans="1:72" x14ac:dyDescent="0.2">
      <c r="A471" s="1" t="s">
        <v>32</v>
      </c>
      <c r="B471" s="1">
        <f>IF(data[[#This Row],[diagnosis]]="M",1,0)</f>
        <v>0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  <c r="AG471" s="1">
        <v>1</v>
      </c>
      <c r="BS471" s="1">
        <f>SUMPRODUCT(data[[#This Row],[radius_mean]:[Ones]], $AK$2:$BO$2)</f>
        <v>0.3518883900949823</v>
      </c>
      <c r="BT471" s="1">
        <f>(BS471-data[[#This Row],[diagnosis_dummy]])^2</f>
        <v>0.12382543908363844</v>
      </c>
    </row>
    <row r="472" spans="1:72" x14ac:dyDescent="0.2">
      <c r="A472" s="1" t="s">
        <v>32</v>
      </c>
      <c r="B472" s="1">
        <f>IF(data[[#This Row],[diagnosis]]="M",1,0)</f>
        <v>0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  <c r="AG472" s="1">
        <v>1</v>
      </c>
      <c r="BS472" s="1">
        <f>SUMPRODUCT(data[[#This Row],[radius_mean]:[Ones]], $AK$2:$BO$2)</f>
        <v>2.924976685530134E-2</v>
      </c>
      <c r="BT472" s="1">
        <f>(BS472-data[[#This Row],[diagnosis_dummy]])^2</f>
        <v>8.555488610894849E-4</v>
      </c>
    </row>
    <row r="473" spans="1:72" x14ac:dyDescent="0.2">
      <c r="A473" s="1" t="s">
        <v>32</v>
      </c>
      <c r="B473" s="1">
        <f>IF(data[[#This Row],[diagnosis]]="M",1,0)</f>
        <v>0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  <c r="AG473" s="1">
        <v>1</v>
      </c>
      <c r="BS473" s="1">
        <f>SUMPRODUCT(data[[#This Row],[radius_mean]:[Ones]], $AK$2:$BO$2)</f>
        <v>0.28558254326066135</v>
      </c>
      <c r="BT473" s="1">
        <f>(BS473-data[[#This Row],[diagnosis_dummy]])^2</f>
        <v>8.1557389015227508E-2</v>
      </c>
    </row>
    <row r="474" spans="1:72" x14ac:dyDescent="0.2">
      <c r="A474" s="1" t="s">
        <v>32</v>
      </c>
      <c r="B474" s="1">
        <f>IF(data[[#This Row],[diagnosis]]="M",1,0)</f>
        <v>0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  <c r="AG474" s="1">
        <v>1</v>
      </c>
      <c r="BS474" s="1">
        <f>SUMPRODUCT(data[[#This Row],[radius_mean]:[Ones]], $AK$2:$BO$2)</f>
        <v>0.26009841127634781</v>
      </c>
      <c r="BT474" s="1">
        <f>(BS474-data[[#This Row],[diagnosis_dummy]])^2</f>
        <v>6.7651183548480168E-2</v>
      </c>
    </row>
    <row r="475" spans="1:72" x14ac:dyDescent="0.2">
      <c r="A475" s="1" t="s">
        <v>32</v>
      </c>
      <c r="B475" s="1">
        <f>IF(data[[#This Row],[diagnosis]]="M",1,0)</f>
        <v>0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  <c r="AG475" s="1">
        <v>1</v>
      </c>
      <c r="BS475" s="1">
        <f>SUMPRODUCT(data[[#This Row],[radius_mean]:[Ones]], $AK$2:$BO$2)</f>
        <v>0.15692808626509791</v>
      </c>
      <c r="BT475" s="1">
        <f>(BS475-data[[#This Row],[diagnosis_dummy]])^2</f>
        <v>2.462642425882601E-2</v>
      </c>
    </row>
    <row r="476" spans="1:72" x14ac:dyDescent="0.2">
      <c r="A476" s="1" t="s">
        <v>32</v>
      </c>
      <c r="B476" s="1">
        <f>IF(data[[#This Row],[diagnosis]]="M",1,0)</f>
        <v>0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  <c r="AG476" s="1">
        <v>1</v>
      </c>
      <c r="BS476" s="1">
        <f>SUMPRODUCT(data[[#This Row],[radius_mean]:[Ones]], $AK$2:$BO$2)</f>
        <v>-8.2556817356332246E-2</v>
      </c>
      <c r="BT476" s="1">
        <f>(BS476-data[[#This Row],[diagnosis_dummy]])^2</f>
        <v>6.8156280920068013E-3</v>
      </c>
    </row>
    <row r="477" spans="1:72" x14ac:dyDescent="0.2">
      <c r="A477" s="1" t="s">
        <v>32</v>
      </c>
      <c r="B477" s="1">
        <f>IF(data[[#This Row],[diagnosis]]="M",1,0)</f>
        <v>0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  <c r="AG477" s="1">
        <v>1</v>
      </c>
      <c r="BS477" s="1">
        <f>SUMPRODUCT(data[[#This Row],[radius_mean]:[Ones]], $AK$2:$BO$2)</f>
        <v>0.19301935229030764</v>
      </c>
      <c r="BT477" s="1">
        <f>(BS477-data[[#This Row],[diagnosis_dummy]])^2</f>
        <v>3.7256470358569889E-2</v>
      </c>
    </row>
    <row r="478" spans="1:72" x14ac:dyDescent="0.2">
      <c r="A478" s="1" t="s">
        <v>32</v>
      </c>
      <c r="B478" s="1">
        <f>IF(data[[#This Row],[diagnosis]]="M",1,0)</f>
        <v>0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  <c r="AG478" s="1">
        <v>1</v>
      </c>
      <c r="BS478" s="1">
        <f>SUMPRODUCT(data[[#This Row],[radius_mean]:[Ones]], $AK$2:$BO$2)</f>
        <v>0.26057550346025926</v>
      </c>
      <c r="BT478" s="1">
        <f>(BS478-data[[#This Row],[diagnosis_dummy]])^2</f>
        <v>6.7899593003567585E-2</v>
      </c>
    </row>
    <row r="479" spans="1:72" x14ac:dyDescent="0.2">
      <c r="A479" s="1" t="s">
        <v>32</v>
      </c>
      <c r="B479" s="1">
        <f>IF(data[[#This Row],[diagnosis]]="M",1,0)</f>
        <v>0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  <c r="AG479" s="1">
        <v>1</v>
      </c>
      <c r="BS479" s="1">
        <f>SUMPRODUCT(data[[#This Row],[radius_mean]:[Ones]], $AK$2:$BO$2)</f>
        <v>9.1209607086946143E-3</v>
      </c>
      <c r="BT479" s="1">
        <f>(BS479-data[[#This Row],[diagnosis_dummy]])^2</f>
        <v>8.3191924249550954E-5</v>
      </c>
    </row>
    <row r="480" spans="1:72" x14ac:dyDescent="0.2">
      <c r="A480" s="1" t="s">
        <v>32</v>
      </c>
      <c r="B480" s="1">
        <f>IF(data[[#This Row],[diagnosis]]="M",1,0)</f>
        <v>0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  <c r="AG480" s="1">
        <v>1</v>
      </c>
      <c r="BS480" s="1">
        <f>SUMPRODUCT(data[[#This Row],[radius_mean]:[Ones]], $AK$2:$BO$2)</f>
        <v>-2.9830990085485176E-2</v>
      </c>
      <c r="BT480" s="1">
        <f>(BS480-data[[#This Row],[diagnosis_dummy]])^2</f>
        <v>8.8988796948031483E-4</v>
      </c>
    </row>
    <row r="481" spans="1:72" x14ac:dyDescent="0.2">
      <c r="A481" s="1" t="s">
        <v>31</v>
      </c>
      <c r="B481" s="1">
        <f>IF(data[[#This Row],[diagnosis]]="M",1,0)</f>
        <v>1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  <c r="AG481" s="1">
        <v>1</v>
      </c>
      <c r="BS481" s="1">
        <f>SUMPRODUCT(data[[#This Row],[radius_mean]:[Ones]], $AK$2:$BO$2)</f>
        <v>0.54106817128118001</v>
      </c>
      <c r="BT481" s="1">
        <f>(BS481-data[[#This Row],[diagnosis_dummy]])^2</f>
        <v>0.21061842341120032</v>
      </c>
    </row>
    <row r="482" spans="1:72" x14ac:dyDescent="0.2">
      <c r="A482" s="1" t="s">
        <v>32</v>
      </c>
      <c r="B482" s="1">
        <f>IF(data[[#This Row],[diagnosis]]="M",1,0)</f>
        <v>0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  <c r="AG482" s="1">
        <v>1</v>
      </c>
      <c r="BS482" s="1">
        <f>SUMPRODUCT(data[[#This Row],[radius_mean]:[Ones]], $AK$2:$BO$2)</f>
        <v>-9.0632059757660421E-3</v>
      </c>
      <c r="BT482" s="1">
        <f>(BS482-data[[#This Row],[diagnosis_dummy]])^2</f>
        <v>8.2141702559161291E-5</v>
      </c>
    </row>
    <row r="483" spans="1:72" x14ac:dyDescent="0.2">
      <c r="A483" s="1" t="s">
        <v>32</v>
      </c>
      <c r="B483" s="1">
        <f>IF(data[[#This Row],[diagnosis]]="M",1,0)</f>
        <v>0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  <c r="AG483" s="1">
        <v>1</v>
      </c>
      <c r="BS483" s="1">
        <f>SUMPRODUCT(data[[#This Row],[radius_mean]:[Ones]], $AK$2:$BO$2)</f>
        <v>0.26829015115511612</v>
      </c>
      <c r="BT483" s="1">
        <f>(BS483-data[[#This Row],[diagnosis_dummy]])^2</f>
        <v>7.1979605206835051E-2</v>
      </c>
    </row>
    <row r="484" spans="1:72" x14ac:dyDescent="0.2">
      <c r="A484" s="1" t="s">
        <v>32</v>
      </c>
      <c r="B484" s="1">
        <f>IF(data[[#This Row],[diagnosis]]="M",1,0)</f>
        <v>0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  <c r="AG484" s="1">
        <v>1</v>
      </c>
      <c r="BS484" s="1">
        <f>SUMPRODUCT(data[[#This Row],[radius_mean]:[Ones]], $AK$2:$BO$2)</f>
        <v>0.2005682748158244</v>
      </c>
      <c r="BT484" s="1">
        <f>(BS484-data[[#This Row],[diagnosis_dummy]])^2</f>
        <v>4.0227632862596056E-2</v>
      </c>
    </row>
    <row r="485" spans="1:72" x14ac:dyDescent="0.2">
      <c r="A485" s="1" t="s">
        <v>32</v>
      </c>
      <c r="B485" s="1">
        <f>IF(data[[#This Row],[diagnosis]]="M",1,0)</f>
        <v>0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  <c r="AG485" s="1">
        <v>1</v>
      </c>
      <c r="BS485" s="1">
        <f>SUMPRODUCT(data[[#This Row],[radius_mean]:[Ones]], $AK$2:$BO$2)</f>
        <v>0.11591094812555269</v>
      </c>
      <c r="BT485" s="1">
        <f>(BS485-data[[#This Row],[diagnosis_dummy]])^2</f>
        <v>1.3435347895364567E-2</v>
      </c>
    </row>
    <row r="486" spans="1:72" x14ac:dyDescent="0.2">
      <c r="A486" s="1" t="s">
        <v>32</v>
      </c>
      <c r="B486" s="1">
        <f>IF(data[[#This Row],[diagnosis]]="M",1,0)</f>
        <v>0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  <c r="AG486" s="1">
        <v>1</v>
      </c>
      <c r="BS486" s="1">
        <f>SUMPRODUCT(data[[#This Row],[radius_mean]:[Ones]], $AK$2:$BO$2)</f>
        <v>0.34072874907230766</v>
      </c>
      <c r="BT486" s="1">
        <f>(BS486-data[[#This Row],[diagnosis_dummy]])^2</f>
        <v>0.11609608044437959</v>
      </c>
    </row>
    <row r="487" spans="1:72" x14ac:dyDescent="0.2">
      <c r="A487" s="1" t="s">
        <v>32</v>
      </c>
      <c r="B487" s="1">
        <f>IF(data[[#This Row],[diagnosis]]="M",1,0)</f>
        <v>0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  <c r="AG487" s="1">
        <v>1</v>
      </c>
      <c r="BS487" s="1">
        <f>SUMPRODUCT(data[[#This Row],[radius_mean]:[Ones]], $AK$2:$BO$2)</f>
        <v>0.17907652635216698</v>
      </c>
      <c r="BT487" s="1">
        <f>(BS487-data[[#This Row],[diagnosis_dummy]])^2</f>
        <v>3.2068402290358351E-2</v>
      </c>
    </row>
    <row r="488" spans="1:72" x14ac:dyDescent="0.2">
      <c r="A488" s="1" t="s">
        <v>32</v>
      </c>
      <c r="B488" s="1">
        <f>IF(data[[#This Row],[diagnosis]]="M",1,0)</f>
        <v>0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  <c r="AG488" s="1">
        <v>1</v>
      </c>
      <c r="BS488" s="1">
        <f>SUMPRODUCT(data[[#This Row],[radius_mean]:[Ones]], $AK$2:$BO$2)</f>
        <v>0.25331955540393425</v>
      </c>
      <c r="BT488" s="1">
        <f>(BS488-data[[#This Row],[diagnosis_dummy]])^2</f>
        <v>6.4170797150046907E-2</v>
      </c>
    </row>
    <row r="489" spans="1:72" x14ac:dyDescent="0.2">
      <c r="A489" s="1" t="s">
        <v>31</v>
      </c>
      <c r="B489" s="1">
        <f>IF(data[[#This Row],[diagnosis]]="M",1,0)</f>
        <v>1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  <c r="AG489" s="1">
        <v>1</v>
      </c>
      <c r="BS489" s="1">
        <f>SUMPRODUCT(data[[#This Row],[radius_mean]:[Ones]], $AK$2:$BO$2)</f>
        <v>1.1785289145266296</v>
      </c>
      <c r="BT489" s="1">
        <f>(BS489-data[[#This Row],[diagnosis_dummy]])^2</f>
        <v>3.1872573322056605E-2</v>
      </c>
    </row>
    <row r="490" spans="1:72" x14ac:dyDescent="0.2">
      <c r="A490" s="1" t="s">
        <v>32</v>
      </c>
      <c r="B490" s="1">
        <f>IF(data[[#This Row],[diagnosis]]="M",1,0)</f>
        <v>0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  <c r="AG490" s="1">
        <v>1</v>
      </c>
      <c r="BS490" s="1">
        <f>SUMPRODUCT(data[[#This Row],[radius_mean]:[Ones]], $AK$2:$BO$2)</f>
        <v>0.15844579784090307</v>
      </c>
      <c r="BT490" s="1">
        <f>(BS490-data[[#This Row],[diagnosis_dummy]])^2</f>
        <v>2.5105070853440322E-2</v>
      </c>
    </row>
    <row r="491" spans="1:72" x14ac:dyDescent="0.2">
      <c r="A491" s="1" t="s">
        <v>31</v>
      </c>
      <c r="B491" s="1">
        <f>IF(data[[#This Row],[diagnosis]]="M",1,0)</f>
        <v>1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  <c r="AG491" s="1">
        <v>1</v>
      </c>
      <c r="BS491" s="1">
        <f>SUMPRODUCT(data[[#This Row],[radius_mean]:[Ones]], $AK$2:$BO$2)</f>
        <v>0.47519999045188444</v>
      </c>
      <c r="BT491" s="1">
        <f>(BS491-data[[#This Row],[diagnosis_dummy]])^2</f>
        <v>0.27541505002170219</v>
      </c>
    </row>
    <row r="492" spans="1:72" x14ac:dyDescent="0.2">
      <c r="A492" s="1" t="s">
        <v>32</v>
      </c>
      <c r="B492" s="1">
        <f>IF(data[[#This Row],[diagnosis]]="M",1,0)</f>
        <v>0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  <c r="AG492" s="1">
        <v>1</v>
      </c>
      <c r="BS492" s="1">
        <f>SUMPRODUCT(data[[#This Row],[radius_mean]:[Ones]], $AK$2:$BO$2)</f>
        <v>0.22753037524056863</v>
      </c>
      <c r="BT492" s="1">
        <f>(BS492-data[[#This Row],[diagnosis_dummy]])^2</f>
        <v>5.1770071657113968E-2</v>
      </c>
    </row>
    <row r="493" spans="1:72" x14ac:dyDescent="0.2">
      <c r="A493" s="1" t="s">
        <v>32</v>
      </c>
      <c r="B493" s="1">
        <f>IF(data[[#This Row],[diagnosis]]="M",1,0)</f>
        <v>0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  <c r="AG493" s="1">
        <v>1</v>
      </c>
      <c r="BS493" s="1">
        <f>SUMPRODUCT(data[[#This Row],[radius_mean]:[Ones]], $AK$2:$BO$2)</f>
        <v>0.26960527490953079</v>
      </c>
      <c r="BT493" s="1">
        <f>(BS493-data[[#This Row],[diagnosis_dummy]])^2</f>
        <v>7.2687004259043675E-2</v>
      </c>
    </row>
    <row r="494" spans="1:72" x14ac:dyDescent="0.2">
      <c r="A494" s="1" t="s">
        <v>31</v>
      </c>
      <c r="B494" s="1">
        <f>IF(data[[#This Row],[diagnosis]]="M",1,0)</f>
        <v>1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  <c r="AG494" s="1">
        <v>1</v>
      </c>
      <c r="BS494" s="1">
        <f>SUMPRODUCT(data[[#This Row],[radius_mean]:[Ones]], $AK$2:$BO$2)</f>
        <v>0.74822771494171247</v>
      </c>
      <c r="BT494" s="1">
        <f>(BS494-data[[#This Row],[diagnosis_dummy]])^2</f>
        <v>6.338928352347159E-2</v>
      </c>
    </row>
    <row r="495" spans="1:72" x14ac:dyDescent="0.2">
      <c r="A495" s="1" t="s">
        <v>32</v>
      </c>
      <c r="B495" s="1">
        <f>IF(data[[#This Row],[diagnosis]]="M",1,0)</f>
        <v>0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  <c r="AG495" s="1">
        <v>1</v>
      </c>
      <c r="BS495" s="1">
        <f>SUMPRODUCT(data[[#This Row],[radius_mean]:[Ones]], $AK$2:$BO$2)</f>
        <v>-0.1003470130313262</v>
      </c>
      <c r="BT495" s="1">
        <f>(BS495-data[[#This Row],[diagnosis_dummy]])^2</f>
        <v>1.0069523024309151E-2</v>
      </c>
    </row>
    <row r="496" spans="1:72" x14ac:dyDescent="0.2">
      <c r="A496" s="1" t="s">
        <v>32</v>
      </c>
      <c r="B496" s="1">
        <f>IF(data[[#This Row],[diagnosis]]="M",1,0)</f>
        <v>0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  <c r="AG496" s="1">
        <v>1</v>
      </c>
      <c r="BS496" s="1">
        <f>SUMPRODUCT(data[[#This Row],[radius_mean]:[Ones]], $AK$2:$BO$2)</f>
        <v>0.14630353994991951</v>
      </c>
      <c r="BT496" s="1">
        <f>(BS496-data[[#This Row],[diagnosis_dummy]])^2</f>
        <v>2.1404725801877696E-2</v>
      </c>
    </row>
    <row r="497" spans="1:72" x14ac:dyDescent="0.2">
      <c r="A497" s="1" t="s">
        <v>32</v>
      </c>
      <c r="B497" s="1">
        <f>IF(data[[#This Row],[diagnosis]]="M",1,0)</f>
        <v>0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  <c r="AG497" s="1">
        <v>1</v>
      </c>
      <c r="BS497" s="1">
        <f>SUMPRODUCT(data[[#This Row],[radius_mean]:[Ones]], $AK$2:$BO$2)</f>
        <v>0.304663930739836</v>
      </c>
      <c r="BT497" s="1">
        <f>(BS497-data[[#This Row],[diagnosis_dummy]])^2</f>
        <v>9.2820110693847588E-2</v>
      </c>
    </row>
    <row r="498" spans="1:72" x14ac:dyDescent="0.2">
      <c r="A498" s="1" t="s">
        <v>32</v>
      </c>
      <c r="B498" s="1">
        <f>IF(data[[#This Row],[diagnosis]]="M",1,0)</f>
        <v>0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  <c r="AG498" s="1">
        <v>1</v>
      </c>
      <c r="BS498" s="1">
        <f>SUMPRODUCT(data[[#This Row],[radius_mean]:[Ones]], $AK$2:$BO$2)</f>
        <v>0.33698839305852113</v>
      </c>
      <c r="BT498" s="1">
        <f>(BS498-data[[#This Row],[diagnosis_dummy]])^2</f>
        <v>0.11356117705616434</v>
      </c>
    </row>
    <row r="499" spans="1:72" x14ac:dyDescent="0.2">
      <c r="A499" s="1" t="s">
        <v>32</v>
      </c>
      <c r="B499" s="1">
        <f>IF(data[[#This Row],[diagnosis]]="M",1,0)</f>
        <v>0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  <c r="AG499" s="1">
        <v>1</v>
      </c>
      <c r="BS499" s="1">
        <f>SUMPRODUCT(data[[#This Row],[radius_mean]:[Ones]], $AK$2:$BO$2)</f>
        <v>0.15217244623300186</v>
      </c>
      <c r="BT499" s="1">
        <f>(BS499-data[[#This Row],[diagnosis_dummy]])^2</f>
        <v>2.3156453392535841E-2</v>
      </c>
    </row>
    <row r="500" spans="1:72" x14ac:dyDescent="0.2">
      <c r="A500" s="1" t="s">
        <v>31</v>
      </c>
      <c r="B500" s="1">
        <f>IF(data[[#This Row],[diagnosis]]="M",1,0)</f>
        <v>1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  <c r="AG500" s="1">
        <v>1</v>
      </c>
      <c r="BS500" s="1">
        <f>SUMPRODUCT(data[[#This Row],[radius_mean]:[Ones]], $AK$2:$BO$2)</f>
        <v>0.85744183590001866</v>
      </c>
      <c r="BT500" s="1">
        <f>(BS500-data[[#This Row],[diagnosis_dummy]])^2</f>
        <v>2.0322830151557211E-2</v>
      </c>
    </row>
    <row r="501" spans="1:72" x14ac:dyDescent="0.2">
      <c r="A501" s="1" t="s">
        <v>31</v>
      </c>
      <c r="B501" s="1">
        <f>IF(data[[#This Row],[diagnosis]]="M",1,0)</f>
        <v>1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  <c r="AG501" s="1">
        <v>1</v>
      </c>
      <c r="BS501" s="1">
        <f>SUMPRODUCT(data[[#This Row],[radius_mean]:[Ones]], $AK$2:$BO$2)</f>
        <v>0.89770900920954988</v>
      </c>
      <c r="BT501" s="1">
        <f>(BS501-data[[#This Row],[diagnosis_dummy]])^2</f>
        <v>1.0463446796891951E-2</v>
      </c>
    </row>
    <row r="502" spans="1:72" x14ac:dyDescent="0.2">
      <c r="A502" s="1" t="s">
        <v>32</v>
      </c>
      <c r="B502" s="1">
        <f>IF(data[[#This Row],[diagnosis]]="M",1,0)</f>
        <v>0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  <c r="AG502" s="1">
        <v>1</v>
      </c>
      <c r="BS502" s="1">
        <f>SUMPRODUCT(data[[#This Row],[radius_mean]:[Ones]], $AK$2:$BO$2)</f>
        <v>0.18546841024290472</v>
      </c>
      <c r="BT502" s="1">
        <f>(BS502-data[[#This Row],[diagnosis_dummy]])^2</f>
        <v>3.4398531198030408E-2</v>
      </c>
    </row>
    <row r="503" spans="1:72" x14ac:dyDescent="0.2">
      <c r="A503" s="1" t="s">
        <v>31</v>
      </c>
      <c r="B503" s="1">
        <f>IF(data[[#This Row],[diagnosis]]="M",1,0)</f>
        <v>1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  <c r="AG503" s="1">
        <v>1</v>
      </c>
      <c r="BS503" s="1">
        <f>SUMPRODUCT(data[[#This Row],[radius_mean]:[Ones]], $AK$2:$BO$2)</f>
        <v>0.67010608600048194</v>
      </c>
      <c r="BT503" s="1">
        <f>(BS503-data[[#This Row],[diagnosis_dummy]])^2</f>
        <v>0.10882999449392142</v>
      </c>
    </row>
    <row r="504" spans="1:72" x14ac:dyDescent="0.2">
      <c r="A504" s="1" t="s">
        <v>32</v>
      </c>
      <c r="B504" s="1">
        <f>IF(data[[#This Row],[diagnosis]]="M",1,0)</f>
        <v>0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  <c r="AG504" s="1">
        <v>1</v>
      </c>
      <c r="BS504" s="1">
        <f>SUMPRODUCT(data[[#This Row],[radius_mean]:[Ones]], $AK$2:$BO$2)</f>
        <v>0.13612490793712229</v>
      </c>
      <c r="BT504" s="1">
        <f>(BS504-data[[#This Row],[diagnosis_dummy]])^2</f>
        <v>1.8529990560890018E-2</v>
      </c>
    </row>
    <row r="505" spans="1:72" x14ac:dyDescent="0.2">
      <c r="A505" s="1" t="s">
        <v>31</v>
      </c>
      <c r="B505" s="1">
        <f>IF(data[[#This Row],[diagnosis]]="M",1,0)</f>
        <v>1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  <c r="AG505" s="1">
        <v>1</v>
      </c>
      <c r="BS505" s="1">
        <f>SUMPRODUCT(data[[#This Row],[radius_mean]:[Ones]], $AK$2:$BO$2)</f>
        <v>1.0790782232741605</v>
      </c>
      <c r="BT505" s="1">
        <f>(BS505-data[[#This Row],[diagnosis_dummy]])^2</f>
        <v>6.2533653961979758E-3</v>
      </c>
    </row>
    <row r="506" spans="1:72" x14ac:dyDescent="0.2">
      <c r="A506" s="1" t="s">
        <v>32</v>
      </c>
      <c r="B506" s="1">
        <f>IF(data[[#This Row],[diagnosis]]="M",1,0)</f>
        <v>0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  <c r="AG506" s="1">
        <v>1</v>
      </c>
      <c r="BS506" s="1">
        <f>SUMPRODUCT(data[[#This Row],[radius_mean]:[Ones]], $AK$2:$BO$2)</f>
        <v>-0.19336995185590355</v>
      </c>
      <c r="BT506" s="1">
        <f>(BS506-data[[#This Row],[diagnosis_dummy]])^2</f>
        <v>3.7391938280754461E-2</v>
      </c>
    </row>
    <row r="507" spans="1:72" x14ac:dyDescent="0.2">
      <c r="A507" s="1" t="s">
        <v>32</v>
      </c>
      <c r="B507" s="1">
        <f>IF(data[[#This Row],[diagnosis]]="M",1,0)</f>
        <v>0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  <c r="AG507" s="1">
        <v>1</v>
      </c>
      <c r="BS507" s="1">
        <f>SUMPRODUCT(data[[#This Row],[radius_mean]:[Ones]], $AK$2:$BO$2)</f>
        <v>-8.1925971067591252E-3</v>
      </c>
      <c r="BT507" s="1">
        <f>(BS507-data[[#This Row],[diagnosis_dummy]])^2</f>
        <v>6.711864735367799E-5</v>
      </c>
    </row>
    <row r="508" spans="1:72" x14ac:dyDescent="0.2">
      <c r="A508" s="1" t="s">
        <v>32</v>
      </c>
      <c r="B508" s="1">
        <f>IF(data[[#This Row],[diagnosis]]="M",1,0)</f>
        <v>0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  <c r="AG508" s="1">
        <v>1</v>
      </c>
      <c r="BS508" s="1">
        <f>SUMPRODUCT(data[[#This Row],[radius_mean]:[Ones]], $AK$2:$BO$2)</f>
        <v>2.879862997141025E-2</v>
      </c>
      <c r="BT508" s="1">
        <f>(BS508-data[[#This Row],[diagnosis_dummy]])^2</f>
        <v>8.2936108823020876E-4</v>
      </c>
    </row>
    <row r="509" spans="1:72" x14ac:dyDescent="0.2">
      <c r="A509" s="1" t="s">
        <v>32</v>
      </c>
      <c r="B509" s="1">
        <f>IF(data[[#This Row],[diagnosis]]="M",1,0)</f>
        <v>0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  <c r="AG509" s="1">
        <v>1</v>
      </c>
      <c r="BS509" s="1">
        <f>SUMPRODUCT(data[[#This Row],[radius_mean]:[Ones]], $AK$2:$BO$2)</f>
        <v>6.891006657152432E-2</v>
      </c>
      <c r="BT509" s="1">
        <f>(BS509-data[[#This Row],[diagnosis_dummy]])^2</f>
        <v>4.7485972748919133E-3</v>
      </c>
    </row>
    <row r="510" spans="1:72" x14ac:dyDescent="0.2">
      <c r="A510" s="1" t="s">
        <v>32</v>
      </c>
      <c r="B510" s="1">
        <f>IF(data[[#This Row],[diagnosis]]="M",1,0)</f>
        <v>0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  <c r="AG510" s="1">
        <v>1</v>
      </c>
      <c r="BS510" s="1">
        <f>SUMPRODUCT(data[[#This Row],[radius_mean]:[Ones]], $AK$2:$BO$2)</f>
        <v>0.31827376787786399</v>
      </c>
      <c r="BT510" s="1">
        <f>(BS510-data[[#This Row],[diagnosis_dummy]])^2</f>
        <v>0.10129819131917245</v>
      </c>
    </row>
    <row r="511" spans="1:72" x14ac:dyDescent="0.2">
      <c r="A511" s="1" t="s">
        <v>31</v>
      </c>
      <c r="B511" s="1">
        <f>IF(data[[#This Row],[diagnosis]]="M",1,0)</f>
        <v>1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  <c r="AG511" s="1">
        <v>1</v>
      </c>
      <c r="BS511" s="1">
        <f>SUMPRODUCT(data[[#This Row],[radius_mean]:[Ones]], $AK$2:$BO$2)</f>
        <v>0.72557112659707279</v>
      </c>
      <c r="BT511" s="1">
        <f>(BS511-data[[#This Row],[diagnosis_dummy]])^2</f>
        <v>7.5311206557199847E-2</v>
      </c>
    </row>
    <row r="512" spans="1:72" x14ac:dyDescent="0.2">
      <c r="A512" s="1" t="s">
        <v>32</v>
      </c>
      <c r="B512" s="1">
        <f>IF(data[[#This Row],[diagnosis]]="M",1,0)</f>
        <v>0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  <c r="AG512" s="1">
        <v>1</v>
      </c>
      <c r="BS512" s="1">
        <f>SUMPRODUCT(data[[#This Row],[radius_mean]:[Ones]], $AK$2:$BO$2)</f>
        <v>-5.7208930124860391E-2</v>
      </c>
      <c r="BT512" s="1">
        <f>(BS512-data[[#This Row],[diagnosis_dummy]])^2</f>
        <v>3.2728616860311587E-3</v>
      </c>
    </row>
    <row r="513" spans="1:72" x14ac:dyDescent="0.2">
      <c r="A513" s="1" t="s">
        <v>32</v>
      </c>
      <c r="B513" s="1">
        <f>IF(data[[#This Row],[diagnosis]]="M",1,0)</f>
        <v>0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  <c r="AG513" s="1">
        <v>1</v>
      </c>
      <c r="BS513" s="1">
        <f>SUMPRODUCT(data[[#This Row],[radius_mean]:[Ones]], $AK$2:$BO$2)</f>
        <v>8.2790195574769632E-2</v>
      </c>
      <c r="BT513" s="1">
        <f>(BS513-data[[#This Row],[diagnosis_dummy]])^2</f>
        <v>6.8542164833086047E-3</v>
      </c>
    </row>
    <row r="514" spans="1:72" x14ac:dyDescent="0.2">
      <c r="A514" s="1" t="s">
        <v>31</v>
      </c>
      <c r="B514" s="1">
        <f>IF(data[[#This Row],[diagnosis]]="M",1,0)</f>
        <v>1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  <c r="AG514" s="1">
        <v>1</v>
      </c>
      <c r="BS514" s="1">
        <f>SUMPRODUCT(data[[#This Row],[radius_mean]:[Ones]], $AK$2:$BO$2)</f>
        <v>0.74567309020396522</v>
      </c>
      <c r="BT514" s="1">
        <f>(BS514-data[[#This Row],[diagnosis_dummy]])^2</f>
        <v>6.4682177046400419E-2</v>
      </c>
    </row>
    <row r="515" spans="1:72" x14ac:dyDescent="0.2">
      <c r="A515" s="1" t="s">
        <v>32</v>
      </c>
      <c r="B515" s="1">
        <f>IF(data[[#This Row],[diagnosis]]="M",1,0)</f>
        <v>0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  <c r="AG515" s="1">
        <v>1</v>
      </c>
      <c r="BS515" s="1">
        <f>SUMPRODUCT(data[[#This Row],[radius_mean]:[Ones]], $AK$2:$BO$2)</f>
        <v>0.2957021253878982</v>
      </c>
      <c r="BT515" s="1">
        <f>(BS515-data[[#This Row],[diagnosis_dummy]])^2</f>
        <v>8.7439746958920261E-2</v>
      </c>
    </row>
    <row r="516" spans="1:72" x14ac:dyDescent="0.2">
      <c r="A516" s="1" t="s">
        <v>31</v>
      </c>
      <c r="B516" s="1">
        <f>IF(data[[#This Row],[diagnosis]]="M",1,0)</f>
        <v>1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  <c r="AG516" s="1">
        <v>1</v>
      </c>
      <c r="BS516" s="1">
        <f>SUMPRODUCT(data[[#This Row],[radius_mean]:[Ones]], $AK$2:$BO$2)</f>
        <v>0.41452842181734617</v>
      </c>
      <c r="BT516" s="1">
        <f>(BS516-data[[#This Row],[diagnosis_dummy]])^2</f>
        <v>0.34277696885968734</v>
      </c>
    </row>
    <row r="517" spans="1:72" x14ac:dyDescent="0.2">
      <c r="A517" s="1" t="s">
        <v>32</v>
      </c>
      <c r="B517" s="1">
        <f>IF(data[[#This Row],[diagnosis]]="M",1,0)</f>
        <v>0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  <c r="AG517" s="1">
        <v>1</v>
      </c>
      <c r="BS517" s="1">
        <f>SUMPRODUCT(data[[#This Row],[radius_mean]:[Ones]], $AK$2:$BO$2)</f>
        <v>0.10818070945585956</v>
      </c>
      <c r="BT517" s="1">
        <f>(BS517-data[[#This Row],[diagnosis_dummy]])^2</f>
        <v>1.1703065898373102E-2</v>
      </c>
    </row>
    <row r="518" spans="1:72" x14ac:dyDescent="0.2">
      <c r="A518" s="1" t="s">
        <v>31</v>
      </c>
      <c r="B518" s="1">
        <f>IF(data[[#This Row],[diagnosis]]="M",1,0)</f>
        <v>1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  <c r="AG518" s="1">
        <v>1</v>
      </c>
      <c r="BS518" s="1">
        <f>SUMPRODUCT(data[[#This Row],[radius_mean]:[Ones]], $AK$2:$BO$2)</f>
        <v>0.8798758189307252</v>
      </c>
      <c r="BT518" s="1">
        <f>(BS518-data[[#This Row],[diagnosis_dummy]])^2</f>
        <v>1.442981887756392E-2</v>
      </c>
    </row>
    <row r="519" spans="1:72" x14ac:dyDescent="0.2">
      <c r="A519" s="1" t="s">
        <v>31</v>
      </c>
      <c r="B519" s="1">
        <f>IF(data[[#This Row],[diagnosis]]="M",1,0)</f>
        <v>1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  <c r="AG519" s="1">
        <v>1</v>
      </c>
      <c r="BS519" s="1">
        <f>SUMPRODUCT(data[[#This Row],[radius_mean]:[Ones]], $AK$2:$BO$2)</f>
        <v>0.92421536474021115</v>
      </c>
      <c r="BT519" s="1">
        <f>(BS519-data[[#This Row],[diagnosis_dummy]])^2</f>
        <v>5.7433109414592306E-3</v>
      </c>
    </row>
    <row r="520" spans="1:72" x14ac:dyDescent="0.2">
      <c r="A520" s="1" t="s">
        <v>32</v>
      </c>
      <c r="B520" s="1">
        <f>IF(data[[#This Row],[diagnosis]]="M",1,0)</f>
        <v>0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  <c r="AG520" s="1">
        <v>1</v>
      </c>
      <c r="BS520" s="1">
        <f>SUMPRODUCT(data[[#This Row],[radius_mean]:[Ones]], $AK$2:$BO$2)</f>
        <v>0.17483131049566714</v>
      </c>
      <c r="BT520" s="1">
        <f>(BS520-data[[#This Row],[diagnosis_dummy]])^2</f>
        <v>3.056598712963237E-2</v>
      </c>
    </row>
    <row r="521" spans="1:72" x14ac:dyDescent="0.2">
      <c r="A521" s="1" t="s">
        <v>32</v>
      </c>
      <c r="B521" s="1">
        <f>IF(data[[#This Row],[diagnosis]]="M",1,0)</f>
        <v>0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  <c r="AG521" s="1">
        <v>1</v>
      </c>
      <c r="BS521" s="1">
        <f>SUMPRODUCT(data[[#This Row],[radius_mean]:[Ones]], $AK$2:$BO$2)</f>
        <v>0.14850721249218979</v>
      </c>
      <c r="BT521" s="1">
        <f>(BS521-data[[#This Row],[diagnosis_dummy]])^2</f>
        <v>2.2054392162200412E-2</v>
      </c>
    </row>
    <row r="522" spans="1:72" x14ac:dyDescent="0.2">
      <c r="A522" s="1" t="s">
        <v>32</v>
      </c>
      <c r="B522" s="1">
        <f>IF(data[[#This Row],[diagnosis]]="M",1,0)</f>
        <v>0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  <c r="AG522" s="1">
        <v>1</v>
      </c>
      <c r="BS522" s="1">
        <f>SUMPRODUCT(data[[#This Row],[radius_mean]:[Ones]], $AK$2:$BO$2)</f>
        <v>-1.9851563322692556E-4</v>
      </c>
      <c r="BT522" s="1">
        <f>(BS522-data[[#This Row],[diagnosis_dummy]])^2</f>
        <v>3.9408456635487234E-8</v>
      </c>
    </row>
    <row r="523" spans="1:72" x14ac:dyDescent="0.2">
      <c r="A523" s="1" t="s">
        <v>31</v>
      </c>
      <c r="B523" s="1">
        <f>IF(data[[#This Row],[diagnosis]]="M",1,0)</f>
        <v>1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  <c r="AG523" s="1">
        <v>1</v>
      </c>
      <c r="BS523" s="1">
        <f>SUMPRODUCT(data[[#This Row],[radius_mean]:[Ones]], $AK$2:$BO$2)</f>
        <v>1.052107978335397</v>
      </c>
      <c r="BT523" s="1">
        <f>(BS523-data[[#This Row],[diagnosis_dummy]])^2</f>
        <v>2.7152414062022075E-3</v>
      </c>
    </row>
    <row r="524" spans="1:72" x14ac:dyDescent="0.2">
      <c r="A524" s="1" t="s">
        <v>32</v>
      </c>
      <c r="B524" s="1">
        <f>IF(data[[#This Row],[diagnosis]]="M",1,0)</f>
        <v>0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  <c r="AG524" s="1">
        <v>1</v>
      </c>
      <c r="BS524" s="1">
        <f>SUMPRODUCT(data[[#This Row],[radius_mean]:[Ones]], $AK$2:$BO$2)</f>
        <v>-0.15271892629975414</v>
      </c>
      <c r="BT524" s="1">
        <f>(BS524-data[[#This Row],[diagnosis_dummy]])^2</f>
        <v>2.3323070450149738E-2</v>
      </c>
    </row>
    <row r="525" spans="1:72" x14ac:dyDescent="0.2">
      <c r="A525" s="1" t="s">
        <v>32</v>
      </c>
      <c r="B525" s="1">
        <f>IF(data[[#This Row],[diagnosis]]="M",1,0)</f>
        <v>0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  <c r="AG525" s="1">
        <v>1</v>
      </c>
      <c r="BS525" s="1">
        <f>SUMPRODUCT(data[[#This Row],[radius_mean]:[Ones]], $AK$2:$BO$2)</f>
        <v>0.25619652731058684</v>
      </c>
      <c r="BT525" s="1">
        <f>(BS525-data[[#This Row],[diagnosis_dummy]])^2</f>
        <v>6.5636660606004274E-2</v>
      </c>
    </row>
    <row r="526" spans="1:72" x14ac:dyDescent="0.2">
      <c r="A526" s="1" t="s">
        <v>32</v>
      </c>
      <c r="B526" s="1">
        <f>IF(data[[#This Row],[diagnosis]]="M",1,0)</f>
        <v>0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  <c r="AG526" s="1">
        <v>1</v>
      </c>
      <c r="BS526" s="1">
        <f>SUMPRODUCT(data[[#This Row],[radius_mean]:[Ones]], $AK$2:$BO$2)</f>
        <v>-2.1389404421060521E-2</v>
      </c>
      <c r="BT526" s="1">
        <f>(BS526-data[[#This Row],[diagnosis_dummy]])^2</f>
        <v>4.5750662148768336E-4</v>
      </c>
    </row>
    <row r="527" spans="1:72" x14ac:dyDescent="0.2">
      <c r="A527" s="1" t="s">
        <v>32</v>
      </c>
      <c r="B527" s="1">
        <f>IF(data[[#This Row],[diagnosis]]="M",1,0)</f>
        <v>0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  <c r="AG527" s="1">
        <v>1</v>
      </c>
      <c r="BS527" s="1">
        <f>SUMPRODUCT(data[[#This Row],[radius_mean]:[Ones]], $AK$2:$BO$2)</f>
        <v>-0.15577165191974363</v>
      </c>
      <c r="BT527" s="1">
        <f>(BS527-data[[#This Row],[diagnosis_dummy]])^2</f>
        <v>2.4264807541805766E-2</v>
      </c>
    </row>
    <row r="528" spans="1:72" x14ac:dyDescent="0.2">
      <c r="A528" s="1" t="s">
        <v>32</v>
      </c>
      <c r="B528" s="1">
        <f>IF(data[[#This Row],[diagnosis]]="M",1,0)</f>
        <v>0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  <c r="AG528" s="1">
        <v>1</v>
      </c>
      <c r="BS528" s="1">
        <f>SUMPRODUCT(data[[#This Row],[radius_mean]:[Ones]], $AK$2:$BO$2)</f>
        <v>0.30468537851087052</v>
      </c>
      <c r="BT528" s="1">
        <f>(BS528-data[[#This Row],[diagnosis_dummy]])^2</f>
        <v>9.2833179878312438E-2</v>
      </c>
    </row>
    <row r="529" spans="1:72" x14ac:dyDescent="0.2">
      <c r="A529" s="1" t="s">
        <v>32</v>
      </c>
      <c r="B529" s="1">
        <f>IF(data[[#This Row],[diagnosis]]="M",1,0)</f>
        <v>0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  <c r="AG529" s="1">
        <v>1</v>
      </c>
      <c r="BS529" s="1">
        <f>SUMPRODUCT(data[[#This Row],[radius_mean]:[Ones]], $AK$2:$BO$2)</f>
        <v>9.2453130149653617E-2</v>
      </c>
      <c r="BT529" s="1">
        <f>(BS529-data[[#This Row],[diagnosis_dummy]])^2</f>
        <v>8.54758127446879E-3</v>
      </c>
    </row>
    <row r="530" spans="1:72" x14ac:dyDescent="0.2">
      <c r="A530" s="1" t="s">
        <v>32</v>
      </c>
      <c r="B530" s="1">
        <f>IF(data[[#This Row],[diagnosis]]="M",1,0)</f>
        <v>0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  <c r="AG530" s="1">
        <v>1</v>
      </c>
      <c r="BS530" s="1">
        <f>SUMPRODUCT(data[[#This Row],[radius_mean]:[Ones]], $AK$2:$BO$2)</f>
        <v>0.29466892093804131</v>
      </c>
      <c r="BT530" s="1">
        <f>(BS530-data[[#This Row],[diagnosis_dummy]])^2</f>
        <v>8.6829772966789648E-2</v>
      </c>
    </row>
    <row r="531" spans="1:72" x14ac:dyDescent="0.2">
      <c r="A531" s="1" t="s">
        <v>32</v>
      </c>
      <c r="B531" s="1">
        <f>IF(data[[#This Row],[diagnosis]]="M",1,0)</f>
        <v>0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  <c r="AG531" s="1">
        <v>1</v>
      </c>
      <c r="BS531" s="1">
        <f>SUMPRODUCT(data[[#This Row],[radius_mean]:[Ones]], $AK$2:$BO$2)</f>
        <v>6.6061073046113528E-2</v>
      </c>
      <c r="BT531" s="1">
        <f>(BS531-data[[#This Row],[diagnosis_dummy]])^2</f>
        <v>4.364065372003947E-3</v>
      </c>
    </row>
    <row r="532" spans="1:72" x14ac:dyDescent="0.2">
      <c r="A532" s="1" t="s">
        <v>32</v>
      </c>
      <c r="B532" s="1">
        <f>IF(data[[#This Row],[diagnosis]]="M",1,0)</f>
        <v>0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  <c r="AG532" s="1">
        <v>1</v>
      </c>
      <c r="BS532" s="1">
        <f>SUMPRODUCT(data[[#This Row],[radius_mean]:[Ones]], $AK$2:$BO$2)</f>
        <v>0.2383840585150685</v>
      </c>
      <c r="BT532" s="1">
        <f>(BS532-data[[#This Row],[diagnosis_dummy]])^2</f>
        <v>5.6826959354115601E-2</v>
      </c>
    </row>
    <row r="533" spans="1:72" x14ac:dyDescent="0.2">
      <c r="A533" s="1" t="s">
        <v>32</v>
      </c>
      <c r="B533" s="1">
        <f>IF(data[[#This Row],[diagnosis]]="M",1,0)</f>
        <v>0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  <c r="AG533" s="1">
        <v>1</v>
      </c>
      <c r="BS533" s="1">
        <f>SUMPRODUCT(data[[#This Row],[radius_mean]:[Ones]], $AK$2:$BO$2)</f>
        <v>0.21828876038749301</v>
      </c>
      <c r="BT533" s="1">
        <f>(BS533-data[[#This Row],[diagnosis_dummy]])^2</f>
        <v>4.7649982911508335E-2</v>
      </c>
    </row>
    <row r="534" spans="1:72" x14ac:dyDescent="0.2">
      <c r="A534" s="1" t="s">
        <v>32</v>
      </c>
      <c r="B534" s="1">
        <f>IF(data[[#This Row],[diagnosis]]="M",1,0)</f>
        <v>0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  <c r="AG534" s="1">
        <v>1</v>
      </c>
      <c r="BS534" s="1">
        <f>SUMPRODUCT(data[[#This Row],[radius_mean]:[Ones]], $AK$2:$BO$2)</f>
        <v>0.12932363551174952</v>
      </c>
      <c r="BT534" s="1">
        <f>(BS534-data[[#This Row],[diagnosis_dummy]])^2</f>
        <v>1.6724602701975844E-2</v>
      </c>
    </row>
    <row r="535" spans="1:72" x14ac:dyDescent="0.2">
      <c r="A535" s="1" t="s">
        <v>31</v>
      </c>
      <c r="B535" s="1">
        <f>IF(data[[#This Row],[diagnosis]]="M",1,0)</f>
        <v>1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  <c r="AG535" s="1">
        <v>1</v>
      </c>
      <c r="BS535" s="1">
        <f>SUMPRODUCT(data[[#This Row],[radius_mean]:[Ones]], $AK$2:$BO$2)</f>
        <v>0.86996894240021749</v>
      </c>
      <c r="BT535" s="1">
        <f>(BS535-data[[#This Row],[diagnosis_dummy]])^2</f>
        <v>1.6908075940517957E-2</v>
      </c>
    </row>
    <row r="536" spans="1:72" x14ac:dyDescent="0.2">
      <c r="A536" s="1" t="s">
        <v>32</v>
      </c>
      <c r="B536" s="1">
        <f>IF(data[[#This Row],[diagnosis]]="M",1,0)</f>
        <v>0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  <c r="AG536" s="1">
        <v>1</v>
      </c>
      <c r="BS536" s="1">
        <f>SUMPRODUCT(data[[#This Row],[radius_mean]:[Ones]], $AK$2:$BO$2)</f>
        <v>-3.7829332326254184E-2</v>
      </c>
      <c r="BT536" s="1">
        <f>(BS536-data[[#This Row],[diagnosis_dummy]])^2</f>
        <v>1.4310583842501797E-3</v>
      </c>
    </row>
    <row r="537" spans="1:72" x14ac:dyDescent="0.2">
      <c r="A537" s="1" t="s">
        <v>31</v>
      </c>
      <c r="B537" s="1">
        <f>IF(data[[#This Row],[diagnosis]]="M",1,0)</f>
        <v>1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  <c r="AG537" s="1">
        <v>1</v>
      </c>
      <c r="BS537" s="1">
        <f>SUMPRODUCT(data[[#This Row],[radius_mean]:[Ones]], $AK$2:$BO$2)</f>
        <v>0.97756103403095285</v>
      </c>
      <c r="BT537" s="1">
        <f>(BS537-data[[#This Row],[diagnosis_dummy]])^2</f>
        <v>5.0350719376005622E-4</v>
      </c>
    </row>
    <row r="538" spans="1:72" x14ac:dyDescent="0.2">
      <c r="A538" s="1" t="s">
        <v>31</v>
      </c>
      <c r="B538" s="1">
        <f>IF(data[[#This Row],[diagnosis]]="M",1,0)</f>
        <v>1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  <c r="AG538" s="1">
        <v>1</v>
      </c>
      <c r="BS538" s="1">
        <f>SUMPRODUCT(data[[#This Row],[radius_mean]:[Ones]], $AK$2:$BO$2)</f>
        <v>0.42194788832653041</v>
      </c>
      <c r="BT538" s="1">
        <f>(BS538-data[[#This Row],[diagnosis_dummy]])^2</f>
        <v>0.33414424381015734</v>
      </c>
    </row>
    <row r="539" spans="1:72" x14ac:dyDescent="0.2">
      <c r="A539" s="1" t="s">
        <v>32</v>
      </c>
      <c r="B539" s="1">
        <f>IF(data[[#This Row],[diagnosis]]="M",1,0)</f>
        <v>0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  <c r="AG539" s="1">
        <v>1</v>
      </c>
      <c r="BS539" s="1">
        <f>SUMPRODUCT(data[[#This Row],[radius_mean]:[Ones]], $AK$2:$BO$2)</f>
        <v>0.2520512567211397</v>
      </c>
      <c r="BT539" s="1">
        <f>(BS539-data[[#This Row],[diagnosis_dummy]])^2</f>
        <v>6.3529836014705868E-2</v>
      </c>
    </row>
    <row r="540" spans="1:72" x14ac:dyDescent="0.2">
      <c r="A540" s="1" t="s">
        <v>32</v>
      </c>
      <c r="B540" s="1">
        <f>IF(data[[#This Row],[diagnosis]]="M",1,0)</f>
        <v>0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  <c r="AG540" s="1">
        <v>1</v>
      </c>
      <c r="BS540" s="1">
        <f>SUMPRODUCT(data[[#This Row],[radius_mean]:[Ones]], $AK$2:$BO$2)</f>
        <v>-7.7672776166675561E-2</v>
      </c>
      <c r="BT540" s="1">
        <f>(BS540-data[[#This Row],[diagnosis_dummy]])^2</f>
        <v>6.0330601574384831E-3</v>
      </c>
    </row>
    <row r="541" spans="1:72" x14ac:dyDescent="0.2">
      <c r="A541" s="1" t="s">
        <v>32</v>
      </c>
      <c r="B541" s="1">
        <f>IF(data[[#This Row],[diagnosis]]="M",1,0)</f>
        <v>0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  <c r="AG541" s="1">
        <v>1</v>
      </c>
      <c r="BS541" s="1">
        <f>SUMPRODUCT(data[[#This Row],[radius_mean]:[Ones]], $AK$2:$BO$2)</f>
        <v>-0.10791873418527165</v>
      </c>
      <c r="BT541" s="1">
        <f>(BS541-data[[#This Row],[diagnosis_dummy]])^2</f>
        <v>1.1646453188151318E-2</v>
      </c>
    </row>
    <row r="542" spans="1:72" x14ac:dyDescent="0.2">
      <c r="A542" s="1" t="s">
        <v>32</v>
      </c>
      <c r="B542" s="1">
        <f>IF(data[[#This Row],[diagnosis]]="M",1,0)</f>
        <v>0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  <c r="AG542" s="1">
        <v>1</v>
      </c>
      <c r="BS542" s="1">
        <f>SUMPRODUCT(data[[#This Row],[radius_mean]:[Ones]], $AK$2:$BO$2)</f>
        <v>-0.13205980449599974</v>
      </c>
      <c r="BT542" s="1">
        <f>(BS542-data[[#This Row],[diagnosis_dummy]])^2</f>
        <v>1.7439791963521675E-2</v>
      </c>
    </row>
    <row r="543" spans="1:72" x14ac:dyDescent="0.2">
      <c r="A543" s="1" t="s">
        <v>32</v>
      </c>
      <c r="B543" s="1">
        <f>IF(data[[#This Row],[diagnosis]]="M",1,0)</f>
        <v>0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  <c r="AG543" s="1">
        <v>1</v>
      </c>
      <c r="BS543" s="1">
        <f>SUMPRODUCT(data[[#This Row],[radius_mean]:[Ones]], $AK$2:$BO$2)</f>
        <v>0.4640460848734298</v>
      </c>
      <c r="BT543" s="1">
        <f>(BS543-data[[#This Row],[diagnosis_dummy]])^2</f>
        <v>0.21533876888635842</v>
      </c>
    </row>
    <row r="544" spans="1:72" x14ac:dyDescent="0.2">
      <c r="A544" s="1" t="s">
        <v>32</v>
      </c>
      <c r="B544" s="1">
        <f>IF(data[[#This Row],[diagnosis]]="M",1,0)</f>
        <v>0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  <c r="AG544" s="1">
        <v>1</v>
      </c>
      <c r="BS544" s="1">
        <f>SUMPRODUCT(data[[#This Row],[radius_mean]:[Ones]], $AK$2:$BO$2)</f>
        <v>0.3385133851810016</v>
      </c>
      <c r="BT544" s="1">
        <f>(BS544-data[[#This Row],[diagnosis_dummy]])^2</f>
        <v>0.11459131194670115</v>
      </c>
    </row>
    <row r="545" spans="1:72" x14ac:dyDescent="0.2">
      <c r="A545" s="1" t="s">
        <v>32</v>
      </c>
      <c r="B545" s="1">
        <f>IF(data[[#This Row],[diagnosis]]="M",1,0)</f>
        <v>0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  <c r="AG545" s="1">
        <v>1</v>
      </c>
      <c r="BS545" s="1">
        <f>SUMPRODUCT(data[[#This Row],[radius_mean]:[Ones]], $AK$2:$BO$2)</f>
        <v>0.24942514097405688</v>
      </c>
      <c r="BT545" s="1">
        <f>(BS545-data[[#This Row],[diagnosis_dummy]])^2</f>
        <v>6.2212900949928152E-2</v>
      </c>
    </row>
    <row r="546" spans="1:72" x14ac:dyDescent="0.2">
      <c r="A546" s="1" t="s">
        <v>32</v>
      </c>
      <c r="B546" s="1">
        <f>IF(data[[#This Row],[diagnosis]]="M",1,0)</f>
        <v>0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  <c r="AG546" s="1">
        <v>1</v>
      </c>
      <c r="BS546" s="1">
        <f>SUMPRODUCT(data[[#This Row],[radius_mean]:[Ones]], $AK$2:$BO$2)</f>
        <v>4.9177444103488455E-2</v>
      </c>
      <c r="BT546" s="1">
        <f>(BS546-data[[#This Row],[diagnosis_dummy]])^2</f>
        <v>2.4184210085517314E-3</v>
      </c>
    </row>
    <row r="547" spans="1:72" x14ac:dyDescent="0.2">
      <c r="A547" s="1" t="s">
        <v>32</v>
      </c>
      <c r="B547" s="1">
        <f>IF(data[[#This Row],[diagnosis]]="M",1,0)</f>
        <v>0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  <c r="AG547" s="1">
        <v>1</v>
      </c>
      <c r="BS547" s="1">
        <f>SUMPRODUCT(data[[#This Row],[radius_mean]:[Ones]], $AK$2:$BO$2)</f>
        <v>0.26700167907180461</v>
      </c>
      <c r="BT547" s="1">
        <f>(BS547-data[[#This Row],[diagnosis_dummy]])^2</f>
        <v>7.1289896627162938E-2</v>
      </c>
    </row>
    <row r="548" spans="1:72" x14ac:dyDescent="0.2">
      <c r="A548" s="1" t="s">
        <v>32</v>
      </c>
      <c r="B548" s="1">
        <f>IF(data[[#This Row],[diagnosis]]="M",1,0)</f>
        <v>0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  <c r="AG548" s="1">
        <v>1</v>
      </c>
      <c r="BS548" s="1">
        <f>SUMPRODUCT(data[[#This Row],[radius_mean]:[Ones]], $AK$2:$BO$2)</f>
        <v>-0.15701401029180673</v>
      </c>
      <c r="BT548" s="1">
        <f>(BS548-data[[#This Row],[diagnosis_dummy]])^2</f>
        <v>2.4653399427915588E-2</v>
      </c>
    </row>
    <row r="549" spans="1:72" x14ac:dyDescent="0.2">
      <c r="A549" s="1" t="s">
        <v>32</v>
      </c>
      <c r="B549" s="1">
        <f>IF(data[[#This Row],[diagnosis]]="M",1,0)</f>
        <v>0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  <c r="AG549" s="1">
        <v>1</v>
      </c>
      <c r="BS549" s="1">
        <f>SUMPRODUCT(data[[#This Row],[radius_mean]:[Ones]], $AK$2:$BO$2)</f>
        <v>-2.9100123366154751E-2</v>
      </c>
      <c r="BT549" s="1">
        <f>(BS549-data[[#This Row],[diagnosis_dummy]])^2</f>
        <v>8.4681717992542572E-4</v>
      </c>
    </row>
    <row r="550" spans="1:72" x14ac:dyDescent="0.2">
      <c r="A550" s="1" t="s">
        <v>32</v>
      </c>
      <c r="B550" s="1">
        <f>IF(data[[#This Row],[diagnosis]]="M",1,0)</f>
        <v>0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  <c r="AG550" s="1">
        <v>1</v>
      </c>
      <c r="BS550" s="1">
        <f>SUMPRODUCT(data[[#This Row],[radius_mean]:[Ones]], $AK$2:$BO$2)</f>
        <v>-5.9028815296857218E-2</v>
      </c>
      <c r="BT550" s="1">
        <f>(BS550-data[[#This Row],[diagnosis_dummy]])^2</f>
        <v>3.4844010353504845E-3</v>
      </c>
    </row>
    <row r="551" spans="1:72" x14ac:dyDescent="0.2">
      <c r="A551" s="1" t="s">
        <v>32</v>
      </c>
      <c r="B551" s="1">
        <f>IF(data[[#This Row],[diagnosis]]="M",1,0)</f>
        <v>0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  <c r="AG551" s="1">
        <v>1</v>
      </c>
      <c r="BS551" s="1">
        <f>SUMPRODUCT(data[[#This Row],[radius_mean]:[Ones]], $AK$2:$BO$2)</f>
        <v>0.22604784599538119</v>
      </c>
      <c r="BT551" s="1">
        <f>(BS551-data[[#This Row],[diagnosis_dummy]])^2</f>
        <v>5.1097628679151574E-2</v>
      </c>
    </row>
    <row r="552" spans="1:72" x14ac:dyDescent="0.2">
      <c r="A552" s="1" t="s">
        <v>32</v>
      </c>
      <c r="B552" s="1">
        <f>IF(data[[#This Row],[diagnosis]]="M",1,0)</f>
        <v>0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  <c r="AG552" s="1">
        <v>1</v>
      </c>
      <c r="BS552" s="1">
        <f>SUMPRODUCT(data[[#This Row],[radius_mean]:[Ones]], $AK$2:$BO$2)</f>
        <v>-0.11877207598080264</v>
      </c>
      <c r="BT552" s="1">
        <f>(BS552-data[[#This Row],[diagnosis_dummy]])^2</f>
        <v>1.4106806032789555E-2</v>
      </c>
    </row>
    <row r="553" spans="1:72" x14ac:dyDescent="0.2">
      <c r="A553" s="1" t="s">
        <v>32</v>
      </c>
      <c r="B553" s="1">
        <f>IF(data[[#This Row],[diagnosis]]="M",1,0)</f>
        <v>0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  <c r="AG553" s="1">
        <v>1</v>
      </c>
      <c r="BS553" s="1">
        <f>SUMPRODUCT(data[[#This Row],[radius_mean]:[Ones]], $AK$2:$BO$2)</f>
        <v>2.8196928443541269E-2</v>
      </c>
      <c r="BT553" s="1">
        <f>(BS553-data[[#This Row],[diagnosis_dummy]])^2</f>
        <v>7.9506677365018665E-4</v>
      </c>
    </row>
    <row r="554" spans="1:72" x14ac:dyDescent="0.2">
      <c r="A554" s="1" t="s">
        <v>32</v>
      </c>
      <c r="B554" s="1">
        <f>IF(data[[#This Row],[diagnosis]]="M",1,0)</f>
        <v>0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  <c r="AG554" s="1">
        <v>1</v>
      </c>
      <c r="BS554" s="1">
        <f>SUMPRODUCT(data[[#This Row],[radius_mean]:[Ones]], $AK$2:$BO$2)</f>
        <v>0.26142279670867286</v>
      </c>
      <c r="BT554" s="1">
        <f>(BS554-data[[#This Row],[diagnosis_dummy]])^2</f>
        <v>6.8341878638984097E-2</v>
      </c>
    </row>
    <row r="555" spans="1:72" x14ac:dyDescent="0.2">
      <c r="A555" s="1" t="s">
        <v>32</v>
      </c>
      <c r="B555" s="1">
        <f>IF(data[[#This Row],[diagnosis]]="M",1,0)</f>
        <v>0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  <c r="AG555" s="1">
        <v>1</v>
      </c>
      <c r="BS555" s="1">
        <f>SUMPRODUCT(data[[#This Row],[radius_mean]:[Ones]], $AK$2:$BO$2)</f>
        <v>-0.17141814424830204</v>
      </c>
      <c r="BT555" s="1">
        <f>(BS555-data[[#This Row],[diagnosis_dummy]])^2</f>
        <v>2.9384180177531687E-2</v>
      </c>
    </row>
    <row r="556" spans="1:72" x14ac:dyDescent="0.2">
      <c r="A556" s="1" t="s">
        <v>32</v>
      </c>
      <c r="B556" s="1">
        <f>IF(data[[#This Row],[diagnosis]]="M",1,0)</f>
        <v>0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  <c r="AG556" s="1">
        <v>1</v>
      </c>
      <c r="BS556" s="1">
        <f>SUMPRODUCT(data[[#This Row],[radius_mean]:[Ones]], $AK$2:$BO$2)</f>
        <v>0.28592261044809675</v>
      </c>
      <c r="BT556" s="1">
        <f>(BS556-data[[#This Row],[diagnosis_dummy]])^2</f>
        <v>8.1751739165454085E-2</v>
      </c>
    </row>
    <row r="557" spans="1:72" x14ac:dyDescent="0.2">
      <c r="A557" s="1" t="s">
        <v>32</v>
      </c>
      <c r="B557" s="1">
        <f>IF(data[[#This Row],[diagnosis]]="M",1,0)</f>
        <v>0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  <c r="AG557" s="1">
        <v>1</v>
      </c>
      <c r="BS557" s="1">
        <f>SUMPRODUCT(data[[#This Row],[radius_mean]:[Ones]], $AK$2:$BO$2)</f>
        <v>0.10743754397062544</v>
      </c>
      <c r="BT557" s="1">
        <f>(BS557-data[[#This Row],[diagnosis_dummy]])^2</f>
        <v>1.1542825854440074E-2</v>
      </c>
    </row>
    <row r="558" spans="1:72" x14ac:dyDescent="0.2">
      <c r="A558" s="1" t="s">
        <v>32</v>
      </c>
      <c r="B558" s="1">
        <f>IF(data[[#This Row],[diagnosis]]="M",1,0)</f>
        <v>0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  <c r="AG558" s="1">
        <v>1</v>
      </c>
      <c r="BS558" s="1">
        <f>SUMPRODUCT(data[[#This Row],[radius_mean]:[Ones]], $AK$2:$BO$2)</f>
        <v>-0.19500810877564079</v>
      </c>
      <c r="BT558" s="1">
        <f>(BS558-data[[#This Row],[diagnosis_dummy]])^2</f>
        <v>3.8028162488252151E-2</v>
      </c>
    </row>
    <row r="559" spans="1:72" x14ac:dyDescent="0.2">
      <c r="A559" s="1" t="s">
        <v>32</v>
      </c>
      <c r="B559" s="1">
        <f>IF(data[[#This Row],[diagnosis]]="M",1,0)</f>
        <v>0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  <c r="AG559" s="1">
        <v>1</v>
      </c>
      <c r="BS559" s="1">
        <f>SUMPRODUCT(data[[#This Row],[radius_mean]:[Ones]], $AK$2:$BO$2)</f>
        <v>1.3734852111624285E-4</v>
      </c>
      <c r="BT559" s="1">
        <f>(BS559-data[[#This Row],[diagnosis_dummy]])^2</f>
        <v>1.8864616252819006E-8</v>
      </c>
    </row>
    <row r="560" spans="1:72" x14ac:dyDescent="0.2">
      <c r="A560" s="1" t="s">
        <v>32</v>
      </c>
      <c r="B560" s="1">
        <f>IF(data[[#This Row],[diagnosis]]="M",1,0)</f>
        <v>0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  <c r="AG560" s="1">
        <v>1</v>
      </c>
      <c r="BS560" s="1">
        <f>SUMPRODUCT(data[[#This Row],[radius_mean]:[Ones]], $AK$2:$BO$2)</f>
        <v>9.0675413420033157E-2</v>
      </c>
      <c r="BT560" s="1">
        <f>(BS560-data[[#This Row],[diagnosis_dummy]])^2</f>
        <v>8.2220305988939292E-3</v>
      </c>
    </row>
    <row r="561" spans="1:72" x14ac:dyDescent="0.2">
      <c r="A561" s="1" t="s">
        <v>32</v>
      </c>
      <c r="B561" s="1">
        <f>IF(data[[#This Row],[diagnosis]]="M",1,0)</f>
        <v>0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  <c r="AG561" s="1">
        <v>1</v>
      </c>
      <c r="BS561" s="1">
        <f>SUMPRODUCT(data[[#This Row],[radius_mean]:[Ones]], $AK$2:$BO$2)</f>
        <v>0.21005248038034119</v>
      </c>
      <c r="BT561" s="1">
        <f>(BS561-data[[#This Row],[diagnosis_dummy]])^2</f>
        <v>4.4122044513933617E-2</v>
      </c>
    </row>
    <row r="562" spans="1:72" x14ac:dyDescent="0.2">
      <c r="A562" s="1" t="s">
        <v>32</v>
      </c>
      <c r="B562" s="1">
        <f>IF(data[[#This Row],[diagnosis]]="M",1,0)</f>
        <v>0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  <c r="AG562" s="1">
        <v>1</v>
      </c>
      <c r="BS562" s="1">
        <f>SUMPRODUCT(data[[#This Row],[radius_mean]:[Ones]], $AK$2:$BO$2)</f>
        <v>0.30327772348099624</v>
      </c>
      <c r="BT562" s="1">
        <f>(BS562-data[[#This Row],[diagnosis_dummy]])^2</f>
        <v>9.1977377559815623E-2</v>
      </c>
    </row>
    <row r="563" spans="1:72" x14ac:dyDescent="0.2">
      <c r="A563" s="1" t="s">
        <v>32</v>
      </c>
      <c r="B563" s="1">
        <f>IF(data[[#This Row],[diagnosis]]="M",1,0)</f>
        <v>0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  <c r="AG563" s="1">
        <v>1</v>
      </c>
      <c r="BS563" s="1">
        <f>SUMPRODUCT(data[[#This Row],[radius_mean]:[Ones]], $AK$2:$BO$2)</f>
        <v>-3.3263595008467872E-2</v>
      </c>
      <c r="BT563" s="1">
        <f>(BS563-data[[#This Row],[diagnosis_dummy]])^2</f>
        <v>1.1064667528873687E-3</v>
      </c>
    </row>
    <row r="564" spans="1:72" x14ac:dyDescent="0.2">
      <c r="A564" s="1" t="s">
        <v>31</v>
      </c>
      <c r="B564" s="1">
        <f>IF(data[[#This Row],[diagnosis]]="M",1,0)</f>
        <v>1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  <c r="AG564" s="1">
        <v>1</v>
      </c>
      <c r="BS564" s="1">
        <f>SUMPRODUCT(data[[#This Row],[radius_mean]:[Ones]], $AK$2:$BO$2)</f>
        <v>1.1192319936108808</v>
      </c>
      <c r="BT564" s="1">
        <f>(BS564-data[[#This Row],[diagnosis_dummy]])^2</f>
        <v>1.4216268300425113E-2</v>
      </c>
    </row>
    <row r="565" spans="1:72" x14ac:dyDescent="0.2">
      <c r="A565" s="1" t="s">
        <v>31</v>
      </c>
      <c r="B565" s="1">
        <f>IF(data[[#This Row],[diagnosis]]="M",1,0)</f>
        <v>1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  <c r="AG565" s="1">
        <v>1</v>
      </c>
      <c r="BS565" s="1">
        <f>SUMPRODUCT(data[[#This Row],[radius_mean]:[Ones]], $AK$2:$BO$2)</f>
        <v>1.0653435873697101</v>
      </c>
      <c r="BT565" s="1">
        <f>(BS565-data[[#This Row],[diagnosis_dummy]])^2</f>
        <v>4.2697844103429415E-3</v>
      </c>
    </row>
    <row r="566" spans="1:72" x14ac:dyDescent="0.2">
      <c r="A566" s="1" t="s">
        <v>31</v>
      </c>
      <c r="B566" s="1">
        <f>IF(data[[#This Row],[diagnosis]]="M",1,0)</f>
        <v>1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  <c r="AG566" s="1">
        <v>1</v>
      </c>
      <c r="BS566" s="1">
        <f>SUMPRODUCT(data[[#This Row],[radius_mean]:[Ones]], $AK$2:$BO$2)</f>
        <v>1.2331299770146575</v>
      </c>
      <c r="BT566" s="1">
        <f>(BS566-data[[#This Row],[diagnosis_dummy]])^2</f>
        <v>5.4349586182854751E-2</v>
      </c>
    </row>
    <row r="567" spans="1:72" x14ac:dyDescent="0.2">
      <c r="A567" s="1" t="s">
        <v>31</v>
      </c>
      <c r="B567" s="1">
        <f>IF(data[[#This Row],[diagnosis]]="M",1,0)</f>
        <v>1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  <c r="AG567" s="1">
        <v>1</v>
      </c>
      <c r="BS567" s="1">
        <f>SUMPRODUCT(data[[#This Row],[radius_mean]:[Ones]], $AK$2:$BO$2)</f>
        <v>1.0000841293834362</v>
      </c>
      <c r="BT567" s="1">
        <f>(BS567-data[[#This Row],[diagnosis_dummy]])^2</f>
        <v>7.0777531573484414E-9</v>
      </c>
    </row>
    <row r="568" spans="1:72" x14ac:dyDescent="0.2">
      <c r="A568" s="1" t="s">
        <v>31</v>
      </c>
      <c r="B568" s="1">
        <f>IF(data[[#This Row],[diagnosis]]="M",1,0)</f>
        <v>1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  <c r="AG568" s="1">
        <v>1</v>
      </c>
      <c r="BS568" s="1">
        <f>SUMPRODUCT(data[[#This Row],[radius_mean]:[Ones]], $AK$2:$BO$2)</f>
        <v>0.58700999073964155</v>
      </c>
      <c r="BT568" s="1">
        <f>(BS568-data[[#This Row],[diagnosis_dummy]])^2</f>
        <v>0.17056074774887095</v>
      </c>
    </row>
    <row r="569" spans="1:72" x14ac:dyDescent="0.2">
      <c r="A569" s="1" t="s">
        <v>31</v>
      </c>
      <c r="B569" s="1">
        <f>IF(data[[#This Row],[diagnosis]]="M",1,0)</f>
        <v>1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  <c r="AG569" s="1">
        <v>1</v>
      </c>
      <c r="BS569" s="1">
        <f>SUMPRODUCT(data[[#This Row],[radius_mean]:[Ones]], $AK$2:$BO$2)</f>
        <v>1.5775141574690128</v>
      </c>
      <c r="BT569" s="1">
        <f>(BS569-data[[#This Row],[diagnosis_dummy]])^2</f>
        <v>0.33352260207714374</v>
      </c>
    </row>
    <row r="570" spans="1:72" x14ac:dyDescent="0.2">
      <c r="A570" s="1" t="s">
        <v>32</v>
      </c>
      <c r="B570" s="1">
        <f>IF(data[[#This Row],[diagnosis]]="M",1,0)</f>
        <v>0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  <c r="AG570" s="1">
        <v>1</v>
      </c>
      <c r="BS570" s="1">
        <f>SUMPRODUCT(data[[#This Row],[radius_mean]:[Ones]], $AK$2:$BO$2)</f>
        <v>-0.1267552756770518</v>
      </c>
      <c r="BT570" s="1">
        <f>(BS570-data[[#This Row],[diagnosis_dummy]])^2</f>
        <v>1.6066899911965402E-2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1ED-D7C1-BB43-ABD9-64BA26E717C1}">
  <dimension ref="A1:BX570"/>
  <sheetViews>
    <sheetView topLeftCell="BA1" zoomScale="86" workbookViewId="0">
      <selection activeCell="BH22" sqref="A1:XFD1048576"/>
    </sheetView>
  </sheetViews>
  <sheetFormatPr baseColWidth="10" defaultRowHeight="16" x14ac:dyDescent="0.2"/>
  <cols>
    <col min="1" max="1" width="10.83203125" style="1"/>
    <col min="2" max="2" width="11" style="1" bestFit="1" customWidth="1"/>
    <col min="3" max="3" width="12.83203125" style="1" customWidth="1"/>
    <col min="4" max="33" width="11" style="1" bestFit="1" customWidth="1"/>
    <col min="34" max="37" width="10.83203125" style="1"/>
    <col min="38" max="38" width="11" style="1" bestFit="1" customWidth="1"/>
    <col min="39" max="40" width="12" style="1" bestFit="1" customWidth="1"/>
    <col min="41" max="41" width="13" style="1" bestFit="1" customWidth="1"/>
    <col min="42" max="50" width="11" style="1" bestFit="1" customWidth="1"/>
    <col min="51" max="51" width="12" style="1" bestFit="1" customWidth="1"/>
    <col min="52" max="58" width="11" style="1" bestFit="1" customWidth="1"/>
    <col min="59" max="60" width="12" style="1" bestFit="1" customWidth="1"/>
    <col min="61" max="61" width="13" style="1" bestFit="1" customWidth="1"/>
    <col min="62" max="68" width="11" style="1" bestFit="1" customWidth="1"/>
    <col min="69" max="70" width="10.83203125" style="1"/>
    <col min="71" max="72" width="17.5" style="1" bestFit="1" customWidth="1"/>
    <col min="73" max="76" width="11" style="1" bestFit="1" customWidth="1"/>
    <col min="77" max="16384" width="10.83203125" style="1"/>
  </cols>
  <sheetData>
    <row r="1" spans="1:76" x14ac:dyDescent="0.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L1" s="2" t="s">
        <v>1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2" t="s">
        <v>9</v>
      </c>
      <c r="AU1" s="2" t="s">
        <v>10</v>
      </c>
      <c r="AV1" s="2" t="s">
        <v>11</v>
      </c>
      <c r="AW1" s="2" t="s">
        <v>12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19</v>
      </c>
      <c r="BE1" s="2" t="s">
        <v>20</v>
      </c>
      <c r="BF1" s="2" t="s">
        <v>21</v>
      </c>
      <c r="BG1" s="2" t="s">
        <v>22</v>
      </c>
      <c r="BH1" s="2" t="s">
        <v>23</v>
      </c>
      <c r="BI1" s="2" t="s">
        <v>24</v>
      </c>
      <c r="BJ1" s="2" t="s">
        <v>25</v>
      </c>
      <c r="BK1" s="2" t="s">
        <v>26</v>
      </c>
      <c r="BL1" s="2" t="s">
        <v>27</v>
      </c>
      <c r="BM1" s="2" t="s">
        <v>28</v>
      </c>
      <c r="BN1" s="2" t="s">
        <v>29</v>
      </c>
      <c r="BO1" s="2" t="s">
        <v>30</v>
      </c>
      <c r="BP1" s="3" t="s">
        <v>35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37</v>
      </c>
    </row>
    <row r="2" spans="1:76" x14ac:dyDescent="0.2">
      <c r="A2" s="1" t="s">
        <v>31</v>
      </c>
      <c r="B2" s="1">
        <f>IF(data5[[#This Row],[diagnosis]]="M",1,0)</f>
        <v>1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  <c r="AG2" s="1">
        <v>1</v>
      </c>
      <c r="AL2" s="1">
        <v>-832578.21202136343</v>
      </c>
      <c r="AM2" s="1">
        <v>-1135302.6236149312</v>
      </c>
      <c r="AN2" s="1">
        <v>-5440956.6026320821</v>
      </c>
      <c r="AO2" s="1">
        <v>-39519905.795059294</v>
      </c>
      <c r="AP2" s="1">
        <v>-5.6017552001393023</v>
      </c>
      <c r="AQ2" s="1">
        <v>-1.7083604110131034</v>
      </c>
      <c r="AR2" s="1">
        <v>-4801.773782362352</v>
      </c>
      <c r="AS2" s="1">
        <v>-381.22331517335846</v>
      </c>
      <c r="AT2" s="1">
        <v>-2653.1220742770811</v>
      </c>
      <c r="AU2" s="1">
        <v>-3353.3471535540698</v>
      </c>
      <c r="AV2" s="1">
        <v>-8850.4562932808749</v>
      </c>
      <c r="AW2" s="1">
        <v>-2428.6914733791318</v>
      </c>
      <c r="AX2" s="1">
        <v>-183632.62937089251</v>
      </c>
      <c r="AY2" s="1">
        <v>-2660814.6315142377</v>
      </c>
      <c r="AZ2" s="1">
        <v>-367.51437899285446</v>
      </c>
      <c r="BA2" s="1">
        <v>-11.144627421289432</v>
      </c>
      <c r="BB2" s="1">
        <v>-225.25291809969093</v>
      </c>
      <c r="BC2" s="1">
        <v>-475.20442921716472</v>
      </c>
      <c r="BD2" s="1">
        <v>-20.690875066222038</v>
      </c>
      <c r="BE2" s="1">
        <v>-0.34222410290233102</v>
      </c>
      <c r="BF2" s="1">
        <v>-963582.30265318102</v>
      </c>
      <c r="BG2" s="1">
        <v>-1513964.2148004</v>
      </c>
      <c r="BH2" s="1">
        <v>-6384527.0580277843</v>
      </c>
      <c r="BI2" s="1">
        <v>-53687091.20000001</v>
      </c>
      <c r="BJ2" s="1">
        <v>-1194.8104181135177</v>
      </c>
      <c r="BK2" s="1">
        <v>-1046.2469402977274</v>
      </c>
      <c r="BL2" s="1">
        <v>-8420.99742843075</v>
      </c>
      <c r="BM2" s="1">
        <v>-1582.5542339811807</v>
      </c>
      <c r="BN2" s="1">
        <v>-9555.6032329489244</v>
      </c>
      <c r="BO2" s="1">
        <v>-284.05452721839708</v>
      </c>
      <c r="BP2" s="1">
        <v>-22.650020608258959</v>
      </c>
      <c r="BS2" s="1">
        <f>SUMPRODUCT(data5[[#This Row],[radius_mean]:[Ones]],$AL$2:$BP$2)</f>
        <v>-150287623501.57404</v>
      </c>
      <c r="BT2" s="1">
        <f>SUMPRODUCT(data5[[#This Row],[radius_mean]:[Ones]], $AL$3:$BP$3)</f>
        <v>-150263218976.96948</v>
      </c>
      <c r="BU2" s="1">
        <f>IF(BS2&lt;0,0,BS2)</f>
        <v>0</v>
      </c>
      <c r="BV2" s="1">
        <f>IF(BT2&lt;0,0,BT2)</f>
        <v>0</v>
      </c>
      <c r="BW2" s="1">
        <f>BU2+BV2</f>
        <v>0</v>
      </c>
      <c r="BX2" s="1">
        <f>(data5[[#This Row],[diagnosis_dummy]]-BW2)^2</f>
        <v>1</v>
      </c>
    </row>
    <row r="3" spans="1:76" x14ac:dyDescent="0.2">
      <c r="A3" s="1" t="s">
        <v>31</v>
      </c>
      <c r="B3" s="1">
        <f>IF(data5[[#This Row],[diagnosis]]="M",1,0)</f>
        <v>1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  <c r="AG3" s="1">
        <v>1</v>
      </c>
      <c r="AL3" s="1">
        <v>-832578.21202136343</v>
      </c>
      <c r="AM3" s="1">
        <v>-1135302.6236149312</v>
      </c>
      <c r="AN3" s="1">
        <v>-5440956.6026320821</v>
      </c>
      <c r="AO3" s="1">
        <v>-39519905.795059294</v>
      </c>
      <c r="AP3" s="1">
        <v>-2436.17197778221</v>
      </c>
      <c r="AQ3" s="1">
        <v>-793.50138405158009</v>
      </c>
      <c r="AR3" s="1">
        <v>-1975.5658754222175</v>
      </c>
      <c r="AS3" s="1">
        <v>-952.12636574195744</v>
      </c>
      <c r="AT3" s="1">
        <v>-75.852455734960131</v>
      </c>
      <c r="AU3" s="1">
        <v>-32.884046274902474</v>
      </c>
      <c r="AV3" s="1">
        <v>-2223.2851338493037</v>
      </c>
      <c r="AW3" s="1">
        <v>-7381.73664029066</v>
      </c>
      <c r="AX3" s="1">
        <v>-183632.62937089251</v>
      </c>
      <c r="AY3" s="1">
        <v>-2660814.6315142377</v>
      </c>
      <c r="AZ3" s="1">
        <v>-81.201169671186719</v>
      </c>
      <c r="BA3" s="1">
        <v>-680.46249720023411</v>
      </c>
      <c r="BB3" s="1">
        <v>-1879.6390358230071</v>
      </c>
      <c r="BC3" s="1">
        <v>-28.346281952754143</v>
      </c>
      <c r="BD3" s="1">
        <v>-47.74421207251406</v>
      </c>
      <c r="BE3" s="1">
        <v>-3.0211795695279515</v>
      </c>
      <c r="BF3" s="1">
        <v>-32.08887604798737</v>
      </c>
      <c r="BG3" s="1">
        <v>-1513964.2148004</v>
      </c>
      <c r="BH3" s="1">
        <v>-6384527.0580277843</v>
      </c>
      <c r="BI3" s="1">
        <v>-53687091.20000001</v>
      </c>
      <c r="BJ3" s="1">
        <v>-6387.1450734828968</v>
      </c>
      <c r="BK3" s="1">
        <v>-2068.0170483545603</v>
      </c>
      <c r="BL3" s="1">
        <v>-1227.1007094180682</v>
      </c>
      <c r="BM3" s="1">
        <v>-2588.2814558895921</v>
      </c>
      <c r="BN3" s="1">
        <v>-7706.3253050441808</v>
      </c>
      <c r="BO3" s="1">
        <v>-3547.2324253273132</v>
      </c>
      <c r="BP3" s="1">
        <v>-57997.981245992327</v>
      </c>
      <c r="BS3" s="1">
        <f>SUMPRODUCT(data5[[#This Row],[radius_mean]:[Ones]],$AL$2:$BP$2)</f>
        <v>-159446883986.49316</v>
      </c>
      <c r="BT3" s="1">
        <f>SUMPRODUCT(data5[[#This Row],[radius_mean]:[Ones]], $AL$3:$BP$3)</f>
        <v>-159422861379.53583</v>
      </c>
      <c r="BU3" s="1">
        <f t="shared" ref="BU3:BU66" si="0">IF(BS3&lt;0,0,BS3)</f>
        <v>0</v>
      </c>
      <c r="BV3" s="1">
        <f t="shared" ref="BV3:BV66" si="1">IF(BT3&lt;0,0,BT3)</f>
        <v>0</v>
      </c>
      <c r="BW3" s="1">
        <f t="shared" ref="BW3:BW66" si="2">BU3+BV3</f>
        <v>0</v>
      </c>
      <c r="BX3" s="1">
        <f>(data5[[#This Row],[diagnosis_dummy]]-BW3)^2</f>
        <v>1</v>
      </c>
    </row>
    <row r="4" spans="1:76" x14ac:dyDescent="0.2">
      <c r="A4" s="1" t="s">
        <v>31</v>
      </c>
      <c r="B4" s="1">
        <f>IF(data5[[#This Row],[diagnosis]]="M",1,0)</f>
        <v>1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  <c r="AG4" s="1">
        <v>1</v>
      </c>
      <c r="BS4" s="1">
        <f>SUMPRODUCT(data5[[#This Row],[radius_mean]:[Ones]],$AL$2:$BP$2)</f>
        <v>-141327588982.62265</v>
      </c>
      <c r="BT4" s="1">
        <f>SUMPRODUCT(data5[[#This Row],[radius_mean]:[Ones]], $AL$3:$BP$3)</f>
        <v>-141304932096.73203</v>
      </c>
      <c r="BU4" s="1">
        <f t="shared" si="0"/>
        <v>0</v>
      </c>
      <c r="BV4" s="1">
        <f t="shared" si="1"/>
        <v>0</v>
      </c>
      <c r="BW4" s="1">
        <f t="shared" si="2"/>
        <v>0</v>
      </c>
      <c r="BX4" s="1">
        <f>(data5[[#This Row],[diagnosis_dummy]]-BW4)^2</f>
        <v>1</v>
      </c>
    </row>
    <row r="5" spans="1:76" x14ac:dyDescent="0.2">
      <c r="A5" s="1" t="s">
        <v>31</v>
      </c>
      <c r="B5" s="1">
        <f>IF(data5[[#This Row],[diagnosis]]="M",1,0)</f>
        <v>1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  <c r="AG5" s="1">
        <v>1</v>
      </c>
      <c r="BS5" s="1">
        <f>SUMPRODUCT(data5[[#This Row],[radius_mean]:[Ones]],$AL$2:$BP$2)</f>
        <v>-46950387277.393501</v>
      </c>
      <c r="BT5" s="1">
        <f>SUMPRODUCT(data5[[#This Row],[radius_mean]:[Ones]], $AL$3:$BP$3)</f>
        <v>-46936076879.66404</v>
      </c>
      <c r="BU5" s="1">
        <f t="shared" si="0"/>
        <v>0</v>
      </c>
      <c r="BV5" s="1">
        <f t="shared" si="1"/>
        <v>0</v>
      </c>
      <c r="BW5" s="1">
        <f t="shared" si="2"/>
        <v>0</v>
      </c>
      <c r="BX5" s="1">
        <f>(data5[[#This Row],[diagnosis_dummy]]-BW5)^2</f>
        <v>1</v>
      </c>
    </row>
    <row r="6" spans="1:76" x14ac:dyDescent="0.2">
      <c r="A6" s="1" t="s">
        <v>31</v>
      </c>
      <c r="B6" s="1">
        <f>IF(data5[[#This Row],[diagnosis]]="M",1,0)</f>
        <v>1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  <c r="AG6" s="1">
        <v>1</v>
      </c>
      <c r="BL6" s="1" t="s">
        <v>38</v>
      </c>
      <c r="BM6" s="1">
        <f>AVERAGE(BX2:BX570)</f>
        <v>0.37258347978910367</v>
      </c>
      <c r="BS6" s="1">
        <f>SUMPRODUCT(data5[[#This Row],[radius_mean]:[Ones]],$AL$2:$BP$2)</f>
        <v>-137853717421.46402</v>
      </c>
      <c r="BT6" s="1">
        <f>SUMPRODUCT(data5[[#This Row],[radius_mean]:[Ones]], $AL$3:$BP$3)</f>
        <v>-137832053135.50653</v>
      </c>
      <c r="BU6" s="1">
        <f t="shared" si="0"/>
        <v>0</v>
      </c>
      <c r="BV6" s="1">
        <f t="shared" si="1"/>
        <v>0</v>
      </c>
      <c r="BW6" s="1">
        <f t="shared" si="2"/>
        <v>0</v>
      </c>
      <c r="BX6" s="1">
        <f>(data5[[#This Row],[diagnosis_dummy]]-BW6)^2</f>
        <v>1</v>
      </c>
    </row>
    <row r="7" spans="1:76" x14ac:dyDescent="0.2">
      <c r="A7" s="1" t="s">
        <v>31</v>
      </c>
      <c r="B7" s="1">
        <f>IF(data5[[#This Row],[diagnosis]]="M",1,0)</f>
        <v>1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  <c r="AG7" s="1">
        <v>1</v>
      </c>
      <c r="BS7" s="1">
        <f>SUMPRODUCT(data5[[#This Row],[radius_mean]:[Ones]],$AL$2:$BP$2)</f>
        <v>-59930537707.188965</v>
      </c>
      <c r="BT7" s="1">
        <f>SUMPRODUCT(data5[[#This Row],[radius_mean]:[Ones]], $AL$3:$BP$3)</f>
        <v>-59915688542.44635</v>
      </c>
      <c r="BU7" s="1">
        <f t="shared" si="0"/>
        <v>0</v>
      </c>
      <c r="BV7" s="1">
        <f t="shared" si="1"/>
        <v>0</v>
      </c>
      <c r="BW7" s="1">
        <f t="shared" si="2"/>
        <v>0</v>
      </c>
      <c r="BX7" s="1">
        <f>(data5[[#This Row],[diagnosis_dummy]]-BW7)^2</f>
        <v>1</v>
      </c>
    </row>
    <row r="8" spans="1:76" x14ac:dyDescent="0.2">
      <c r="A8" s="1" t="s">
        <v>31</v>
      </c>
      <c r="B8" s="1">
        <f>IF(data5[[#This Row],[diagnosis]]="M",1,0)</f>
        <v>1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  <c r="AG8" s="1">
        <v>1</v>
      </c>
      <c r="BS8" s="1">
        <f>SUMPRODUCT(data5[[#This Row],[radius_mean]:[Ones]],$AL$2:$BP$2)</f>
        <v>-129196861818.99588</v>
      </c>
      <c r="BT8" s="1">
        <f>SUMPRODUCT(data5[[#This Row],[radius_mean]:[Ones]], $AL$3:$BP$3)</f>
        <v>-129174872253.53894</v>
      </c>
      <c r="BU8" s="1">
        <f t="shared" si="0"/>
        <v>0</v>
      </c>
      <c r="BV8" s="1">
        <f t="shared" si="1"/>
        <v>0</v>
      </c>
      <c r="BW8" s="1">
        <f t="shared" si="2"/>
        <v>0</v>
      </c>
      <c r="BX8" s="1">
        <f>(data5[[#This Row],[diagnosis_dummy]]-BW8)^2</f>
        <v>1</v>
      </c>
    </row>
    <row r="9" spans="1:76" x14ac:dyDescent="0.2">
      <c r="A9" s="1" t="s">
        <v>31</v>
      </c>
      <c r="B9" s="1">
        <f>IF(data5[[#This Row],[diagnosis]]="M",1,0)</f>
        <v>1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  <c r="AG9" s="1">
        <v>1</v>
      </c>
      <c r="BS9" s="1">
        <f>SUMPRODUCT(data5[[#This Row],[radius_mean]:[Ones]],$AL$2:$BP$2)</f>
        <v>-72423201237.057571</v>
      </c>
      <c r="BT9" s="1">
        <f>SUMPRODUCT(data5[[#This Row],[radius_mean]:[Ones]], $AL$3:$BP$3)</f>
        <v>-72406822676.881012</v>
      </c>
      <c r="BU9" s="1">
        <f t="shared" si="0"/>
        <v>0</v>
      </c>
      <c r="BV9" s="1">
        <f t="shared" si="1"/>
        <v>0</v>
      </c>
      <c r="BW9" s="1">
        <f t="shared" si="2"/>
        <v>0</v>
      </c>
      <c r="BX9" s="1">
        <f>(data5[[#This Row],[diagnosis_dummy]]-BW9)^2</f>
        <v>1</v>
      </c>
    </row>
    <row r="10" spans="1:76" x14ac:dyDescent="0.2">
      <c r="A10" s="1" t="s">
        <v>31</v>
      </c>
      <c r="B10" s="1">
        <f>IF(data5[[#This Row],[diagnosis]]="M",1,0)</f>
        <v>1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  <c r="AG10" s="1">
        <v>1</v>
      </c>
      <c r="BS10" s="1">
        <f>SUMPRODUCT(data5[[#This Row],[radius_mean]:[Ones]],$AL$2:$BP$2)</f>
        <v>-61549649526.708862</v>
      </c>
      <c r="BT10" s="1">
        <f>SUMPRODUCT(data5[[#This Row],[radius_mean]:[Ones]], $AL$3:$BP$3)</f>
        <v>-61534781563.331741</v>
      </c>
      <c r="BU10" s="1">
        <f t="shared" si="0"/>
        <v>0</v>
      </c>
      <c r="BV10" s="1">
        <f t="shared" si="1"/>
        <v>0</v>
      </c>
      <c r="BW10" s="1">
        <f t="shared" si="2"/>
        <v>0</v>
      </c>
      <c r="BX10" s="1">
        <f>(data5[[#This Row],[diagnosis_dummy]]-BW10)^2</f>
        <v>1</v>
      </c>
    </row>
    <row r="11" spans="1:76" x14ac:dyDescent="0.2">
      <c r="A11" s="1" t="s">
        <v>31</v>
      </c>
      <c r="B11" s="1">
        <f>IF(data5[[#This Row],[diagnosis]]="M",1,0)</f>
        <v>1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  <c r="AG11" s="1">
        <v>1</v>
      </c>
      <c r="BS11" s="1">
        <f>SUMPRODUCT(data5[[#This Row],[radius_mean]:[Ones]],$AL$2:$BP$2)</f>
        <v>-58258739213.048439</v>
      </c>
      <c r="BT11" s="1">
        <f>SUMPRODUCT(data5[[#This Row],[radius_mean]:[Ones]], $AL$3:$BP$3)</f>
        <v>-58244256605.155579</v>
      </c>
      <c r="BU11" s="1">
        <f t="shared" si="0"/>
        <v>0</v>
      </c>
      <c r="BV11" s="1">
        <f t="shared" si="1"/>
        <v>0</v>
      </c>
      <c r="BW11" s="1">
        <f t="shared" si="2"/>
        <v>0</v>
      </c>
      <c r="BX11" s="1">
        <f>(data5[[#This Row],[diagnosis_dummy]]-BW11)^2</f>
        <v>1</v>
      </c>
    </row>
    <row r="12" spans="1:76" x14ac:dyDescent="0.2">
      <c r="A12" s="1" t="s">
        <v>31</v>
      </c>
      <c r="B12" s="1">
        <f>IF(data5[[#This Row],[diagnosis]]="M",1,0)</f>
        <v>1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  <c r="AG12" s="1">
        <v>1</v>
      </c>
      <c r="BS12" s="1">
        <f>SUMPRODUCT(data5[[#This Row],[radius_mean]:[Ones]],$AL$2:$BP$2)</f>
        <v>-94836087014.056168</v>
      </c>
      <c r="BT12" s="1">
        <f>SUMPRODUCT(data5[[#This Row],[radius_mean]:[Ones]], $AL$3:$BP$3)</f>
        <v>-94817656993.392258</v>
      </c>
      <c r="BU12" s="1">
        <f t="shared" si="0"/>
        <v>0</v>
      </c>
      <c r="BV12" s="1">
        <f t="shared" si="1"/>
        <v>0</v>
      </c>
      <c r="BW12" s="1">
        <f t="shared" si="2"/>
        <v>0</v>
      </c>
      <c r="BX12" s="1">
        <f>(data5[[#This Row],[diagnosis_dummy]]-BW12)^2</f>
        <v>1</v>
      </c>
    </row>
    <row r="13" spans="1:76" x14ac:dyDescent="0.2">
      <c r="A13" s="1" t="s">
        <v>31</v>
      </c>
      <c r="B13" s="1">
        <f>IF(data5[[#This Row],[diagnosis]]="M",1,0)</f>
        <v>1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  <c r="AG13" s="1">
        <v>1</v>
      </c>
      <c r="BS13" s="1">
        <f>SUMPRODUCT(data5[[#This Row],[radius_mean]:[Ones]],$AL$2:$BP$2)</f>
        <v>-102278955207.27855</v>
      </c>
      <c r="BT13" s="1">
        <f>SUMPRODUCT(data5[[#This Row],[radius_mean]:[Ones]], $AL$3:$BP$3)</f>
        <v>-102259336766.37338</v>
      </c>
      <c r="BU13" s="1">
        <f t="shared" si="0"/>
        <v>0</v>
      </c>
      <c r="BV13" s="1">
        <f t="shared" si="1"/>
        <v>0</v>
      </c>
      <c r="BW13" s="1">
        <f t="shared" si="2"/>
        <v>0</v>
      </c>
      <c r="BX13" s="1">
        <f>(data5[[#This Row],[diagnosis_dummy]]-BW13)^2</f>
        <v>1</v>
      </c>
    </row>
    <row r="14" spans="1:76" x14ac:dyDescent="0.2">
      <c r="A14" s="1" t="s">
        <v>31</v>
      </c>
      <c r="B14" s="1">
        <f>IF(data5[[#This Row],[diagnosis]]="M",1,0)</f>
        <v>1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  <c r="AG14" s="1">
        <v>1</v>
      </c>
      <c r="BS14" s="1">
        <f>SUMPRODUCT(data5[[#This Row],[radius_mean]:[Ones]],$AL$2:$BP$2)</f>
        <v>-118001861431.75601</v>
      </c>
      <c r="BT14" s="1">
        <f>SUMPRODUCT(data5[[#This Row],[radius_mean]:[Ones]], $AL$3:$BP$3)</f>
        <v>-117981732197.88509</v>
      </c>
      <c r="BU14" s="1">
        <f t="shared" si="0"/>
        <v>0</v>
      </c>
      <c r="BV14" s="1">
        <f t="shared" si="1"/>
        <v>0</v>
      </c>
      <c r="BW14" s="1">
        <f t="shared" si="2"/>
        <v>0</v>
      </c>
      <c r="BX14" s="1">
        <f>(data5[[#This Row],[diagnosis_dummy]]-BW14)^2</f>
        <v>1</v>
      </c>
    </row>
    <row r="15" spans="1:76" x14ac:dyDescent="0.2">
      <c r="A15" s="1" t="s">
        <v>31</v>
      </c>
      <c r="B15" s="1">
        <f>IF(data5[[#This Row],[diagnosis]]="M",1,0)</f>
        <v>1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  <c r="AG15" s="1">
        <v>1</v>
      </c>
      <c r="BS15" s="1">
        <f>SUMPRODUCT(data5[[#This Row],[radius_mean]:[Ones]],$AL$2:$BP$2)</f>
        <v>-79464628029.977554</v>
      </c>
      <c r="BT15" s="1">
        <f>SUMPRODUCT(data5[[#This Row],[radius_mean]:[Ones]], $AL$3:$BP$3)</f>
        <v>-79448460871.625381</v>
      </c>
      <c r="BU15" s="1">
        <f t="shared" si="0"/>
        <v>0</v>
      </c>
      <c r="BV15" s="1">
        <f t="shared" si="1"/>
        <v>0</v>
      </c>
      <c r="BW15" s="1">
        <f t="shared" si="2"/>
        <v>0</v>
      </c>
      <c r="BX15" s="1">
        <f>(data5[[#This Row],[diagnosis_dummy]]-BW15)^2</f>
        <v>1</v>
      </c>
    </row>
    <row r="16" spans="1:76" x14ac:dyDescent="0.2">
      <c r="A16" s="1" t="s">
        <v>31</v>
      </c>
      <c r="B16" s="1">
        <f>IF(data5[[#This Row],[diagnosis]]="M",1,0)</f>
        <v>1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  <c r="AG16" s="1">
        <v>1</v>
      </c>
      <c r="BS16" s="1">
        <f>SUMPRODUCT(data5[[#This Row],[radius_mean]:[Ones]],$AL$2:$BP$2)</f>
        <v>-61667310278.020752</v>
      </c>
      <c r="BT16" s="1">
        <f>SUMPRODUCT(data5[[#This Row],[radius_mean]:[Ones]], $AL$3:$BP$3)</f>
        <v>-61652886388.713692</v>
      </c>
      <c r="BU16" s="1">
        <f t="shared" si="0"/>
        <v>0</v>
      </c>
      <c r="BV16" s="1">
        <f t="shared" si="1"/>
        <v>0</v>
      </c>
      <c r="BW16" s="1">
        <f t="shared" si="2"/>
        <v>0</v>
      </c>
      <c r="BX16" s="1">
        <f>(data5[[#This Row],[diagnosis_dummy]]-BW16)^2</f>
        <v>1</v>
      </c>
    </row>
    <row r="17" spans="1:76" x14ac:dyDescent="0.2">
      <c r="A17" s="1" t="s">
        <v>31</v>
      </c>
      <c r="B17" s="1">
        <f>IF(data5[[#This Row],[diagnosis]]="M",1,0)</f>
        <v>1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  <c r="AG17" s="1">
        <v>1</v>
      </c>
      <c r="BS17" s="1">
        <f>SUMPRODUCT(data5[[#This Row],[radius_mean]:[Ones]],$AL$2:$BP$2)</f>
        <v>-78195568286.089005</v>
      </c>
      <c r="BT17" s="1">
        <f>SUMPRODUCT(data5[[#This Row],[radius_mean]:[Ones]], $AL$3:$BP$3)</f>
        <v>-78178800912.016205</v>
      </c>
      <c r="BU17" s="1">
        <f t="shared" si="0"/>
        <v>0</v>
      </c>
      <c r="BV17" s="1">
        <f t="shared" si="1"/>
        <v>0</v>
      </c>
      <c r="BW17" s="1">
        <f t="shared" si="2"/>
        <v>0</v>
      </c>
      <c r="BX17" s="1">
        <f>(data5[[#This Row],[diagnosis_dummy]]-BW17)^2</f>
        <v>1</v>
      </c>
    </row>
    <row r="18" spans="1:76" x14ac:dyDescent="0.2">
      <c r="A18" s="1" t="s">
        <v>31</v>
      </c>
      <c r="B18" s="1">
        <f>IF(data5[[#This Row],[diagnosis]]="M",1,0)</f>
        <v>1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  <c r="AG18" s="1">
        <v>1</v>
      </c>
      <c r="BS18" s="1">
        <f>SUMPRODUCT(data5[[#This Row],[radius_mean]:[Ones]],$AL$2:$BP$2)</f>
        <v>-89672216701.996902</v>
      </c>
      <c r="BT18" s="1">
        <f>SUMPRODUCT(data5[[#This Row],[radius_mean]:[Ones]], $AL$3:$BP$3)</f>
        <v>-89653901055.763733</v>
      </c>
      <c r="BU18" s="1">
        <f t="shared" si="0"/>
        <v>0</v>
      </c>
      <c r="BV18" s="1">
        <f t="shared" si="1"/>
        <v>0</v>
      </c>
      <c r="BW18" s="1">
        <f t="shared" si="2"/>
        <v>0</v>
      </c>
      <c r="BX18" s="1">
        <f>(data5[[#This Row],[diagnosis_dummy]]-BW18)^2</f>
        <v>1</v>
      </c>
    </row>
    <row r="19" spans="1:76" x14ac:dyDescent="0.2">
      <c r="A19" s="1" t="s">
        <v>31</v>
      </c>
      <c r="B19" s="1">
        <f>IF(data5[[#This Row],[diagnosis]]="M",1,0)</f>
        <v>1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  <c r="AG19" s="1">
        <v>1</v>
      </c>
      <c r="BS19" s="1">
        <f>SUMPRODUCT(data5[[#This Row],[radius_mean]:[Ones]],$AL$2:$BP$2)</f>
        <v>-103878248825.40491</v>
      </c>
      <c r="BT19" s="1">
        <f>SUMPRODUCT(data5[[#This Row],[radius_mean]:[Ones]], $AL$3:$BP$3)</f>
        <v>-103858109423.01132</v>
      </c>
      <c r="BU19" s="1">
        <f t="shared" si="0"/>
        <v>0</v>
      </c>
      <c r="BV19" s="1">
        <f t="shared" si="1"/>
        <v>0</v>
      </c>
      <c r="BW19" s="1">
        <f t="shared" si="2"/>
        <v>0</v>
      </c>
      <c r="BX19" s="1">
        <f>(data5[[#This Row],[diagnosis_dummy]]-BW19)^2</f>
        <v>1</v>
      </c>
    </row>
    <row r="20" spans="1:76" x14ac:dyDescent="0.2">
      <c r="A20" s="1" t="s">
        <v>31</v>
      </c>
      <c r="B20" s="1">
        <f>IF(data5[[#This Row],[diagnosis]]="M",1,0)</f>
        <v>1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  <c r="AG20" s="1">
        <v>1</v>
      </c>
      <c r="BS20" s="1">
        <f>SUMPRODUCT(data5[[#This Row],[radius_mean]:[Ones]],$AL$2:$BP$2)</f>
        <v>-180851567840.12759</v>
      </c>
      <c r="BT20" s="1">
        <f>SUMPRODUCT(data5[[#This Row],[radius_mean]:[Ones]], $AL$3:$BP$3)</f>
        <v>-180825298285.41824</v>
      </c>
      <c r="BU20" s="1">
        <f t="shared" si="0"/>
        <v>0</v>
      </c>
      <c r="BV20" s="1">
        <f t="shared" si="1"/>
        <v>0</v>
      </c>
      <c r="BW20" s="1">
        <f t="shared" si="2"/>
        <v>0</v>
      </c>
      <c r="BX20" s="1">
        <f>(data5[[#This Row],[diagnosis_dummy]]-BW20)^2</f>
        <v>1</v>
      </c>
    </row>
    <row r="21" spans="1:76" x14ac:dyDescent="0.2">
      <c r="A21" s="1" t="s">
        <v>32</v>
      </c>
      <c r="B21" s="1">
        <f>IF(data5[[#This Row],[diagnosis]]="M",1,0)</f>
        <v>0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  <c r="AG21" s="1">
        <v>1</v>
      </c>
      <c r="BS21" s="1">
        <f>SUMPRODUCT(data5[[#This Row],[radius_mean]:[Ones]],$AL$2:$BP$2)</f>
        <v>-61809157581.699402</v>
      </c>
      <c r="BT21" s="1">
        <f>SUMPRODUCT(data5[[#This Row],[radius_mean]:[Ones]], $AL$3:$BP$3)</f>
        <v>-61794656961.233376</v>
      </c>
      <c r="BU21" s="1">
        <f t="shared" si="0"/>
        <v>0</v>
      </c>
      <c r="BV21" s="1">
        <f t="shared" si="1"/>
        <v>0</v>
      </c>
      <c r="BW21" s="1">
        <f t="shared" si="2"/>
        <v>0</v>
      </c>
      <c r="BX21" s="1">
        <f>(data5[[#This Row],[diagnosis_dummy]]-BW21)^2</f>
        <v>0</v>
      </c>
    </row>
    <row r="22" spans="1:76" x14ac:dyDescent="0.2">
      <c r="A22" s="1" t="s">
        <v>32</v>
      </c>
      <c r="B22" s="1">
        <f>IF(data5[[#This Row],[diagnosis]]="M",1,0)</f>
        <v>0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  <c r="AG22" s="1">
        <v>1</v>
      </c>
      <c r="BS22" s="1">
        <f>SUMPRODUCT(data5[[#This Row],[radius_mean]:[Ones]],$AL$2:$BP$2)</f>
        <v>-55592476934.58934</v>
      </c>
      <c r="BT22" s="1">
        <f>SUMPRODUCT(data5[[#This Row],[radius_mean]:[Ones]], $AL$3:$BP$3)</f>
        <v>-55578564819.129349</v>
      </c>
      <c r="BU22" s="1">
        <f t="shared" si="0"/>
        <v>0</v>
      </c>
      <c r="BV22" s="1">
        <f t="shared" si="1"/>
        <v>0</v>
      </c>
      <c r="BW22" s="1">
        <f t="shared" si="2"/>
        <v>0</v>
      </c>
      <c r="BX22" s="1">
        <f>(data5[[#This Row],[diagnosis_dummy]]-BW22)^2</f>
        <v>0</v>
      </c>
    </row>
    <row r="23" spans="1:76" x14ac:dyDescent="0.2">
      <c r="A23" s="1" t="s">
        <v>32</v>
      </c>
      <c r="B23" s="1">
        <f>IF(data5[[#This Row],[diagnosis]]="M",1,0)</f>
        <v>0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  <c r="AG23" s="1">
        <v>1</v>
      </c>
      <c r="BS23" s="1">
        <f>SUMPRODUCT(data5[[#This Row],[radius_mean]:[Ones]],$AL$2:$BP$2)</f>
        <v>-28572435458.698879</v>
      </c>
      <c r="BT23" s="1">
        <f>SUMPRODUCT(data5[[#This Row],[radius_mean]:[Ones]], $AL$3:$BP$3)</f>
        <v>-28562638911.275738</v>
      </c>
      <c r="BU23" s="1">
        <f t="shared" si="0"/>
        <v>0</v>
      </c>
      <c r="BV23" s="1">
        <f t="shared" si="1"/>
        <v>0</v>
      </c>
      <c r="BW23" s="1">
        <f t="shared" si="2"/>
        <v>0</v>
      </c>
      <c r="BX23" s="1">
        <f>(data5[[#This Row],[diagnosis_dummy]]-BW23)^2</f>
        <v>0</v>
      </c>
    </row>
    <row r="24" spans="1:76" x14ac:dyDescent="0.2">
      <c r="A24" s="1" t="s">
        <v>31</v>
      </c>
      <c r="B24" s="1">
        <f>IF(data5[[#This Row],[diagnosis]]="M",1,0)</f>
        <v>1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  <c r="AG24" s="1">
        <v>1</v>
      </c>
      <c r="BS24" s="1">
        <f>SUMPRODUCT(data5[[#This Row],[radius_mean]:[Ones]],$AL$2:$BP$2)</f>
        <v>-82051288483.237717</v>
      </c>
      <c r="BT24" s="1">
        <f>SUMPRODUCT(data5[[#This Row],[radius_mean]:[Ones]], $AL$3:$BP$3)</f>
        <v>-82033931356.01532</v>
      </c>
      <c r="BU24" s="1">
        <f t="shared" si="0"/>
        <v>0</v>
      </c>
      <c r="BV24" s="1">
        <f t="shared" si="1"/>
        <v>0</v>
      </c>
      <c r="BW24" s="1">
        <f t="shared" si="2"/>
        <v>0</v>
      </c>
      <c r="BX24" s="1">
        <f>(data5[[#This Row],[diagnosis_dummy]]-BW24)^2</f>
        <v>1</v>
      </c>
    </row>
    <row r="25" spans="1:76" x14ac:dyDescent="0.2">
      <c r="A25" s="1" t="s">
        <v>31</v>
      </c>
      <c r="B25" s="1">
        <f>IF(data5[[#This Row],[diagnosis]]="M",1,0)</f>
        <v>1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  <c r="AG25" s="1">
        <v>1</v>
      </c>
      <c r="BS25" s="1">
        <f>SUMPRODUCT(data5[[#This Row],[radius_mean]:[Ones]],$AL$2:$BP$2)</f>
        <v>-198201142336.44339</v>
      </c>
      <c r="BT25" s="1">
        <f>SUMPRODUCT(data5[[#This Row],[radius_mean]:[Ones]], $AL$3:$BP$3)</f>
        <v>-198173092648.56271</v>
      </c>
      <c r="BU25" s="1">
        <f t="shared" si="0"/>
        <v>0</v>
      </c>
      <c r="BV25" s="1">
        <f t="shared" si="1"/>
        <v>0</v>
      </c>
      <c r="BW25" s="1">
        <f t="shared" si="2"/>
        <v>0</v>
      </c>
      <c r="BX25" s="1">
        <f>(data5[[#This Row],[diagnosis_dummy]]-BW25)^2</f>
        <v>1</v>
      </c>
    </row>
    <row r="26" spans="1:76" x14ac:dyDescent="0.2">
      <c r="A26" s="1" t="s">
        <v>31</v>
      </c>
      <c r="B26" s="1">
        <f>IF(data5[[#This Row],[diagnosis]]="M",1,0)</f>
        <v>1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  <c r="AG26" s="1">
        <v>1</v>
      </c>
      <c r="BS26" s="1">
        <f>SUMPRODUCT(data5[[#This Row],[radius_mean]:[Ones]],$AL$2:$BP$2)</f>
        <v>-156780613130.54898</v>
      </c>
      <c r="BT26" s="1">
        <f>SUMPRODUCT(data5[[#This Row],[radius_mean]:[Ones]], $AL$3:$BP$3)</f>
        <v>-156755171802.90259</v>
      </c>
      <c r="BU26" s="1">
        <f t="shared" si="0"/>
        <v>0</v>
      </c>
      <c r="BV26" s="1">
        <f t="shared" si="1"/>
        <v>0</v>
      </c>
      <c r="BW26" s="1">
        <f t="shared" si="2"/>
        <v>0</v>
      </c>
      <c r="BX26" s="1">
        <f>(data5[[#This Row],[diagnosis_dummy]]-BW26)^2</f>
        <v>1</v>
      </c>
    </row>
    <row r="27" spans="1:76" x14ac:dyDescent="0.2">
      <c r="A27" s="1" t="s">
        <v>31</v>
      </c>
      <c r="B27" s="1">
        <f>IF(data5[[#This Row],[diagnosis]]="M",1,0)</f>
        <v>1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  <c r="AG27" s="1">
        <v>1</v>
      </c>
      <c r="BS27" s="1">
        <f>SUMPRODUCT(data5[[#This Row],[radius_mean]:[Ones]],$AL$2:$BP$2)</f>
        <v>-116495311922.3781</v>
      </c>
      <c r="BT27" s="1">
        <f>SUMPRODUCT(data5[[#This Row],[radius_mean]:[Ones]], $AL$3:$BP$3)</f>
        <v>-116473926055.28973</v>
      </c>
      <c r="BU27" s="1">
        <f t="shared" si="0"/>
        <v>0</v>
      </c>
      <c r="BV27" s="1">
        <f t="shared" si="1"/>
        <v>0</v>
      </c>
      <c r="BW27" s="1">
        <f t="shared" si="2"/>
        <v>0</v>
      </c>
      <c r="BX27" s="1">
        <f>(data5[[#This Row],[diagnosis_dummy]]-BW27)^2</f>
        <v>1</v>
      </c>
    </row>
    <row r="28" spans="1:76" x14ac:dyDescent="0.2">
      <c r="A28" s="1" t="s">
        <v>31</v>
      </c>
      <c r="B28" s="1">
        <f>IF(data5[[#This Row],[diagnosis]]="M",1,0)</f>
        <v>1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  <c r="AG28" s="1">
        <v>1</v>
      </c>
      <c r="BS28" s="1">
        <f>SUMPRODUCT(data5[[#This Row],[radius_mean]:[Ones]],$AL$2:$BP$2)</f>
        <v>-75106110094.736664</v>
      </c>
      <c r="BT28" s="1">
        <f>SUMPRODUCT(data5[[#This Row],[radius_mean]:[Ones]], $AL$3:$BP$3)</f>
        <v>-75089190182.659332</v>
      </c>
      <c r="BU28" s="1">
        <f t="shared" si="0"/>
        <v>0</v>
      </c>
      <c r="BV28" s="1">
        <f t="shared" si="1"/>
        <v>0</v>
      </c>
      <c r="BW28" s="1">
        <f t="shared" si="2"/>
        <v>0</v>
      </c>
      <c r="BX28" s="1">
        <f>(data5[[#This Row],[diagnosis_dummy]]-BW28)^2</f>
        <v>1</v>
      </c>
    </row>
    <row r="29" spans="1:76" x14ac:dyDescent="0.2">
      <c r="A29" s="1" t="s">
        <v>31</v>
      </c>
      <c r="B29" s="1">
        <f>IF(data5[[#This Row],[diagnosis]]="M",1,0)</f>
        <v>1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  <c r="AG29" s="1">
        <v>1</v>
      </c>
      <c r="BS29" s="1">
        <f>SUMPRODUCT(data5[[#This Row],[radius_mean]:[Ones]],$AL$2:$BP$2)</f>
        <v>-120465536862.79323</v>
      </c>
      <c r="BT29" s="1">
        <f>SUMPRODUCT(data5[[#This Row],[radius_mean]:[Ones]], $AL$3:$BP$3)</f>
        <v>-120445062881.63832</v>
      </c>
      <c r="BU29" s="1">
        <f t="shared" si="0"/>
        <v>0</v>
      </c>
      <c r="BV29" s="1">
        <f t="shared" si="1"/>
        <v>0</v>
      </c>
      <c r="BW29" s="1">
        <f t="shared" si="2"/>
        <v>0</v>
      </c>
      <c r="BX29" s="1">
        <f>(data5[[#This Row],[diagnosis_dummy]]-BW29)^2</f>
        <v>1</v>
      </c>
    </row>
    <row r="30" spans="1:76" x14ac:dyDescent="0.2">
      <c r="A30" s="1" t="s">
        <v>31</v>
      </c>
      <c r="B30" s="1">
        <f>IF(data5[[#This Row],[diagnosis]]="M",1,0)</f>
        <v>1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  <c r="AG30" s="1">
        <v>1</v>
      </c>
      <c r="BS30" s="1">
        <f>SUMPRODUCT(data5[[#This Row],[radius_mean]:[Ones]],$AL$2:$BP$2)</f>
        <v>-98816604670.720413</v>
      </c>
      <c r="BT30" s="1">
        <f>SUMPRODUCT(data5[[#This Row],[radius_mean]:[Ones]], $AL$3:$BP$3)</f>
        <v>-98797129618.422333</v>
      </c>
      <c r="BU30" s="1">
        <f t="shared" si="0"/>
        <v>0</v>
      </c>
      <c r="BV30" s="1">
        <f t="shared" si="1"/>
        <v>0</v>
      </c>
      <c r="BW30" s="1">
        <f t="shared" si="2"/>
        <v>0</v>
      </c>
      <c r="BX30" s="1">
        <f>(data5[[#This Row],[diagnosis_dummy]]-BW30)^2</f>
        <v>1</v>
      </c>
    </row>
    <row r="31" spans="1:76" x14ac:dyDescent="0.2">
      <c r="A31" s="1" t="s">
        <v>31</v>
      </c>
      <c r="B31" s="1">
        <f>IF(data5[[#This Row],[diagnosis]]="M",1,0)</f>
        <v>1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  <c r="AG31" s="1">
        <v>1</v>
      </c>
      <c r="BS31" s="1">
        <f>SUMPRODUCT(data5[[#This Row],[radius_mean]:[Ones]],$AL$2:$BP$2)</f>
        <v>-105350498737.07492</v>
      </c>
      <c r="BT31" s="1">
        <f>SUMPRODUCT(data5[[#This Row],[radius_mean]:[Ones]], $AL$3:$BP$3)</f>
        <v>-105331274726.2368</v>
      </c>
      <c r="BU31" s="1">
        <f t="shared" si="0"/>
        <v>0</v>
      </c>
      <c r="BV31" s="1">
        <f t="shared" si="1"/>
        <v>0</v>
      </c>
      <c r="BW31" s="1">
        <f t="shared" si="2"/>
        <v>0</v>
      </c>
      <c r="BX31" s="1">
        <f>(data5[[#This Row],[diagnosis_dummy]]-BW31)^2</f>
        <v>1</v>
      </c>
    </row>
    <row r="32" spans="1:76" x14ac:dyDescent="0.2">
      <c r="A32" s="1" t="s">
        <v>31</v>
      </c>
      <c r="B32" s="1">
        <f>IF(data5[[#This Row],[diagnosis]]="M",1,0)</f>
        <v>1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  <c r="AG32" s="1">
        <v>1</v>
      </c>
      <c r="BS32" s="1">
        <f>SUMPRODUCT(data5[[#This Row],[radius_mean]:[Ones]],$AL$2:$BP$2)</f>
        <v>-134757094428.3148</v>
      </c>
      <c r="BT32" s="1">
        <f>SUMPRODUCT(data5[[#This Row],[radius_mean]:[Ones]], $AL$3:$BP$3)</f>
        <v>-134734843794.86519</v>
      </c>
      <c r="BU32" s="1">
        <f t="shared" si="0"/>
        <v>0</v>
      </c>
      <c r="BV32" s="1">
        <f t="shared" si="1"/>
        <v>0</v>
      </c>
      <c r="BW32" s="1">
        <f t="shared" si="2"/>
        <v>0</v>
      </c>
      <c r="BX32" s="1">
        <f>(data5[[#This Row],[diagnosis_dummy]]-BW32)^2</f>
        <v>1</v>
      </c>
    </row>
    <row r="33" spans="1:76" x14ac:dyDescent="0.2">
      <c r="A33" s="1" t="s">
        <v>31</v>
      </c>
      <c r="B33" s="1">
        <f>IF(data5[[#This Row],[diagnosis]]="M",1,0)</f>
        <v>1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  <c r="AG33" s="1">
        <v>1</v>
      </c>
      <c r="BS33" s="1">
        <f>SUMPRODUCT(data5[[#This Row],[radius_mean]:[Ones]],$AL$2:$BP$2)</f>
        <v>-66510134038.666008</v>
      </c>
      <c r="BT33" s="1">
        <f>SUMPRODUCT(data5[[#This Row],[radius_mean]:[Ones]], $AL$3:$BP$3)</f>
        <v>-66493982481.691032</v>
      </c>
      <c r="BU33" s="1">
        <f t="shared" si="0"/>
        <v>0</v>
      </c>
      <c r="BV33" s="1">
        <f t="shared" si="1"/>
        <v>0</v>
      </c>
      <c r="BW33" s="1">
        <f t="shared" si="2"/>
        <v>0</v>
      </c>
      <c r="BX33" s="1">
        <f>(data5[[#This Row],[diagnosis_dummy]]-BW33)^2</f>
        <v>1</v>
      </c>
    </row>
    <row r="34" spans="1:76" x14ac:dyDescent="0.2">
      <c r="A34" s="1" t="s">
        <v>31</v>
      </c>
      <c r="B34" s="1">
        <f>IF(data5[[#This Row],[diagnosis]]="M",1,0)</f>
        <v>1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  <c r="AG34" s="1">
        <v>1</v>
      </c>
      <c r="BS34" s="1">
        <f>SUMPRODUCT(data5[[#This Row],[radius_mean]:[Ones]],$AL$2:$BP$2)</f>
        <v>-109469577739.72752</v>
      </c>
      <c r="BT34" s="1">
        <f>SUMPRODUCT(data5[[#This Row],[radius_mean]:[Ones]], $AL$3:$BP$3)</f>
        <v>-109449515831.53624</v>
      </c>
      <c r="BU34" s="1">
        <f t="shared" si="0"/>
        <v>0</v>
      </c>
      <c r="BV34" s="1">
        <f t="shared" si="1"/>
        <v>0</v>
      </c>
      <c r="BW34" s="1">
        <f t="shared" si="2"/>
        <v>0</v>
      </c>
      <c r="BX34" s="1">
        <f>(data5[[#This Row],[diagnosis_dummy]]-BW34)^2</f>
        <v>1</v>
      </c>
    </row>
    <row r="35" spans="1:76" x14ac:dyDescent="0.2">
      <c r="A35" s="1" t="s">
        <v>31</v>
      </c>
      <c r="B35" s="1">
        <f>IF(data5[[#This Row],[diagnosis]]="M",1,0)</f>
        <v>1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  <c r="AG35" s="1">
        <v>1</v>
      </c>
      <c r="BS35" s="1">
        <f>SUMPRODUCT(data5[[#This Row],[radius_mean]:[Ones]],$AL$2:$BP$2)</f>
        <v>-145281388513.08954</v>
      </c>
      <c r="BT35" s="1">
        <f>SUMPRODUCT(data5[[#This Row],[radius_mean]:[Ones]], $AL$3:$BP$3)</f>
        <v>-145258172340.83755</v>
      </c>
      <c r="BU35" s="1">
        <f t="shared" si="0"/>
        <v>0</v>
      </c>
      <c r="BV35" s="1">
        <f t="shared" si="1"/>
        <v>0</v>
      </c>
      <c r="BW35" s="1">
        <f t="shared" si="2"/>
        <v>0</v>
      </c>
      <c r="BX35" s="1">
        <f>(data5[[#This Row],[diagnosis_dummy]]-BW35)^2</f>
        <v>1</v>
      </c>
    </row>
    <row r="36" spans="1:76" x14ac:dyDescent="0.2">
      <c r="A36" s="1" t="s">
        <v>31</v>
      </c>
      <c r="B36" s="1">
        <f>IF(data5[[#This Row],[diagnosis]]="M",1,0)</f>
        <v>1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  <c r="AG36" s="1">
        <v>1</v>
      </c>
      <c r="BS36" s="1">
        <f>SUMPRODUCT(data5[[#This Row],[radius_mean]:[Ones]],$AL$2:$BP$2)</f>
        <v>-101217397342.13068</v>
      </c>
      <c r="BT36" s="1">
        <f>SUMPRODUCT(data5[[#This Row],[radius_mean]:[Ones]], $AL$3:$BP$3)</f>
        <v>-101197979865.46188</v>
      </c>
      <c r="BU36" s="1">
        <f t="shared" si="0"/>
        <v>0</v>
      </c>
      <c r="BV36" s="1">
        <f t="shared" si="1"/>
        <v>0</v>
      </c>
      <c r="BW36" s="1">
        <f t="shared" si="2"/>
        <v>0</v>
      </c>
      <c r="BX36" s="1">
        <f>(data5[[#This Row],[diagnosis_dummy]]-BW36)^2</f>
        <v>1</v>
      </c>
    </row>
    <row r="37" spans="1:76" x14ac:dyDescent="0.2">
      <c r="A37" s="1" t="s">
        <v>31</v>
      </c>
      <c r="B37" s="1">
        <f>IF(data5[[#This Row],[diagnosis]]="M",1,0)</f>
        <v>1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  <c r="AG37" s="1">
        <v>1</v>
      </c>
      <c r="BS37" s="1">
        <f>SUMPRODUCT(data5[[#This Row],[radius_mean]:[Ones]],$AL$2:$BP$2)</f>
        <v>-102017854326.95111</v>
      </c>
      <c r="BT37" s="1">
        <f>SUMPRODUCT(data5[[#This Row],[radius_mean]:[Ones]], $AL$3:$BP$3)</f>
        <v>-101998629424.27097</v>
      </c>
      <c r="BU37" s="1">
        <f t="shared" si="0"/>
        <v>0</v>
      </c>
      <c r="BV37" s="1">
        <f t="shared" si="1"/>
        <v>0</v>
      </c>
      <c r="BW37" s="1">
        <f t="shared" si="2"/>
        <v>0</v>
      </c>
      <c r="BX37" s="1">
        <f>(data5[[#This Row],[diagnosis_dummy]]-BW37)^2</f>
        <v>1</v>
      </c>
    </row>
    <row r="38" spans="1:76" x14ac:dyDescent="0.2">
      <c r="A38" s="1" t="s">
        <v>31</v>
      </c>
      <c r="B38" s="1">
        <f>IF(data5[[#This Row],[diagnosis]]="M",1,0)</f>
        <v>1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  <c r="AG38" s="1">
        <v>1</v>
      </c>
      <c r="BS38" s="1">
        <f>SUMPRODUCT(data5[[#This Row],[radius_mean]:[Ones]],$AL$2:$BP$2)</f>
        <v>-69360199477.311859</v>
      </c>
      <c r="BT38" s="1">
        <f>SUMPRODUCT(data5[[#This Row],[radius_mean]:[Ones]], $AL$3:$BP$3)</f>
        <v>-69344946446.026062</v>
      </c>
      <c r="BU38" s="1">
        <f t="shared" si="0"/>
        <v>0</v>
      </c>
      <c r="BV38" s="1">
        <f t="shared" si="1"/>
        <v>0</v>
      </c>
      <c r="BW38" s="1">
        <f t="shared" si="2"/>
        <v>0</v>
      </c>
      <c r="BX38" s="1">
        <f>(data5[[#This Row],[diagnosis_dummy]]-BW38)^2</f>
        <v>1</v>
      </c>
    </row>
    <row r="39" spans="1:76" x14ac:dyDescent="0.2">
      <c r="A39" s="1" t="s">
        <v>32</v>
      </c>
      <c r="B39" s="1">
        <f>IF(data5[[#This Row],[diagnosis]]="M",1,0)</f>
        <v>0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  <c r="AG39" s="1">
        <v>1</v>
      </c>
      <c r="BS39" s="1">
        <f>SUMPRODUCT(data5[[#This Row],[radius_mean]:[Ones]],$AL$2:$BP$2)</f>
        <v>-51114036880.286354</v>
      </c>
      <c r="BT39" s="1">
        <f>SUMPRODUCT(data5[[#This Row],[radius_mean]:[Ones]], $AL$3:$BP$3)</f>
        <v>-51101289746.013474</v>
      </c>
      <c r="BU39" s="1">
        <f t="shared" si="0"/>
        <v>0</v>
      </c>
      <c r="BV39" s="1">
        <f t="shared" si="1"/>
        <v>0</v>
      </c>
      <c r="BW39" s="1">
        <f t="shared" si="2"/>
        <v>0</v>
      </c>
      <c r="BX39" s="1">
        <f>(data5[[#This Row],[diagnosis_dummy]]-BW39)^2</f>
        <v>0</v>
      </c>
    </row>
    <row r="40" spans="1:76" x14ac:dyDescent="0.2">
      <c r="A40" s="1" t="s">
        <v>31</v>
      </c>
      <c r="B40" s="1">
        <f>IF(data5[[#This Row],[diagnosis]]="M",1,0)</f>
        <v>1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  <c r="AG40" s="1">
        <v>1</v>
      </c>
      <c r="BS40" s="1">
        <f>SUMPRODUCT(data5[[#This Row],[radius_mean]:[Ones]],$AL$2:$BP$2)</f>
        <v>-66640090479.652077</v>
      </c>
      <c r="BT40" s="1">
        <f>SUMPRODUCT(data5[[#This Row],[radius_mean]:[Ones]], $AL$3:$BP$3)</f>
        <v>-66625707574.368607</v>
      </c>
      <c r="BU40" s="1">
        <f t="shared" si="0"/>
        <v>0</v>
      </c>
      <c r="BV40" s="1">
        <f t="shared" si="1"/>
        <v>0</v>
      </c>
      <c r="BW40" s="1">
        <f t="shared" si="2"/>
        <v>0</v>
      </c>
      <c r="BX40" s="1">
        <f>(data5[[#This Row],[diagnosis_dummy]]-BW40)^2</f>
        <v>1</v>
      </c>
    </row>
    <row r="41" spans="1:76" x14ac:dyDescent="0.2">
      <c r="A41" s="1" t="s">
        <v>31</v>
      </c>
      <c r="B41" s="1">
        <f>IF(data5[[#This Row],[diagnosis]]="M",1,0)</f>
        <v>1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  <c r="AG41" s="1">
        <v>1</v>
      </c>
      <c r="BS41" s="1">
        <f>SUMPRODUCT(data5[[#This Row],[radius_mean]:[Ones]],$AL$2:$BP$2)</f>
        <v>-63154286401.635139</v>
      </c>
      <c r="BT41" s="1">
        <f>SUMPRODUCT(data5[[#This Row],[radius_mean]:[Ones]], $AL$3:$BP$3)</f>
        <v>-63139379145.554718</v>
      </c>
      <c r="BU41" s="1">
        <f t="shared" si="0"/>
        <v>0</v>
      </c>
      <c r="BV41" s="1">
        <f t="shared" si="1"/>
        <v>0</v>
      </c>
      <c r="BW41" s="1">
        <f t="shared" si="2"/>
        <v>0</v>
      </c>
      <c r="BX41" s="1">
        <f>(data5[[#This Row],[diagnosis_dummy]]-BW41)^2</f>
        <v>1</v>
      </c>
    </row>
    <row r="42" spans="1:76" x14ac:dyDescent="0.2">
      <c r="A42" s="1" t="s">
        <v>31</v>
      </c>
      <c r="B42" s="1">
        <f>IF(data5[[#This Row],[diagnosis]]="M",1,0)</f>
        <v>1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  <c r="AG42" s="1">
        <v>1</v>
      </c>
      <c r="BS42" s="1">
        <f>SUMPRODUCT(data5[[#This Row],[radius_mean]:[Ones]],$AL$2:$BP$2)</f>
        <v>-65824844067.389252</v>
      </c>
      <c r="BT42" s="1">
        <f>SUMPRODUCT(data5[[#This Row],[radius_mean]:[Ones]], $AL$3:$BP$3)</f>
        <v>-65809553820.409492</v>
      </c>
      <c r="BU42" s="1">
        <f t="shared" si="0"/>
        <v>0</v>
      </c>
      <c r="BV42" s="1">
        <f t="shared" si="1"/>
        <v>0</v>
      </c>
      <c r="BW42" s="1">
        <f t="shared" si="2"/>
        <v>0</v>
      </c>
      <c r="BX42" s="1">
        <f>(data5[[#This Row],[diagnosis_dummy]]-BW42)^2</f>
        <v>1</v>
      </c>
    </row>
    <row r="43" spans="1:76" x14ac:dyDescent="0.2">
      <c r="A43" s="1" t="s">
        <v>31</v>
      </c>
      <c r="B43" s="1">
        <f>IF(data5[[#This Row],[diagnosis]]="M",1,0)</f>
        <v>1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  <c r="AG43" s="1">
        <v>1</v>
      </c>
      <c r="BS43" s="1">
        <f>SUMPRODUCT(data5[[#This Row],[radius_mean]:[Ones]],$AL$2:$BP$2)</f>
        <v>-43353798923.64254</v>
      </c>
      <c r="BT43" s="1">
        <f>SUMPRODUCT(data5[[#This Row],[radius_mean]:[Ones]], $AL$3:$BP$3)</f>
        <v>-43341488164.166649</v>
      </c>
      <c r="BU43" s="1">
        <f t="shared" si="0"/>
        <v>0</v>
      </c>
      <c r="BV43" s="1">
        <f t="shared" si="1"/>
        <v>0</v>
      </c>
      <c r="BW43" s="1">
        <f t="shared" si="2"/>
        <v>0</v>
      </c>
      <c r="BX43" s="1">
        <f>(data5[[#This Row],[diagnosis_dummy]]-BW43)^2</f>
        <v>1</v>
      </c>
    </row>
    <row r="44" spans="1:76" x14ac:dyDescent="0.2">
      <c r="A44" s="1" t="s">
        <v>31</v>
      </c>
      <c r="B44" s="1">
        <f>IF(data5[[#This Row],[diagnosis]]="M",1,0)</f>
        <v>1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  <c r="AG44" s="1">
        <v>1</v>
      </c>
      <c r="BS44" s="1">
        <f>SUMPRODUCT(data5[[#This Row],[radius_mean]:[Ones]],$AL$2:$BP$2)</f>
        <v>-134496295927.4471</v>
      </c>
      <c r="BT44" s="1">
        <f>SUMPRODUCT(data5[[#This Row],[radius_mean]:[Ones]], $AL$3:$BP$3)</f>
        <v>-134473138917.61852</v>
      </c>
      <c r="BU44" s="1">
        <f t="shared" si="0"/>
        <v>0</v>
      </c>
      <c r="BV44" s="1">
        <f t="shared" si="1"/>
        <v>0</v>
      </c>
      <c r="BW44" s="1">
        <f t="shared" si="2"/>
        <v>0</v>
      </c>
      <c r="BX44" s="1">
        <f>(data5[[#This Row],[diagnosis_dummy]]-BW44)^2</f>
        <v>1</v>
      </c>
    </row>
    <row r="45" spans="1:76" x14ac:dyDescent="0.2">
      <c r="A45" s="1" t="s">
        <v>31</v>
      </c>
      <c r="B45" s="1">
        <f>IF(data5[[#This Row],[diagnosis]]="M",1,0)</f>
        <v>1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  <c r="AG45" s="1">
        <v>1</v>
      </c>
      <c r="BS45" s="1">
        <f>SUMPRODUCT(data5[[#This Row],[radius_mean]:[Ones]],$AL$2:$BP$2)</f>
        <v>-71625417810.513016</v>
      </c>
      <c r="BT45" s="1">
        <f>SUMPRODUCT(data5[[#This Row],[radius_mean]:[Ones]], $AL$3:$BP$3)</f>
        <v>-71608728681.924957</v>
      </c>
      <c r="BU45" s="1">
        <f t="shared" si="0"/>
        <v>0</v>
      </c>
      <c r="BV45" s="1">
        <f t="shared" si="1"/>
        <v>0</v>
      </c>
      <c r="BW45" s="1">
        <f t="shared" si="2"/>
        <v>0</v>
      </c>
      <c r="BX45" s="1">
        <f>(data5[[#This Row],[diagnosis_dummy]]-BW45)^2</f>
        <v>1</v>
      </c>
    </row>
    <row r="46" spans="1:76" x14ac:dyDescent="0.2">
      <c r="A46" s="1" t="s">
        <v>31</v>
      </c>
      <c r="B46" s="1">
        <f>IF(data5[[#This Row],[diagnosis]]="M",1,0)</f>
        <v>1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  <c r="AG46" s="1">
        <v>1</v>
      </c>
      <c r="BS46" s="1">
        <f>SUMPRODUCT(data5[[#This Row],[radius_mean]:[Ones]],$AL$2:$BP$2)</f>
        <v>-62044621864.595093</v>
      </c>
      <c r="BT46" s="1">
        <f>SUMPRODUCT(data5[[#This Row],[radius_mean]:[Ones]], $AL$3:$BP$3)</f>
        <v>-62029040948.363876</v>
      </c>
      <c r="BU46" s="1">
        <f t="shared" si="0"/>
        <v>0</v>
      </c>
      <c r="BV46" s="1">
        <f t="shared" si="1"/>
        <v>0</v>
      </c>
      <c r="BW46" s="1">
        <f t="shared" si="2"/>
        <v>0</v>
      </c>
      <c r="BX46" s="1">
        <f>(data5[[#This Row],[diagnosis_dummy]]-BW46)^2</f>
        <v>1</v>
      </c>
    </row>
    <row r="47" spans="1:76" x14ac:dyDescent="0.2">
      <c r="A47" s="1" t="s">
        <v>31</v>
      </c>
      <c r="B47" s="1">
        <f>IF(data5[[#This Row],[diagnosis]]="M",1,0)</f>
        <v>1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  <c r="AG47" s="1">
        <v>1</v>
      </c>
      <c r="BS47" s="1">
        <f>SUMPRODUCT(data5[[#This Row],[radius_mean]:[Ones]],$AL$2:$BP$2)</f>
        <v>-128566638327.99353</v>
      </c>
      <c r="BT47" s="1">
        <f>SUMPRODUCT(data5[[#This Row],[radius_mean]:[Ones]], $AL$3:$BP$3)</f>
        <v>-128544702467.16794</v>
      </c>
      <c r="BU47" s="1">
        <f t="shared" si="0"/>
        <v>0</v>
      </c>
      <c r="BV47" s="1">
        <f t="shared" si="1"/>
        <v>0</v>
      </c>
      <c r="BW47" s="1">
        <f t="shared" si="2"/>
        <v>0</v>
      </c>
      <c r="BX47" s="1">
        <f>(data5[[#This Row],[diagnosis_dummy]]-BW47)^2</f>
        <v>1</v>
      </c>
    </row>
    <row r="48" spans="1:76" x14ac:dyDescent="0.2">
      <c r="A48" s="1" t="s">
        <v>32</v>
      </c>
      <c r="B48" s="1">
        <f>IF(data5[[#This Row],[diagnosis]]="M",1,0)</f>
        <v>0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  <c r="AG48" s="1">
        <v>1</v>
      </c>
      <c r="BS48" s="1">
        <f>SUMPRODUCT(data5[[#This Row],[radius_mean]:[Ones]],$AL$2:$BP$2)</f>
        <v>-21718880156.548752</v>
      </c>
      <c r="BT48" s="1">
        <f>SUMPRODUCT(data5[[#This Row],[radius_mean]:[Ones]], $AL$3:$BP$3)</f>
        <v>-21710304156.544571</v>
      </c>
      <c r="BU48" s="1">
        <f t="shared" si="0"/>
        <v>0</v>
      </c>
      <c r="BV48" s="1">
        <f t="shared" si="1"/>
        <v>0</v>
      </c>
      <c r="BW48" s="1">
        <f t="shared" si="2"/>
        <v>0</v>
      </c>
      <c r="BX48" s="1">
        <f>(data5[[#This Row],[diagnosis_dummy]]-BW48)^2</f>
        <v>0</v>
      </c>
    </row>
    <row r="49" spans="1:76" x14ac:dyDescent="0.2">
      <c r="A49" s="1" t="s">
        <v>31</v>
      </c>
      <c r="B49" s="1">
        <f>IF(data5[[#This Row],[diagnosis]]="M",1,0)</f>
        <v>1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  <c r="AG49" s="1">
        <v>1</v>
      </c>
      <c r="BS49" s="1">
        <f>SUMPRODUCT(data5[[#This Row],[radius_mean]:[Ones]],$AL$2:$BP$2)</f>
        <v>-63175914182.2659</v>
      </c>
      <c r="BT49" s="1">
        <f>SUMPRODUCT(data5[[#This Row],[radius_mean]:[Ones]], $AL$3:$BP$3)</f>
        <v>-63160872832.631805</v>
      </c>
      <c r="BU49" s="1">
        <f t="shared" si="0"/>
        <v>0</v>
      </c>
      <c r="BV49" s="1">
        <f t="shared" si="1"/>
        <v>0</v>
      </c>
      <c r="BW49" s="1">
        <f t="shared" si="2"/>
        <v>0</v>
      </c>
      <c r="BX49" s="1">
        <f>(data5[[#This Row],[diagnosis_dummy]]-BW49)^2</f>
        <v>1</v>
      </c>
    </row>
    <row r="50" spans="1:76" x14ac:dyDescent="0.2">
      <c r="A50" s="1" t="s">
        <v>32</v>
      </c>
      <c r="B50" s="1">
        <f>IF(data5[[#This Row],[diagnosis]]="M",1,0)</f>
        <v>0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  <c r="AG50" s="1">
        <v>1</v>
      </c>
      <c r="BS50" s="1">
        <f>SUMPRODUCT(data5[[#This Row],[radius_mean]:[Ones]],$AL$2:$BP$2)</f>
        <v>-50157307125.387016</v>
      </c>
      <c r="BT50" s="1">
        <f>SUMPRODUCT(data5[[#This Row],[radius_mean]:[Ones]], $AL$3:$BP$3)</f>
        <v>-50144106710.112366</v>
      </c>
      <c r="BU50" s="1">
        <f t="shared" si="0"/>
        <v>0</v>
      </c>
      <c r="BV50" s="1">
        <f t="shared" si="1"/>
        <v>0</v>
      </c>
      <c r="BW50" s="1">
        <f t="shared" si="2"/>
        <v>0</v>
      </c>
      <c r="BX50" s="1">
        <f>(data5[[#This Row],[diagnosis_dummy]]-BW50)^2</f>
        <v>0</v>
      </c>
    </row>
    <row r="51" spans="1:76" x14ac:dyDescent="0.2">
      <c r="A51" s="1" t="s">
        <v>32</v>
      </c>
      <c r="B51" s="1">
        <f>IF(data5[[#This Row],[diagnosis]]="M",1,0)</f>
        <v>0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  <c r="AG51" s="1">
        <v>1</v>
      </c>
      <c r="BS51" s="1">
        <f>SUMPRODUCT(data5[[#This Row],[radius_mean]:[Ones]],$AL$2:$BP$2)</f>
        <v>-60945548107.821915</v>
      </c>
      <c r="BT51" s="1">
        <f>SUMPRODUCT(data5[[#This Row],[radius_mean]:[Ones]], $AL$3:$BP$3)</f>
        <v>-60931011950.121414</v>
      </c>
      <c r="BU51" s="1">
        <f t="shared" si="0"/>
        <v>0</v>
      </c>
      <c r="BV51" s="1">
        <f t="shared" si="1"/>
        <v>0</v>
      </c>
      <c r="BW51" s="1">
        <f t="shared" si="2"/>
        <v>0</v>
      </c>
      <c r="BX51" s="1">
        <f>(data5[[#This Row],[diagnosis_dummy]]-BW51)^2</f>
        <v>0</v>
      </c>
    </row>
    <row r="52" spans="1:76" x14ac:dyDescent="0.2">
      <c r="A52" s="1" t="s">
        <v>32</v>
      </c>
      <c r="B52" s="1">
        <f>IF(data5[[#This Row],[diagnosis]]="M",1,0)</f>
        <v>0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  <c r="AG52" s="1">
        <v>1</v>
      </c>
      <c r="BS52" s="1">
        <f>SUMPRODUCT(data5[[#This Row],[radius_mean]:[Ones]],$AL$2:$BP$2)</f>
        <v>-45738294337.001442</v>
      </c>
      <c r="BT52" s="1">
        <f>SUMPRODUCT(data5[[#This Row],[radius_mean]:[Ones]], $AL$3:$BP$3)</f>
        <v>-45725848436.935959</v>
      </c>
      <c r="BU52" s="1">
        <f t="shared" si="0"/>
        <v>0</v>
      </c>
      <c r="BV52" s="1">
        <f t="shared" si="1"/>
        <v>0</v>
      </c>
      <c r="BW52" s="1">
        <f t="shared" si="2"/>
        <v>0</v>
      </c>
      <c r="BX52" s="1">
        <f>(data5[[#This Row],[diagnosis_dummy]]-BW52)^2</f>
        <v>0</v>
      </c>
    </row>
    <row r="53" spans="1:76" x14ac:dyDescent="0.2">
      <c r="A53" s="1" t="s">
        <v>32</v>
      </c>
      <c r="B53" s="1">
        <f>IF(data5[[#This Row],[diagnosis]]="M",1,0)</f>
        <v>0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  <c r="AG53" s="1">
        <v>1</v>
      </c>
      <c r="BS53" s="1">
        <f>SUMPRODUCT(data5[[#This Row],[radius_mean]:[Ones]],$AL$2:$BP$2)</f>
        <v>-59059867005.966583</v>
      </c>
      <c r="BT53" s="1">
        <f>SUMPRODUCT(data5[[#This Row],[radius_mean]:[Ones]], $AL$3:$BP$3)</f>
        <v>-59045792585.811699</v>
      </c>
      <c r="BU53" s="1">
        <f t="shared" si="0"/>
        <v>0</v>
      </c>
      <c r="BV53" s="1">
        <f t="shared" si="1"/>
        <v>0</v>
      </c>
      <c r="BW53" s="1">
        <f t="shared" si="2"/>
        <v>0</v>
      </c>
      <c r="BX53" s="1">
        <f>(data5[[#This Row],[diagnosis_dummy]]-BW53)^2</f>
        <v>0</v>
      </c>
    </row>
    <row r="54" spans="1:76" x14ac:dyDescent="0.2">
      <c r="A54" s="1" t="s">
        <v>32</v>
      </c>
      <c r="B54" s="1">
        <f>IF(data5[[#This Row],[diagnosis]]="M",1,0)</f>
        <v>0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  <c r="AG54" s="1">
        <v>1</v>
      </c>
      <c r="BS54" s="1">
        <f>SUMPRODUCT(data5[[#This Row],[radius_mean]:[Ones]],$AL$2:$BP$2)</f>
        <v>-46666209870.695312</v>
      </c>
      <c r="BT54" s="1">
        <f>SUMPRODUCT(data5[[#This Row],[radius_mean]:[Ones]], $AL$3:$BP$3)</f>
        <v>-46653646307.900497</v>
      </c>
      <c r="BU54" s="1">
        <f t="shared" si="0"/>
        <v>0</v>
      </c>
      <c r="BV54" s="1">
        <f t="shared" si="1"/>
        <v>0</v>
      </c>
      <c r="BW54" s="1">
        <f t="shared" si="2"/>
        <v>0</v>
      </c>
      <c r="BX54" s="1">
        <f>(data5[[#This Row],[diagnosis_dummy]]-BW54)^2</f>
        <v>0</v>
      </c>
    </row>
    <row r="55" spans="1:76" x14ac:dyDescent="0.2">
      <c r="A55" s="1" t="s">
        <v>31</v>
      </c>
      <c r="B55" s="1">
        <f>IF(data5[[#This Row],[diagnosis]]="M",1,0)</f>
        <v>1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  <c r="AG55" s="1">
        <v>1</v>
      </c>
      <c r="BS55" s="1">
        <f>SUMPRODUCT(data5[[#This Row],[radius_mean]:[Ones]],$AL$2:$BP$2)</f>
        <v>-113618417665.67485</v>
      </c>
      <c r="BT55" s="1">
        <f>SUMPRODUCT(data5[[#This Row],[radius_mean]:[Ones]], $AL$3:$BP$3)</f>
        <v>-113598626988.87177</v>
      </c>
      <c r="BU55" s="1">
        <f t="shared" si="0"/>
        <v>0</v>
      </c>
      <c r="BV55" s="1">
        <f t="shared" si="1"/>
        <v>0</v>
      </c>
      <c r="BW55" s="1">
        <f t="shared" si="2"/>
        <v>0</v>
      </c>
      <c r="BX55" s="1">
        <f>(data5[[#This Row],[diagnosis_dummy]]-BW55)^2</f>
        <v>1</v>
      </c>
    </row>
    <row r="56" spans="1:76" x14ac:dyDescent="0.2">
      <c r="A56" s="1" t="s">
        <v>31</v>
      </c>
      <c r="B56" s="1">
        <f>IF(data5[[#This Row],[diagnosis]]="M",1,0)</f>
        <v>1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  <c r="AG56" s="1">
        <v>1</v>
      </c>
      <c r="BS56" s="1">
        <f>SUMPRODUCT(data5[[#This Row],[radius_mean]:[Ones]],$AL$2:$BP$2)</f>
        <v>-84931109940.835953</v>
      </c>
      <c r="BT56" s="1">
        <f>SUMPRODUCT(data5[[#This Row],[radius_mean]:[Ones]], $AL$3:$BP$3)</f>
        <v>-84913728196.204102</v>
      </c>
      <c r="BU56" s="1">
        <f t="shared" si="0"/>
        <v>0</v>
      </c>
      <c r="BV56" s="1">
        <f t="shared" si="1"/>
        <v>0</v>
      </c>
      <c r="BW56" s="1">
        <f t="shared" si="2"/>
        <v>0</v>
      </c>
      <c r="BX56" s="1">
        <f>(data5[[#This Row],[diagnosis_dummy]]-BW56)^2</f>
        <v>1</v>
      </c>
    </row>
    <row r="57" spans="1:76" x14ac:dyDescent="0.2">
      <c r="A57" s="1" t="s">
        <v>32</v>
      </c>
      <c r="B57" s="1">
        <f>IF(data5[[#This Row],[diagnosis]]="M",1,0)</f>
        <v>0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  <c r="AG57" s="1">
        <v>1</v>
      </c>
      <c r="BS57" s="1">
        <f>SUMPRODUCT(data5[[#This Row],[radius_mean]:[Ones]],$AL$2:$BP$2)</f>
        <v>-44401534923.629158</v>
      </c>
      <c r="BT57" s="1">
        <f>SUMPRODUCT(data5[[#This Row],[radius_mean]:[Ones]], $AL$3:$BP$3)</f>
        <v>-44389222811.785782</v>
      </c>
      <c r="BU57" s="1">
        <f t="shared" si="0"/>
        <v>0</v>
      </c>
      <c r="BV57" s="1">
        <f t="shared" si="1"/>
        <v>0</v>
      </c>
      <c r="BW57" s="1">
        <f t="shared" si="2"/>
        <v>0</v>
      </c>
      <c r="BX57" s="1">
        <f>(data5[[#This Row],[diagnosis_dummy]]-BW57)^2</f>
        <v>0</v>
      </c>
    </row>
    <row r="58" spans="1:76" x14ac:dyDescent="0.2">
      <c r="A58" s="1" t="s">
        <v>31</v>
      </c>
      <c r="B58" s="1">
        <f>IF(data5[[#This Row],[diagnosis]]="M",1,0)</f>
        <v>1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  <c r="AG58" s="1">
        <v>1</v>
      </c>
      <c r="BS58" s="1">
        <f>SUMPRODUCT(data5[[#This Row],[radius_mean]:[Ones]],$AL$2:$BP$2)</f>
        <v>-162833097645.21228</v>
      </c>
      <c r="BT58" s="1">
        <f>SUMPRODUCT(data5[[#This Row],[radius_mean]:[Ones]], $AL$3:$BP$3)</f>
        <v>-162807967141.63928</v>
      </c>
      <c r="BU58" s="1">
        <f t="shared" si="0"/>
        <v>0</v>
      </c>
      <c r="BV58" s="1">
        <f t="shared" si="1"/>
        <v>0</v>
      </c>
      <c r="BW58" s="1">
        <f t="shared" si="2"/>
        <v>0</v>
      </c>
      <c r="BX58" s="1">
        <f>(data5[[#This Row],[diagnosis_dummy]]-BW58)^2</f>
        <v>1</v>
      </c>
    </row>
    <row r="59" spans="1:76" x14ac:dyDescent="0.2">
      <c r="A59" s="1" t="s">
        <v>31</v>
      </c>
      <c r="B59" s="1">
        <f>IF(data5[[#This Row],[diagnosis]]="M",1,0)</f>
        <v>1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  <c r="AG59" s="1">
        <v>1</v>
      </c>
      <c r="BS59" s="1">
        <f>SUMPRODUCT(data5[[#This Row],[radius_mean]:[Ones]],$AL$2:$BP$2)</f>
        <v>-80335473773.193542</v>
      </c>
      <c r="BT59" s="1">
        <f>SUMPRODUCT(data5[[#This Row],[radius_mean]:[Ones]], $AL$3:$BP$3)</f>
        <v>-80318313801.345703</v>
      </c>
      <c r="BU59" s="1">
        <f t="shared" si="0"/>
        <v>0</v>
      </c>
      <c r="BV59" s="1">
        <f t="shared" si="1"/>
        <v>0</v>
      </c>
      <c r="BW59" s="1">
        <f t="shared" si="2"/>
        <v>0</v>
      </c>
      <c r="BX59" s="1">
        <f>(data5[[#This Row],[diagnosis_dummy]]-BW59)^2</f>
        <v>1</v>
      </c>
    </row>
    <row r="60" spans="1:76" x14ac:dyDescent="0.2">
      <c r="A60" s="1" t="s">
        <v>32</v>
      </c>
      <c r="B60" s="1">
        <f>IF(data5[[#This Row],[diagnosis]]="M",1,0)</f>
        <v>0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  <c r="AG60" s="1">
        <v>1</v>
      </c>
      <c r="BS60" s="1">
        <f>SUMPRODUCT(data5[[#This Row],[radius_mean]:[Ones]],$AL$2:$BP$2)</f>
        <v>-55534997188.899025</v>
      </c>
      <c r="BT60" s="1">
        <f>SUMPRODUCT(data5[[#This Row],[radius_mean]:[Ones]], $AL$3:$BP$3)</f>
        <v>-55521347104.140419</v>
      </c>
      <c r="BU60" s="1">
        <f t="shared" si="0"/>
        <v>0</v>
      </c>
      <c r="BV60" s="1">
        <f t="shared" si="1"/>
        <v>0</v>
      </c>
      <c r="BW60" s="1">
        <f t="shared" si="2"/>
        <v>0</v>
      </c>
      <c r="BX60" s="1">
        <f>(data5[[#This Row],[diagnosis_dummy]]-BW60)^2</f>
        <v>0</v>
      </c>
    </row>
    <row r="61" spans="1:76" x14ac:dyDescent="0.2">
      <c r="A61" s="1" t="s">
        <v>32</v>
      </c>
      <c r="B61" s="1">
        <f>IF(data5[[#This Row],[diagnosis]]="M",1,0)</f>
        <v>0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  <c r="AG61" s="1">
        <v>1</v>
      </c>
      <c r="BS61" s="1">
        <f>SUMPRODUCT(data5[[#This Row],[radius_mean]:[Ones]],$AL$2:$BP$2)</f>
        <v>-24384274660.752304</v>
      </c>
      <c r="BT61" s="1">
        <f>SUMPRODUCT(data5[[#This Row],[radius_mean]:[Ones]], $AL$3:$BP$3)</f>
        <v>-24375173519.029747</v>
      </c>
      <c r="BU61" s="1">
        <f t="shared" si="0"/>
        <v>0</v>
      </c>
      <c r="BV61" s="1">
        <f t="shared" si="1"/>
        <v>0</v>
      </c>
      <c r="BW61" s="1">
        <f t="shared" si="2"/>
        <v>0</v>
      </c>
      <c r="BX61" s="1">
        <f>(data5[[#This Row],[diagnosis_dummy]]-BW61)^2</f>
        <v>0</v>
      </c>
    </row>
    <row r="62" spans="1:76" x14ac:dyDescent="0.2">
      <c r="A62" s="1" t="s">
        <v>32</v>
      </c>
      <c r="B62" s="1">
        <f>IF(data5[[#This Row],[diagnosis]]="M",1,0)</f>
        <v>0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  <c r="AG62" s="1">
        <v>1</v>
      </c>
      <c r="BS62" s="1">
        <f>SUMPRODUCT(data5[[#This Row],[radius_mean]:[Ones]],$AL$2:$BP$2)</f>
        <v>-33067693828.932491</v>
      </c>
      <c r="BT62" s="1">
        <f>SUMPRODUCT(data5[[#This Row],[radius_mean]:[Ones]], $AL$3:$BP$3)</f>
        <v>-33057136830.17849</v>
      </c>
      <c r="BU62" s="1">
        <f t="shared" si="0"/>
        <v>0</v>
      </c>
      <c r="BV62" s="1">
        <f t="shared" si="1"/>
        <v>0</v>
      </c>
      <c r="BW62" s="1">
        <f t="shared" si="2"/>
        <v>0</v>
      </c>
      <c r="BX62" s="1">
        <f>(data5[[#This Row],[diagnosis_dummy]]-BW62)^2</f>
        <v>0</v>
      </c>
    </row>
    <row r="63" spans="1:76" x14ac:dyDescent="0.2">
      <c r="A63" s="1" t="s">
        <v>32</v>
      </c>
      <c r="B63" s="1">
        <f>IF(data5[[#This Row],[diagnosis]]="M",1,0)</f>
        <v>0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  <c r="AG63" s="1">
        <v>1</v>
      </c>
      <c r="BS63" s="1">
        <f>SUMPRODUCT(data5[[#This Row],[radius_mean]:[Ones]],$AL$2:$BP$2)</f>
        <v>-24294570539.805817</v>
      </c>
      <c r="BT63" s="1">
        <f>SUMPRODUCT(data5[[#This Row],[radius_mean]:[Ones]], $AL$3:$BP$3)</f>
        <v>-24285419790.679523</v>
      </c>
      <c r="BU63" s="1">
        <f t="shared" si="0"/>
        <v>0</v>
      </c>
      <c r="BV63" s="1">
        <f t="shared" si="1"/>
        <v>0</v>
      </c>
      <c r="BW63" s="1">
        <f t="shared" si="2"/>
        <v>0</v>
      </c>
      <c r="BX63" s="1">
        <f>(data5[[#This Row],[diagnosis_dummy]]-BW63)^2</f>
        <v>0</v>
      </c>
    </row>
    <row r="64" spans="1:76" x14ac:dyDescent="0.2">
      <c r="A64" s="1" t="s">
        <v>31</v>
      </c>
      <c r="B64" s="1">
        <f>IF(data5[[#This Row],[diagnosis]]="M",1,0)</f>
        <v>1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  <c r="AG64" s="1">
        <v>1</v>
      </c>
      <c r="BS64" s="1">
        <f>SUMPRODUCT(data5[[#This Row],[radius_mean]:[Ones]],$AL$2:$BP$2)</f>
        <v>-78577228023.684448</v>
      </c>
      <c r="BT64" s="1">
        <f>SUMPRODUCT(data5[[#This Row],[radius_mean]:[Ones]], $AL$3:$BP$3)</f>
        <v>-78560257483.942474</v>
      </c>
      <c r="BU64" s="1">
        <f t="shared" si="0"/>
        <v>0</v>
      </c>
      <c r="BV64" s="1">
        <f t="shared" si="1"/>
        <v>0</v>
      </c>
      <c r="BW64" s="1">
        <f t="shared" si="2"/>
        <v>0</v>
      </c>
      <c r="BX64" s="1">
        <f>(data5[[#This Row],[diagnosis_dummy]]-BW64)^2</f>
        <v>1</v>
      </c>
    </row>
    <row r="65" spans="1:76" x14ac:dyDescent="0.2">
      <c r="A65" s="1" t="s">
        <v>32</v>
      </c>
      <c r="B65" s="1">
        <f>IF(data5[[#This Row],[diagnosis]]="M",1,0)</f>
        <v>0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  <c r="AG65" s="1">
        <v>1</v>
      </c>
      <c r="BS65" s="1">
        <f>SUMPRODUCT(data5[[#This Row],[radius_mean]:[Ones]],$AL$2:$BP$2)</f>
        <v>-27825183996.171864</v>
      </c>
      <c r="BT65" s="1">
        <f>SUMPRODUCT(data5[[#This Row],[radius_mean]:[Ones]], $AL$3:$BP$3)</f>
        <v>-27815604090.147141</v>
      </c>
      <c r="BU65" s="1">
        <f t="shared" si="0"/>
        <v>0</v>
      </c>
      <c r="BV65" s="1">
        <f t="shared" si="1"/>
        <v>0</v>
      </c>
      <c r="BW65" s="1">
        <f t="shared" si="2"/>
        <v>0</v>
      </c>
      <c r="BX65" s="1">
        <f>(data5[[#This Row],[diagnosis_dummy]]-BW65)^2</f>
        <v>0</v>
      </c>
    </row>
    <row r="66" spans="1:76" x14ac:dyDescent="0.2">
      <c r="A66" s="1" t="s">
        <v>31</v>
      </c>
      <c r="B66" s="1">
        <f>IF(data5[[#This Row],[diagnosis]]="M",1,0)</f>
        <v>1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  <c r="AG66" s="1">
        <v>1</v>
      </c>
      <c r="BS66" s="1">
        <f>SUMPRODUCT(data5[[#This Row],[radius_mean]:[Ones]],$AL$2:$BP$2)</f>
        <v>-68776707964.614517</v>
      </c>
      <c r="BT66" s="1">
        <f>SUMPRODUCT(data5[[#This Row],[radius_mean]:[Ones]], $AL$3:$BP$3)</f>
        <v>-68760299688.897736</v>
      </c>
      <c r="BU66" s="1">
        <f t="shared" si="0"/>
        <v>0</v>
      </c>
      <c r="BV66" s="1">
        <f t="shared" si="1"/>
        <v>0</v>
      </c>
      <c r="BW66" s="1">
        <f t="shared" si="2"/>
        <v>0</v>
      </c>
      <c r="BX66" s="1">
        <f>(data5[[#This Row],[diagnosis_dummy]]-BW66)^2</f>
        <v>1</v>
      </c>
    </row>
    <row r="67" spans="1:76" x14ac:dyDescent="0.2">
      <c r="A67" s="1" t="s">
        <v>31</v>
      </c>
      <c r="B67" s="1">
        <f>IF(data5[[#This Row],[diagnosis]]="M",1,0)</f>
        <v>1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  <c r="AG67" s="1">
        <v>1</v>
      </c>
      <c r="BS67" s="1">
        <f>SUMPRODUCT(data5[[#This Row],[radius_mean]:[Ones]],$AL$2:$BP$2)</f>
        <v>-77539643872.568863</v>
      </c>
      <c r="BT67" s="1">
        <f>SUMPRODUCT(data5[[#This Row],[radius_mean]:[Ones]], $AL$3:$BP$3)</f>
        <v>-77523025054.495255</v>
      </c>
      <c r="BU67" s="1">
        <f t="shared" ref="BU67:BU130" si="3">IF(BS67&lt;0,0,BS67)</f>
        <v>0</v>
      </c>
      <c r="BV67" s="1">
        <f t="shared" ref="BV67:BV130" si="4">IF(BT67&lt;0,0,BT67)</f>
        <v>0</v>
      </c>
      <c r="BW67" s="1">
        <f t="shared" ref="BW67:BW130" si="5">BU67+BV67</f>
        <v>0</v>
      </c>
      <c r="BX67" s="1">
        <f>(data5[[#This Row],[diagnosis_dummy]]-BW67)^2</f>
        <v>1</v>
      </c>
    </row>
    <row r="68" spans="1:76" x14ac:dyDescent="0.2">
      <c r="A68" s="1" t="s">
        <v>32</v>
      </c>
      <c r="B68" s="1">
        <f>IF(data5[[#This Row],[diagnosis]]="M",1,0)</f>
        <v>0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  <c r="AG68" s="1">
        <v>1</v>
      </c>
      <c r="BS68" s="1">
        <f>SUMPRODUCT(data5[[#This Row],[radius_mean]:[Ones]],$AL$2:$BP$2)</f>
        <v>-29283639321.327877</v>
      </c>
      <c r="BT68" s="1">
        <f>SUMPRODUCT(data5[[#This Row],[radius_mean]:[Ones]], $AL$3:$BP$3)</f>
        <v>-29273674896.509209</v>
      </c>
      <c r="BU68" s="1">
        <f t="shared" si="3"/>
        <v>0</v>
      </c>
      <c r="BV68" s="1">
        <f t="shared" si="4"/>
        <v>0</v>
      </c>
      <c r="BW68" s="1">
        <f t="shared" si="5"/>
        <v>0</v>
      </c>
      <c r="BX68" s="1">
        <f>(data5[[#This Row],[diagnosis_dummy]]-BW68)^2</f>
        <v>0</v>
      </c>
    </row>
    <row r="69" spans="1:76" x14ac:dyDescent="0.2">
      <c r="A69" s="1" t="s">
        <v>32</v>
      </c>
      <c r="B69" s="1">
        <f>IF(data5[[#This Row],[diagnosis]]="M",1,0)</f>
        <v>0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  <c r="AG69" s="1">
        <v>1</v>
      </c>
      <c r="BS69" s="1">
        <f>SUMPRODUCT(data5[[#This Row],[radius_mean]:[Ones]],$AL$2:$BP$2)</f>
        <v>-41646860053.221214</v>
      </c>
      <c r="BT69" s="1">
        <f>SUMPRODUCT(data5[[#This Row],[radius_mean]:[Ones]], $AL$3:$BP$3)</f>
        <v>-41635039483.086678</v>
      </c>
      <c r="BU69" s="1">
        <f t="shared" si="3"/>
        <v>0</v>
      </c>
      <c r="BV69" s="1">
        <f t="shared" si="4"/>
        <v>0</v>
      </c>
      <c r="BW69" s="1">
        <f t="shared" si="5"/>
        <v>0</v>
      </c>
      <c r="BX69" s="1">
        <f>(data5[[#This Row],[diagnosis_dummy]]-BW69)^2</f>
        <v>0</v>
      </c>
    </row>
    <row r="70" spans="1:76" x14ac:dyDescent="0.2">
      <c r="A70" s="1" t="s">
        <v>32</v>
      </c>
      <c r="B70" s="1">
        <f>IF(data5[[#This Row],[diagnosis]]="M",1,0)</f>
        <v>0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  <c r="AG70" s="1">
        <v>1</v>
      </c>
      <c r="BS70" s="1">
        <f>SUMPRODUCT(data5[[#This Row],[radius_mean]:[Ones]],$AL$2:$BP$2)</f>
        <v>-28188799770.80719</v>
      </c>
      <c r="BT70" s="1">
        <f>SUMPRODUCT(data5[[#This Row],[radius_mean]:[Ones]], $AL$3:$BP$3)</f>
        <v>-28178918517.846779</v>
      </c>
      <c r="BU70" s="1">
        <f t="shared" si="3"/>
        <v>0</v>
      </c>
      <c r="BV70" s="1">
        <f t="shared" si="4"/>
        <v>0</v>
      </c>
      <c r="BW70" s="1">
        <f t="shared" si="5"/>
        <v>0</v>
      </c>
      <c r="BX70" s="1">
        <f>(data5[[#This Row],[diagnosis_dummy]]-BW70)^2</f>
        <v>0</v>
      </c>
    </row>
    <row r="71" spans="1:76" x14ac:dyDescent="0.2">
      <c r="A71" s="1" t="s">
        <v>32</v>
      </c>
      <c r="B71" s="1">
        <f>IF(data5[[#This Row],[diagnosis]]="M",1,0)</f>
        <v>0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  <c r="AG71" s="1">
        <v>1</v>
      </c>
      <c r="BS71" s="1">
        <f>SUMPRODUCT(data5[[#This Row],[radius_mean]:[Ones]],$AL$2:$BP$2)</f>
        <v>-50760711277.749878</v>
      </c>
      <c r="BT71" s="1">
        <f>SUMPRODUCT(data5[[#This Row],[radius_mean]:[Ones]], $AL$3:$BP$3)</f>
        <v>-50747802068.612366</v>
      </c>
      <c r="BU71" s="1">
        <f t="shared" si="3"/>
        <v>0</v>
      </c>
      <c r="BV71" s="1">
        <f t="shared" si="4"/>
        <v>0</v>
      </c>
      <c r="BW71" s="1">
        <f t="shared" si="5"/>
        <v>0</v>
      </c>
      <c r="BX71" s="1">
        <f>(data5[[#This Row],[diagnosis_dummy]]-BW71)^2</f>
        <v>0</v>
      </c>
    </row>
    <row r="72" spans="1:76" x14ac:dyDescent="0.2">
      <c r="A72" s="1" t="s">
        <v>31</v>
      </c>
      <c r="B72" s="1">
        <f>IF(data5[[#This Row],[diagnosis]]="M",1,0)</f>
        <v>1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  <c r="AG72" s="1">
        <v>1</v>
      </c>
      <c r="BS72" s="1">
        <f>SUMPRODUCT(data5[[#This Row],[radius_mean]:[Ones]],$AL$2:$BP$2)</f>
        <v>-146930053307.77567</v>
      </c>
      <c r="BT72" s="1">
        <f>SUMPRODUCT(data5[[#This Row],[radius_mean]:[Ones]], $AL$3:$BP$3)</f>
        <v>-146906154488.7822</v>
      </c>
      <c r="BU72" s="1">
        <f t="shared" si="3"/>
        <v>0</v>
      </c>
      <c r="BV72" s="1">
        <f t="shared" si="4"/>
        <v>0</v>
      </c>
      <c r="BW72" s="1">
        <f t="shared" si="5"/>
        <v>0</v>
      </c>
      <c r="BX72" s="1">
        <f>(data5[[#This Row],[diagnosis_dummy]]-BW72)^2</f>
        <v>1</v>
      </c>
    </row>
    <row r="73" spans="1:76" x14ac:dyDescent="0.2">
      <c r="A73" s="1" t="s">
        <v>32</v>
      </c>
      <c r="B73" s="1">
        <f>IF(data5[[#This Row],[diagnosis]]="M",1,0)</f>
        <v>0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  <c r="AG73" s="1">
        <v>1</v>
      </c>
      <c r="BS73" s="1">
        <f>SUMPRODUCT(data5[[#This Row],[radius_mean]:[Ones]],$AL$2:$BP$2)</f>
        <v>-25756163502.773502</v>
      </c>
      <c r="BT73" s="1">
        <f>SUMPRODUCT(data5[[#This Row],[radius_mean]:[Ones]], $AL$3:$BP$3)</f>
        <v>-25746843294.944153</v>
      </c>
      <c r="BU73" s="1">
        <f t="shared" si="3"/>
        <v>0</v>
      </c>
      <c r="BV73" s="1">
        <f t="shared" si="4"/>
        <v>0</v>
      </c>
      <c r="BW73" s="1">
        <f t="shared" si="5"/>
        <v>0</v>
      </c>
      <c r="BX73" s="1">
        <f>(data5[[#This Row],[diagnosis_dummy]]-BW73)^2</f>
        <v>0</v>
      </c>
    </row>
    <row r="74" spans="1:76" x14ac:dyDescent="0.2">
      <c r="A74" s="1" t="s">
        <v>31</v>
      </c>
      <c r="B74" s="1">
        <f>IF(data5[[#This Row],[diagnosis]]="M",1,0)</f>
        <v>1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  <c r="AG74" s="1">
        <v>1</v>
      </c>
      <c r="BS74" s="1">
        <f>SUMPRODUCT(data5[[#This Row],[radius_mean]:[Ones]],$AL$2:$BP$2)</f>
        <v>-128868429790.98566</v>
      </c>
      <c r="BT74" s="1">
        <f>SUMPRODUCT(data5[[#This Row],[radius_mean]:[Ones]], $AL$3:$BP$3)</f>
        <v>-128846015249.00522</v>
      </c>
      <c r="BU74" s="1">
        <f t="shared" si="3"/>
        <v>0</v>
      </c>
      <c r="BV74" s="1">
        <f t="shared" si="4"/>
        <v>0</v>
      </c>
      <c r="BW74" s="1">
        <f t="shared" si="5"/>
        <v>0</v>
      </c>
      <c r="BX74" s="1">
        <f>(data5[[#This Row],[diagnosis_dummy]]-BW74)^2</f>
        <v>1</v>
      </c>
    </row>
    <row r="75" spans="1:76" x14ac:dyDescent="0.2">
      <c r="A75" s="1" t="s">
        <v>31</v>
      </c>
      <c r="B75" s="1">
        <f>IF(data5[[#This Row],[diagnosis]]="M",1,0)</f>
        <v>1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  <c r="AG75" s="1">
        <v>1</v>
      </c>
      <c r="BS75" s="1">
        <f>SUMPRODUCT(data5[[#This Row],[radius_mean]:[Ones]],$AL$2:$BP$2)</f>
        <v>-68034672820.090973</v>
      </c>
      <c r="BT75" s="1">
        <f>SUMPRODUCT(data5[[#This Row],[radius_mean]:[Ones]], $AL$3:$BP$3)</f>
        <v>-68018764632.884697</v>
      </c>
      <c r="BU75" s="1">
        <f t="shared" si="3"/>
        <v>0</v>
      </c>
      <c r="BV75" s="1">
        <f t="shared" si="4"/>
        <v>0</v>
      </c>
      <c r="BW75" s="1">
        <f t="shared" si="5"/>
        <v>0</v>
      </c>
      <c r="BX75" s="1">
        <f>(data5[[#This Row],[diagnosis_dummy]]-BW75)^2</f>
        <v>1</v>
      </c>
    </row>
    <row r="76" spans="1:76" x14ac:dyDescent="0.2">
      <c r="A76" s="1" t="s">
        <v>32</v>
      </c>
      <c r="B76" s="1">
        <f>IF(data5[[#This Row],[diagnosis]]="M",1,0)</f>
        <v>0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  <c r="AG76" s="1">
        <v>1</v>
      </c>
      <c r="BS76" s="1">
        <f>SUMPRODUCT(data5[[#This Row],[radius_mean]:[Ones]],$AL$2:$BP$2)</f>
        <v>-52552164185.403633</v>
      </c>
      <c r="BT76" s="1">
        <f>SUMPRODUCT(data5[[#This Row],[radius_mean]:[Ones]], $AL$3:$BP$3)</f>
        <v>-52538628901.871964</v>
      </c>
      <c r="BU76" s="1">
        <f t="shared" si="3"/>
        <v>0</v>
      </c>
      <c r="BV76" s="1">
        <f t="shared" si="4"/>
        <v>0</v>
      </c>
      <c r="BW76" s="1">
        <f t="shared" si="5"/>
        <v>0</v>
      </c>
      <c r="BX76" s="1">
        <f>(data5[[#This Row],[diagnosis_dummy]]-BW76)^2</f>
        <v>0</v>
      </c>
    </row>
    <row r="77" spans="1:76" x14ac:dyDescent="0.2">
      <c r="A77" s="1" t="s">
        <v>31</v>
      </c>
      <c r="B77" s="1">
        <f>IF(data5[[#This Row],[diagnosis]]="M",1,0)</f>
        <v>1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  <c r="AG77" s="1">
        <v>1</v>
      </c>
      <c r="BS77" s="1">
        <f>SUMPRODUCT(data5[[#This Row],[radius_mean]:[Ones]],$AL$2:$BP$2)</f>
        <v>-99667200278.647614</v>
      </c>
      <c r="BT77" s="1">
        <f>SUMPRODUCT(data5[[#This Row],[radius_mean]:[Ones]], $AL$3:$BP$3)</f>
        <v>-99648207240.110413</v>
      </c>
      <c r="BU77" s="1">
        <f t="shared" si="3"/>
        <v>0</v>
      </c>
      <c r="BV77" s="1">
        <f t="shared" si="4"/>
        <v>0</v>
      </c>
      <c r="BW77" s="1">
        <f t="shared" si="5"/>
        <v>0</v>
      </c>
      <c r="BX77" s="1">
        <f>(data5[[#This Row],[diagnosis_dummy]]-BW77)^2</f>
        <v>1</v>
      </c>
    </row>
    <row r="78" spans="1:76" x14ac:dyDescent="0.2">
      <c r="A78" s="1" t="s">
        <v>32</v>
      </c>
      <c r="B78" s="1">
        <f>IF(data5[[#This Row],[diagnosis]]="M",1,0)</f>
        <v>0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  <c r="AG78" s="1">
        <v>1</v>
      </c>
      <c r="BS78" s="1">
        <f>SUMPRODUCT(data5[[#This Row],[radius_mean]:[Ones]],$AL$2:$BP$2)</f>
        <v>-55812205273.888626</v>
      </c>
      <c r="BT78" s="1">
        <f>SUMPRODUCT(data5[[#This Row],[radius_mean]:[Ones]], $AL$3:$BP$3)</f>
        <v>-55798698286.160355</v>
      </c>
      <c r="BU78" s="1">
        <f t="shared" si="3"/>
        <v>0</v>
      </c>
      <c r="BV78" s="1">
        <f t="shared" si="4"/>
        <v>0</v>
      </c>
      <c r="BW78" s="1">
        <f t="shared" si="5"/>
        <v>0</v>
      </c>
      <c r="BX78" s="1">
        <f>(data5[[#This Row],[diagnosis_dummy]]-BW78)^2</f>
        <v>0</v>
      </c>
    </row>
    <row r="79" spans="1:76" x14ac:dyDescent="0.2">
      <c r="A79" s="1" t="s">
        <v>31</v>
      </c>
      <c r="B79" s="1">
        <f>IF(data5[[#This Row],[diagnosis]]="M",1,0)</f>
        <v>1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  <c r="AG79" s="1">
        <v>1</v>
      </c>
      <c r="BS79" s="1">
        <f>SUMPRODUCT(data5[[#This Row],[radius_mean]:[Ones]],$AL$2:$BP$2)</f>
        <v>-128248985730.86897</v>
      </c>
      <c r="BT79" s="1">
        <f>SUMPRODUCT(data5[[#This Row],[radius_mean]:[Ones]], $AL$3:$BP$3)</f>
        <v>-128227463887.37897</v>
      </c>
      <c r="BU79" s="1">
        <f t="shared" si="3"/>
        <v>0</v>
      </c>
      <c r="BV79" s="1">
        <f t="shared" si="4"/>
        <v>0</v>
      </c>
      <c r="BW79" s="1">
        <f t="shared" si="5"/>
        <v>0</v>
      </c>
      <c r="BX79" s="1">
        <f>(data5[[#This Row],[diagnosis_dummy]]-BW79)^2</f>
        <v>1</v>
      </c>
    </row>
    <row r="80" spans="1:76" x14ac:dyDescent="0.2">
      <c r="A80" s="1" t="s">
        <v>31</v>
      </c>
      <c r="B80" s="1">
        <f>IF(data5[[#This Row],[diagnosis]]="M",1,0)</f>
        <v>1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  <c r="AG80" s="1">
        <v>1</v>
      </c>
      <c r="BS80" s="1">
        <f>SUMPRODUCT(data5[[#This Row],[radius_mean]:[Ones]],$AL$2:$BP$2)</f>
        <v>-138631474442.70633</v>
      </c>
      <c r="BT80" s="1">
        <f>SUMPRODUCT(data5[[#This Row],[radius_mean]:[Ones]], $AL$3:$BP$3)</f>
        <v>-138609011749.27795</v>
      </c>
      <c r="BU80" s="1">
        <f t="shared" si="3"/>
        <v>0</v>
      </c>
      <c r="BV80" s="1">
        <f t="shared" si="4"/>
        <v>0</v>
      </c>
      <c r="BW80" s="1">
        <f t="shared" si="5"/>
        <v>0</v>
      </c>
      <c r="BX80" s="1">
        <f>(data5[[#This Row],[diagnosis_dummy]]-BW80)^2</f>
        <v>1</v>
      </c>
    </row>
    <row r="81" spans="1:76" x14ac:dyDescent="0.2">
      <c r="A81" s="1" t="s">
        <v>32</v>
      </c>
      <c r="B81" s="1">
        <f>IF(data5[[#This Row],[diagnosis]]="M",1,0)</f>
        <v>0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  <c r="AG81" s="1">
        <v>1</v>
      </c>
      <c r="BS81" s="1">
        <f>SUMPRODUCT(data5[[#This Row],[radius_mean]:[Ones]],$AL$2:$BP$2)</f>
        <v>-54583836284.036713</v>
      </c>
      <c r="BT81" s="1">
        <f>SUMPRODUCT(data5[[#This Row],[radius_mean]:[Ones]], $AL$3:$BP$3)</f>
        <v>-54570176054.491119</v>
      </c>
      <c r="BU81" s="1">
        <f t="shared" si="3"/>
        <v>0</v>
      </c>
      <c r="BV81" s="1">
        <f t="shared" si="4"/>
        <v>0</v>
      </c>
      <c r="BW81" s="1">
        <f t="shared" si="5"/>
        <v>0</v>
      </c>
      <c r="BX81" s="1">
        <f>(data5[[#This Row],[diagnosis_dummy]]-BW81)^2</f>
        <v>0</v>
      </c>
    </row>
    <row r="82" spans="1:76" x14ac:dyDescent="0.2">
      <c r="A82" s="1" t="s">
        <v>32</v>
      </c>
      <c r="B82" s="1">
        <f>IF(data5[[#This Row],[diagnosis]]="M",1,0)</f>
        <v>0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  <c r="AG82" s="1">
        <v>1</v>
      </c>
      <c r="BS82" s="1">
        <f>SUMPRODUCT(data5[[#This Row],[radius_mean]:[Ones]],$AL$2:$BP$2)</f>
        <v>-45160181223.427132</v>
      </c>
      <c r="BT82" s="1">
        <f>SUMPRODUCT(data5[[#This Row],[radius_mean]:[Ones]], $AL$3:$BP$3)</f>
        <v>-45147614791.744919</v>
      </c>
      <c r="BU82" s="1">
        <f t="shared" si="3"/>
        <v>0</v>
      </c>
      <c r="BV82" s="1">
        <f t="shared" si="4"/>
        <v>0</v>
      </c>
      <c r="BW82" s="1">
        <f t="shared" si="5"/>
        <v>0</v>
      </c>
      <c r="BX82" s="1">
        <f>(data5[[#This Row],[diagnosis_dummy]]-BW82)^2</f>
        <v>0</v>
      </c>
    </row>
    <row r="83" spans="1:76" x14ac:dyDescent="0.2">
      <c r="A83" s="1" t="s">
        <v>32</v>
      </c>
      <c r="B83" s="1">
        <f>IF(data5[[#This Row],[diagnosis]]="M",1,0)</f>
        <v>0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  <c r="AG83" s="1">
        <v>1</v>
      </c>
      <c r="BS83" s="1">
        <f>SUMPRODUCT(data5[[#This Row],[radius_mean]:[Ones]],$AL$2:$BP$2)</f>
        <v>-54764226725.214577</v>
      </c>
      <c r="BT83" s="1">
        <f>SUMPRODUCT(data5[[#This Row],[radius_mean]:[Ones]], $AL$3:$BP$3)</f>
        <v>-54749320991.617111</v>
      </c>
      <c r="BU83" s="1">
        <f t="shared" si="3"/>
        <v>0</v>
      </c>
      <c r="BV83" s="1">
        <f t="shared" si="4"/>
        <v>0</v>
      </c>
      <c r="BW83" s="1">
        <f t="shared" si="5"/>
        <v>0</v>
      </c>
      <c r="BX83" s="1">
        <f>(data5[[#This Row],[diagnosis_dummy]]-BW83)^2</f>
        <v>0</v>
      </c>
    </row>
    <row r="84" spans="1:76" x14ac:dyDescent="0.2">
      <c r="A84" s="1" t="s">
        <v>31</v>
      </c>
      <c r="B84" s="1">
        <f>IF(data5[[#This Row],[diagnosis]]="M",1,0)</f>
        <v>1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  <c r="AG84" s="1">
        <v>1</v>
      </c>
      <c r="BS84" s="1">
        <f>SUMPRODUCT(data5[[#This Row],[radius_mean]:[Ones]],$AL$2:$BP$2)</f>
        <v>-214499200430.59589</v>
      </c>
      <c r="BT84" s="1">
        <f>SUMPRODUCT(data5[[#This Row],[radius_mean]:[Ones]], $AL$3:$BP$3)</f>
        <v>-214470349284.61499</v>
      </c>
      <c r="BU84" s="1">
        <f t="shared" si="3"/>
        <v>0</v>
      </c>
      <c r="BV84" s="1">
        <f t="shared" si="4"/>
        <v>0</v>
      </c>
      <c r="BW84" s="1">
        <f t="shared" si="5"/>
        <v>0</v>
      </c>
      <c r="BX84" s="1">
        <f>(data5[[#This Row],[diagnosis_dummy]]-BW84)^2</f>
        <v>1</v>
      </c>
    </row>
    <row r="85" spans="1:76" x14ac:dyDescent="0.2">
      <c r="A85" s="1" t="s">
        <v>31</v>
      </c>
      <c r="B85" s="1">
        <f>IF(data5[[#This Row],[diagnosis]]="M",1,0)</f>
        <v>1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  <c r="AG85" s="1">
        <v>1</v>
      </c>
      <c r="BS85" s="1">
        <f>SUMPRODUCT(data5[[#This Row],[radius_mean]:[Ones]],$AL$2:$BP$2)</f>
        <v>-116321439108.9659</v>
      </c>
      <c r="BT85" s="1">
        <f>SUMPRODUCT(data5[[#This Row],[radius_mean]:[Ones]], $AL$3:$BP$3)</f>
        <v>-116301917780.27165</v>
      </c>
      <c r="BU85" s="1">
        <f t="shared" si="3"/>
        <v>0</v>
      </c>
      <c r="BV85" s="1">
        <f t="shared" si="4"/>
        <v>0</v>
      </c>
      <c r="BW85" s="1">
        <f t="shared" si="5"/>
        <v>0</v>
      </c>
      <c r="BX85" s="1">
        <f>(data5[[#This Row],[diagnosis_dummy]]-BW85)^2</f>
        <v>1</v>
      </c>
    </row>
    <row r="86" spans="1:76" x14ac:dyDescent="0.2">
      <c r="A86" s="1" t="s">
        <v>32</v>
      </c>
      <c r="B86" s="1">
        <f>IF(data5[[#This Row],[diagnosis]]="M",1,0)</f>
        <v>0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  <c r="AG86" s="1">
        <v>1</v>
      </c>
      <c r="BS86" s="1">
        <f>SUMPRODUCT(data5[[#This Row],[radius_mean]:[Ones]],$AL$2:$BP$2)</f>
        <v>-49109092115.169769</v>
      </c>
      <c r="BT86" s="1">
        <f>SUMPRODUCT(data5[[#This Row],[radius_mean]:[Ones]], $AL$3:$BP$3)</f>
        <v>-49095981562.788452</v>
      </c>
      <c r="BU86" s="1">
        <f t="shared" si="3"/>
        <v>0</v>
      </c>
      <c r="BV86" s="1">
        <f t="shared" si="4"/>
        <v>0</v>
      </c>
      <c r="BW86" s="1">
        <f t="shared" si="5"/>
        <v>0</v>
      </c>
      <c r="BX86" s="1">
        <f>(data5[[#This Row],[diagnosis_dummy]]-BW86)^2</f>
        <v>0</v>
      </c>
    </row>
    <row r="87" spans="1:76" x14ac:dyDescent="0.2">
      <c r="A87" s="1" t="s">
        <v>31</v>
      </c>
      <c r="B87" s="1">
        <f>IF(data5[[#This Row],[diagnosis]]="M",1,0)</f>
        <v>1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  <c r="AG87" s="1">
        <v>1</v>
      </c>
      <c r="BS87" s="1">
        <f>SUMPRODUCT(data5[[#This Row],[radius_mean]:[Ones]],$AL$2:$BP$2)</f>
        <v>-130490685362.44495</v>
      </c>
      <c r="BT87" s="1">
        <f>SUMPRODUCT(data5[[#This Row],[radius_mean]:[Ones]], $AL$3:$BP$3)</f>
        <v>-130468649526.84996</v>
      </c>
      <c r="BU87" s="1">
        <f t="shared" si="3"/>
        <v>0</v>
      </c>
      <c r="BV87" s="1">
        <f t="shared" si="4"/>
        <v>0</v>
      </c>
      <c r="BW87" s="1">
        <f t="shared" si="5"/>
        <v>0</v>
      </c>
      <c r="BX87" s="1">
        <f>(data5[[#This Row],[diagnosis_dummy]]-BW87)^2</f>
        <v>1</v>
      </c>
    </row>
    <row r="88" spans="1:76" x14ac:dyDescent="0.2">
      <c r="A88" s="1" t="s">
        <v>31</v>
      </c>
      <c r="B88" s="1">
        <f>IF(data5[[#This Row],[diagnosis]]="M",1,0)</f>
        <v>1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  <c r="AG88" s="1">
        <v>1</v>
      </c>
      <c r="BS88" s="1">
        <f>SUMPRODUCT(data5[[#This Row],[radius_mean]:[Ones]],$AL$2:$BP$2)</f>
        <v>-70449555165.253632</v>
      </c>
      <c r="BT88" s="1">
        <f>SUMPRODUCT(data5[[#This Row],[radius_mean]:[Ones]], $AL$3:$BP$3)</f>
        <v>-70433999833.446289</v>
      </c>
      <c r="BU88" s="1">
        <f t="shared" si="3"/>
        <v>0</v>
      </c>
      <c r="BV88" s="1">
        <f t="shared" si="4"/>
        <v>0</v>
      </c>
      <c r="BW88" s="1">
        <f t="shared" si="5"/>
        <v>0</v>
      </c>
      <c r="BX88" s="1">
        <f>(data5[[#This Row],[diagnosis_dummy]]-BW88)^2</f>
        <v>1</v>
      </c>
    </row>
    <row r="89" spans="1:76" x14ac:dyDescent="0.2">
      <c r="A89" s="1" t="s">
        <v>31</v>
      </c>
      <c r="B89" s="1">
        <f>IF(data5[[#This Row],[diagnosis]]="M",1,0)</f>
        <v>1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  <c r="AG89" s="1">
        <v>1</v>
      </c>
      <c r="BS89" s="1">
        <f>SUMPRODUCT(data5[[#This Row],[radius_mean]:[Ones]],$AL$2:$BP$2)</f>
        <v>-131564990874.07776</v>
      </c>
      <c r="BT89" s="1">
        <f>SUMPRODUCT(data5[[#This Row],[radius_mean]:[Ones]], $AL$3:$BP$3)</f>
        <v>-131541379630.41801</v>
      </c>
      <c r="BU89" s="1">
        <f t="shared" si="3"/>
        <v>0</v>
      </c>
      <c r="BV89" s="1">
        <f t="shared" si="4"/>
        <v>0</v>
      </c>
      <c r="BW89" s="1">
        <f t="shared" si="5"/>
        <v>0</v>
      </c>
      <c r="BX89" s="1">
        <f>(data5[[#This Row],[diagnosis_dummy]]-BW89)^2</f>
        <v>1</v>
      </c>
    </row>
    <row r="90" spans="1:76" x14ac:dyDescent="0.2">
      <c r="A90" s="1" t="s">
        <v>32</v>
      </c>
      <c r="B90" s="1">
        <f>IF(data5[[#This Row],[diagnosis]]="M",1,0)</f>
        <v>0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  <c r="AG90" s="1">
        <v>1</v>
      </c>
      <c r="BS90" s="1">
        <f>SUMPRODUCT(data5[[#This Row],[radius_mean]:[Ones]],$AL$2:$BP$2)</f>
        <v>-50442911763.500488</v>
      </c>
      <c r="BT90" s="1">
        <f>SUMPRODUCT(data5[[#This Row],[radius_mean]:[Ones]], $AL$3:$BP$3)</f>
        <v>-50429647840.267609</v>
      </c>
      <c r="BU90" s="1">
        <f t="shared" si="3"/>
        <v>0</v>
      </c>
      <c r="BV90" s="1">
        <f t="shared" si="4"/>
        <v>0</v>
      </c>
      <c r="BW90" s="1">
        <f t="shared" si="5"/>
        <v>0</v>
      </c>
      <c r="BX90" s="1">
        <f>(data5[[#This Row],[diagnosis_dummy]]-BW90)^2</f>
        <v>0</v>
      </c>
    </row>
    <row r="91" spans="1:76" x14ac:dyDescent="0.2">
      <c r="A91" s="1" t="s">
        <v>32</v>
      </c>
      <c r="B91" s="1">
        <f>IF(data5[[#This Row],[diagnosis]]="M",1,0)</f>
        <v>0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  <c r="AG91" s="1">
        <v>1</v>
      </c>
      <c r="BS91" s="1">
        <f>SUMPRODUCT(data5[[#This Row],[radius_mean]:[Ones]],$AL$2:$BP$2)</f>
        <v>-70312861723.772324</v>
      </c>
      <c r="BT91" s="1">
        <f>SUMPRODUCT(data5[[#This Row],[radius_mean]:[Ones]], $AL$3:$BP$3)</f>
        <v>-70297173968.396591</v>
      </c>
      <c r="BU91" s="1">
        <f t="shared" si="3"/>
        <v>0</v>
      </c>
      <c r="BV91" s="1">
        <f t="shared" si="4"/>
        <v>0</v>
      </c>
      <c r="BW91" s="1">
        <f t="shared" si="5"/>
        <v>0</v>
      </c>
      <c r="BX91" s="1">
        <f>(data5[[#This Row],[diagnosis_dummy]]-BW91)^2</f>
        <v>0</v>
      </c>
    </row>
    <row r="92" spans="1:76" x14ac:dyDescent="0.2">
      <c r="A92" s="1" t="s">
        <v>32</v>
      </c>
      <c r="B92" s="1">
        <f>IF(data5[[#This Row],[diagnosis]]="M",1,0)</f>
        <v>0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  <c r="AG92" s="1">
        <v>1</v>
      </c>
      <c r="BS92" s="1">
        <f>SUMPRODUCT(data5[[#This Row],[radius_mean]:[Ones]],$AL$2:$BP$2)</f>
        <v>-70698971000.473297</v>
      </c>
      <c r="BT92" s="1">
        <f>SUMPRODUCT(data5[[#This Row],[radius_mean]:[Ones]], $AL$3:$BP$3)</f>
        <v>-70683508769.45755</v>
      </c>
      <c r="BU92" s="1">
        <f t="shared" si="3"/>
        <v>0</v>
      </c>
      <c r="BV92" s="1">
        <f t="shared" si="4"/>
        <v>0</v>
      </c>
      <c r="BW92" s="1">
        <f t="shared" si="5"/>
        <v>0</v>
      </c>
      <c r="BX92" s="1">
        <f>(data5[[#This Row],[diagnosis_dummy]]-BW92)^2</f>
        <v>0</v>
      </c>
    </row>
    <row r="93" spans="1:76" x14ac:dyDescent="0.2">
      <c r="A93" s="1" t="s">
        <v>31</v>
      </c>
      <c r="B93" s="1">
        <f>IF(data5[[#This Row],[diagnosis]]="M",1,0)</f>
        <v>1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  <c r="AG93" s="1">
        <v>1</v>
      </c>
      <c r="BS93" s="1">
        <f>SUMPRODUCT(data5[[#This Row],[radius_mean]:[Ones]],$AL$2:$BP$2)</f>
        <v>-74790835653.517517</v>
      </c>
      <c r="BT93" s="1">
        <f>SUMPRODUCT(data5[[#This Row],[radius_mean]:[Ones]], $AL$3:$BP$3)</f>
        <v>-74775062767.693726</v>
      </c>
      <c r="BU93" s="1">
        <f t="shared" si="3"/>
        <v>0</v>
      </c>
      <c r="BV93" s="1">
        <f t="shared" si="4"/>
        <v>0</v>
      </c>
      <c r="BW93" s="1">
        <f t="shared" si="5"/>
        <v>0</v>
      </c>
      <c r="BX93" s="1">
        <f>(data5[[#This Row],[diagnosis_dummy]]-BW93)^2</f>
        <v>1</v>
      </c>
    </row>
    <row r="94" spans="1:76" x14ac:dyDescent="0.2">
      <c r="A94" s="1" t="s">
        <v>32</v>
      </c>
      <c r="B94" s="1">
        <f>IF(data5[[#This Row],[diagnosis]]="M",1,0)</f>
        <v>0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  <c r="AG94" s="1">
        <v>1</v>
      </c>
      <c r="BS94" s="1">
        <f>SUMPRODUCT(data5[[#This Row],[radius_mean]:[Ones]],$AL$2:$BP$2)</f>
        <v>-67698513644.282722</v>
      </c>
      <c r="BT94" s="1">
        <f>SUMPRODUCT(data5[[#This Row],[radius_mean]:[Ones]], $AL$3:$BP$3)</f>
        <v>-67682810197.885498</v>
      </c>
      <c r="BU94" s="1">
        <f t="shared" si="3"/>
        <v>0</v>
      </c>
      <c r="BV94" s="1">
        <f t="shared" si="4"/>
        <v>0</v>
      </c>
      <c r="BW94" s="1">
        <f t="shared" si="5"/>
        <v>0</v>
      </c>
      <c r="BX94" s="1">
        <f>(data5[[#This Row],[diagnosis_dummy]]-BW94)^2</f>
        <v>0</v>
      </c>
    </row>
    <row r="95" spans="1:76" x14ac:dyDescent="0.2">
      <c r="A95" s="1" t="s">
        <v>32</v>
      </c>
      <c r="B95" s="1">
        <f>IF(data5[[#This Row],[diagnosis]]="M",1,0)</f>
        <v>0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  <c r="AG95" s="1">
        <v>1</v>
      </c>
      <c r="BS95" s="1">
        <f>SUMPRODUCT(data5[[#This Row],[radius_mean]:[Ones]],$AL$2:$BP$2)</f>
        <v>-60733802875.629761</v>
      </c>
      <c r="BT95" s="1">
        <f>SUMPRODUCT(data5[[#This Row],[radius_mean]:[Ones]], $AL$3:$BP$3)</f>
        <v>-60719315409.181801</v>
      </c>
      <c r="BU95" s="1">
        <f t="shared" si="3"/>
        <v>0</v>
      </c>
      <c r="BV95" s="1">
        <f t="shared" si="4"/>
        <v>0</v>
      </c>
      <c r="BW95" s="1">
        <f t="shared" si="5"/>
        <v>0</v>
      </c>
      <c r="BX95" s="1">
        <f>(data5[[#This Row],[diagnosis_dummy]]-BW95)^2</f>
        <v>0</v>
      </c>
    </row>
    <row r="96" spans="1:76" x14ac:dyDescent="0.2">
      <c r="A96" s="1" t="s">
        <v>31</v>
      </c>
      <c r="B96" s="1">
        <f>IF(data5[[#This Row],[diagnosis]]="M",1,0)</f>
        <v>1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  <c r="AG96" s="1">
        <v>1</v>
      </c>
      <c r="BS96" s="1">
        <f>SUMPRODUCT(data5[[#This Row],[radius_mean]:[Ones]],$AL$2:$BP$2)</f>
        <v>-84464159764.308105</v>
      </c>
      <c r="BT96" s="1">
        <f>SUMPRODUCT(data5[[#This Row],[radius_mean]:[Ones]], $AL$3:$BP$3)</f>
        <v>-84446650638.745438</v>
      </c>
      <c r="BU96" s="1">
        <f t="shared" si="3"/>
        <v>0</v>
      </c>
      <c r="BV96" s="1">
        <f t="shared" si="4"/>
        <v>0</v>
      </c>
      <c r="BW96" s="1">
        <f t="shared" si="5"/>
        <v>0</v>
      </c>
      <c r="BX96" s="1">
        <f>(data5[[#This Row],[diagnosis_dummy]]-BW96)^2</f>
        <v>1</v>
      </c>
    </row>
    <row r="97" spans="1:76" x14ac:dyDescent="0.2">
      <c r="A97" s="1" t="s">
        <v>31</v>
      </c>
      <c r="B97" s="1">
        <f>IF(data5[[#This Row],[diagnosis]]="M",1,0)</f>
        <v>1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  <c r="AG97" s="1">
        <v>1</v>
      </c>
      <c r="BS97" s="1">
        <f>SUMPRODUCT(data5[[#This Row],[radius_mean]:[Ones]],$AL$2:$BP$2)</f>
        <v>-145971417699.54004</v>
      </c>
      <c r="BT97" s="1">
        <f>SUMPRODUCT(data5[[#This Row],[radius_mean]:[Ones]], $AL$3:$BP$3)</f>
        <v>-145948138041.87973</v>
      </c>
      <c r="BU97" s="1">
        <f t="shared" si="3"/>
        <v>0</v>
      </c>
      <c r="BV97" s="1">
        <f t="shared" si="4"/>
        <v>0</v>
      </c>
      <c r="BW97" s="1">
        <f t="shared" si="5"/>
        <v>0</v>
      </c>
      <c r="BX97" s="1">
        <f>(data5[[#This Row],[diagnosis_dummy]]-BW97)^2</f>
        <v>1</v>
      </c>
    </row>
    <row r="98" spans="1:76" x14ac:dyDescent="0.2">
      <c r="A98" s="1" t="s">
        <v>32</v>
      </c>
      <c r="B98" s="1">
        <f>IF(data5[[#This Row],[diagnosis]]="M",1,0)</f>
        <v>0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  <c r="AG98" s="1">
        <v>1</v>
      </c>
      <c r="BS98" s="1">
        <f>SUMPRODUCT(data5[[#This Row],[radius_mean]:[Ones]],$AL$2:$BP$2)</f>
        <v>-45500867189.563278</v>
      </c>
      <c r="BT98" s="1">
        <f>SUMPRODUCT(data5[[#This Row],[radius_mean]:[Ones]], $AL$3:$BP$3)</f>
        <v>-45488567655.961571</v>
      </c>
      <c r="BU98" s="1">
        <f t="shared" si="3"/>
        <v>0</v>
      </c>
      <c r="BV98" s="1">
        <f t="shared" si="4"/>
        <v>0</v>
      </c>
      <c r="BW98" s="1">
        <f t="shared" si="5"/>
        <v>0</v>
      </c>
      <c r="BX98" s="1">
        <f>(data5[[#This Row],[diagnosis_dummy]]-BW98)^2</f>
        <v>0</v>
      </c>
    </row>
    <row r="99" spans="1:76" x14ac:dyDescent="0.2">
      <c r="A99" s="1" t="s">
        <v>32</v>
      </c>
      <c r="B99" s="1">
        <f>IF(data5[[#This Row],[diagnosis]]="M",1,0)</f>
        <v>0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  <c r="AG99" s="1">
        <v>1</v>
      </c>
      <c r="BS99" s="1">
        <f>SUMPRODUCT(data5[[#This Row],[radius_mean]:[Ones]],$AL$2:$BP$2)</f>
        <v>-32205576043.318844</v>
      </c>
      <c r="BT99" s="1">
        <f>SUMPRODUCT(data5[[#This Row],[radius_mean]:[Ones]], $AL$3:$BP$3)</f>
        <v>-32195120254.502033</v>
      </c>
      <c r="BU99" s="1">
        <f t="shared" si="3"/>
        <v>0</v>
      </c>
      <c r="BV99" s="1">
        <f t="shared" si="4"/>
        <v>0</v>
      </c>
      <c r="BW99" s="1">
        <f t="shared" si="5"/>
        <v>0</v>
      </c>
      <c r="BX99" s="1">
        <f>(data5[[#This Row],[diagnosis_dummy]]-BW99)^2</f>
        <v>0</v>
      </c>
    </row>
    <row r="100" spans="1:76" x14ac:dyDescent="0.2">
      <c r="A100" s="1" t="s">
        <v>32</v>
      </c>
      <c r="B100" s="1">
        <f>IF(data5[[#This Row],[diagnosis]]="M",1,0)</f>
        <v>0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  <c r="AG100" s="1">
        <v>1</v>
      </c>
      <c r="BS100" s="1">
        <f>SUMPRODUCT(data5[[#This Row],[radius_mean]:[Ones]],$AL$2:$BP$2)</f>
        <v>-44859675388.566856</v>
      </c>
      <c r="BT100" s="1">
        <f>SUMPRODUCT(data5[[#This Row],[radius_mean]:[Ones]], $AL$3:$BP$3)</f>
        <v>-44847149516.580231</v>
      </c>
      <c r="BU100" s="1">
        <f t="shared" si="3"/>
        <v>0</v>
      </c>
      <c r="BV100" s="1">
        <f t="shared" si="4"/>
        <v>0</v>
      </c>
      <c r="BW100" s="1">
        <f t="shared" si="5"/>
        <v>0</v>
      </c>
      <c r="BX100" s="1">
        <f>(data5[[#This Row],[diagnosis_dummy]]-BW100)^2</f>
        <v>0</v>
      </c>
    </row>
    <row r="101" spans="1:76" x14ac:dyDescent="0.2">
      <c r="A101" s="1" t="s">
        <v>31</v>
      </c>
      <c r="B101" s="1">
        <f>IF(data5[[#This Row],[diagnosis]]="M",1,0)</f>
        <v>1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  <c r="AG101" s="1">
        <v>1</v>
      </c>
      <c r="BS101" s="1">
        <f>SUMPRODUCT(data5[[#This Row],[radius_mean]:[Ones]],$AL$2:$BP$2)</f>
        <v>-71140519396.478836</v>
      </c>
      <c r="BT101" s="1">
        <f>SUMPRODUCT(data5[[#This Row],[radius_mean]:[Ones]], $AL$3:$BP$3)</f>
        <v>-71124848025.79538</v>
      </c>
      <c r="BU101" s="1">
        <f t="shared" si="3"/>
        <v>0</v>
      </c>
      <c r="BV101" s="1">
        <f t="shared" si="4"/>
        <v>0</v>
      </c>
      <c r="BW101" s="1">
        <f t="shared" si="5"/>
        <v>0</v>
      </c>
      <c r="BX101" s="1">
        <f>(data5[[#This Row],[diagnosis_dummy]]-BW101)^2</f>
        <v>1</v>
      </c>
    </row>
    <row r="102" spans="1:76" x14ac:dyDescent="0.2">
      <c r="A102" s="1" t="s">
        <v>31</v>
      </c>
      <c r="B102" s="1">
        <f>IF(data5[[#This Row],[diagnosis]]="M",1,0)</f>
        <v>1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  <c r="AG102" s="1">
        <v>1</v>
      </c>
      <c r="BS102" s="1">
        <f>SUMPRODUCT(data5[[#This Row],[radius_mean]:[Ones]],$AL$2:$BP$2)</f>
        <v>-73092820122.807556</v>
      </c>
      <c r="BT102" s="1">
        <f>SUMPRODUCT(data5[[#This Row],[radius_mean]:[Ones]], $AL$3:$BP$3)</f>
        <v>-73076508708.239029</v>
      </c>
      <c r="BU102" s="1">
        <f t="shared" si="3"/>
        <v>0</v>
      </c>
      <c r="BV102" s="1">
        <f t="shared" si="4"/>
        <v>0</v>
      </c>
      <c r="BW102" s="1">
        <f t="shared" si="5"/>
        <v>0</v>
      </c>
      <c r="BX102" s="1">
        <f>(data5[[#This Row],[diagnosis_dummy]]-BW102)^2</f>
        <v>1</v>
      </c>
    </row>
    <row r="103" spans="1:76" x14ac:dyDescent="0.2">
      <c r="A103" s="1" t="s">
        <v>32</v>
      </c>
      <c r="B103" s="1">
        <f>IF(data5[[#This Row],[diagnosis]]="M",1,0)</f>
        <v>0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  <c r="AG103" s="1">
        <v>1</v>
      </c>
      <c r="BS103" s="1">
        <f>SUMPRODUCT(data5[[#This Row],[radius_mean]:[Ones]],$AL$2:$BP$2)</f>
        <v>-16258801244.644073</v>
      </c>
      <c r="BT103" s="1">
        <f>SUMPRODUCT(data5[[#This Row],[radius_mean]:[Ones]], $AL$3:$BP$3)</f>
        <v>-16251224552.409716</v>
      </c>
      <c r="BU103" s="1">
        <f t="shared" si="3"/>
        <v>0</v>
      </c>
      <c r="BV103" s="1">
        <f t="shared" si="4"/>
        <v>0</v>
      </c>
      <c r="BW103" s="1">
        <f t="shared" si="5"/>
        <v>0</v>
      </c>
      <c r="BX103" s="1">
        <f>(data5[[#This Row],[diagnosis_dummy]]-BW103)^2</f>
        <v>0</v>
      </c>
    </row>
    <row r="104" spans="1:76" x14ac:dyDescent="0.2">
      <c r="A104" s="1" t="s">
        <v>32</v>
      </c>
      <c r="B104" s="1">
        <f>IF(data5[[#This Row],[diagnosis]]="M",1,0)</f>
        <v>0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  <c r="AG104" s="1">
        <v>1</v>
      </c>
      <c r="BS104" s="1">
        <f>SUMPRODUCT(data5[[#This Row],[radius_mean]:[Ones]],$AL$2:$BP$2)</f>
        <v>-48633021521.13887</v>
      </c>
      <c r="BT104" s="1">
        <f>SUMPRODUCT(data5[[#This Row],[radius_mean]:[Ones]], $AL$3:$BP$3)</f>
        <v>-48620231444.184753</v>
      </c>
      <c r="BU104" s="1">
        <f t="shared" si="3"/>
        <v>0</v>
      </c>
      <c r="BV104" s="1">
        <f t="shared" si="4"/>
        <v>0</v>
      </c>
      <c r="BW104" s="1">
        <f t="shared" si="5"/>
        <v>0</v>
      </c>
      <c r="BX104" s="1">
        <f>(data5[[#This Row],[diagnosis_dummy]]-BW104)^2</f>
        <v>0</v>
      </c>
    </row>
    <row r="105" spans="1:76" x14ac:dyDescent="0.2">
      <c r="A105" s="1" t="s">
        <v>32</v>
      </c>
      <c r="B105" s="1">
        <f>IF(data5[[#This Row],[diagnosis]]="M",1,0)</f>
        <v>0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  <c r="AG105" s="1">
        <v>1</v>
      </c>
      <c r="BS105" s="1">
        <f>SUMPRODUCT(data5[[#This Row],[radius_mean]:[Ones]],$AL$2:$BP$2)</f>
        <v>-32102449532.204067</v>
      </c>
      <c r="BT105" s="1">
        <f>SUMPRODUCT(data5[[#This Row],[radius_mean]:[Ones]], $AL$3:$BP$3)</f>
        <v>-32092143108.73254</v>
      </c>
      <c r="BU105" s="1">
        <f t="shared" si="3"/>
        <v>0</v>
      </c>
      <c r="BV105" s="1">
        <f t="shared" si="4"/>
        <v>0</v>
      </c>
      <c r="BW105" s="1">
        <f t="shared" si="5"/>
        <v>0</v>
      </c>
      <c r="BX105" s="1">
        <f>(data5[[#This Row],[diagnosis_dummy]]-BW105)^2</f>
        <v>0</v>
      </c>
    </row>
    <row r="106" spans="1:76" x14ac:dyDescent="0.2">
      <c r="A106" s="1" t="s">
        <v>32</v>
      </c>
      <c r="B106" s="1">
        <f>IF(data5[[#This Row],[diagnosis]]="M",1,0)</f>
        <v>0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  <c r="AG106" s="1">
        <v>1</v>
      </c>
      <c r="BS106" s="1">
        <f>SUMPRODUCT(data5[[#This Row],[radius_mean]:[Ones]],$AL$2:$BP$2)</f>
        <v>-35887458104.563118</v>
      </c>
      <c r="BT106" s="1">
        <f>SUMPRODUCT(data5[[#This Row],[radius_mean]:[Ones]], $AL$3:$BP$3)</f>
        <v>-35876401425.558167</v>
      </c>
      <c r="BU106" s="1">
        <f t="shared" si="3"/>
        <v>0</v>
      </c>
      <c r="BV106" s="1">
        <f t="shared" si="4"/>
        <v>0</v>
      </c>
      <c r="BW106" s="1">
        <f t="shared" si="5"/>
        <v>0</v>
      </c>
      <c r="BX106" s="1">
        <f>(data5[[#This Row],[diagnosis_dummy]]-BW106)^2</f>
        <v>0</v>
      </c>
    </row>
    <row r="107" spans="1:76" x14ac:dyDescent="0.2">
      <c r="A107" s="1" t="s">
        <v>31</v>
      </c>
      <c r="B107" s="1">
        <f>IF(data5[[#This Row],[diagnosis]]="M",1,0)</f>
        <v>1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  <c r="AG107" s="1">
        <v>1</v>
      </c>
      <c r="BS107" s="1">
        <f>SUMPRODUCT(data5[[#This Row],[radius_mean]:[Ones]],$AL$2:$BP$2)</f>
        <v>-66688127952.13298</v>
      </c>
      <c r="BT107" s="1">
        <f>SUMPRODUCT(data5[[#This Row],[radius_mean]:[Ones]], $AL$3:$BP$3)</f>
        <v>-66672468583.991188</v>
      </c>
      <c r="BU107" s="1">
        <f t="shared" si="3"/>
        <v>0</v>
      </c>
      <c r="BV107" s="1">
        <f t="shared" si="4"/>
        <v>0</v>
      </c>
      <c r="BW107" s="1">
        <f t="shared" si="5"/>
        <v>0</v>
      </c>
      <c r="BX107" s="1">
        <f>(data5[[#This Row],[diagnosis_dummy]]-BW107)^2</f>
        <v>1</v>
      </c>
    </row>
    <row r="108" spans="1:76" x14ac:dyDescent="0.2">
      <c r="A108" s="1" t="s">
        <v>32</v>
      </c>
      <c r="B108" s="1">
        <f>IF(data5[[#This Row],[diagnosis]]="M",1,0)</f>
        <v>0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  <c r="AG108" s="1">
        <v>1</v>
      </c>
      <c r="BS108" s="1">
        <f>SUMPRODUCT(data5[[#This Row],[radius_mean]:[Ones]],$AL$2:$BP$2)</f>
        <v>-45408190955.448311</v>
      </c>
      <c r="BT108" s="1">
        <f>SUMPRODUCT(data5[[#This Row],[radius_mean]:[Ones]], $AL$3:$BP$3)</f>
        <v>-45395592595.587334</v>
      </c>
      <c r="BU108" s="1">
        <f t="shared" si="3"/>
        <v>0</v>
      </c>
      <c r="BV108" s="1">
        <f t="shared" si="4"/>
        <v>0</v>
      </c>
      <c r="BW108" s="1">
        <f t="shared" si="5"/>
        <v>0</v>
      </c>
      <c r="BX108" s="1">
        <f>(data5[[#This Row],[diagnosis_dummy]]-BW108)^2</f>
        <v>0</v>
      </c>
    </row>
    <row r="109" spans="1:76" x14ac:dyDescent="0.2">
      <c r="A109" s="1" t="s">
        <v>32</v>
      </c>
      <c r="B109" s="1">
        <f>IF(data5[[#This Row],[diagnosis]]="M",1,0)</f>
        <v>0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  <c r="AG109" s="1">
        <v>1</v>
      </c>
      <c r="BS109" s="1">
        <f>SUMPRODUCT(data5[[#This Row],[radius_mean]:[Ones]],$AL$2:$BP$2)</f>
        <v>-48741716674.33371</v>
      </c>
      <c r="BT109" s="1">
        <f>SUMPRODUCT(data5[[#This Row],[radius_mean]:[Ones]], $AL$3:$BP$3)</f>
        <v>-48728971497.496635</v>
      </c>
      <c r="BU109" s="1">
        <f t="shared" si="3"/>
        <v>0</v>
      </c>
      <c r="BV109" s="1">
        <f t="shared" si="4"/>
        <v>0</v>
      </c>
      <c r="BW109" s="1">
        <f t="shared" si="5"/>
        <v>0</v>
      </c>
      <c r="BX109" s="1">
        <f>(data5[[#This Row],[diagnosis_dummy]]-BW109)^2</f>
        <v>0</v>
      </c>
    </row>
    <row r="110" spans="1:76" x14ac:dyDescent="0.2">
      <c r="A110" s="1" t="s">
        <v>31</v>
      </c>
      <c r="B110" s="1">
        <f>IF(data5[[#This Row],[diagnosis]]="M",1,0)</f>
        <v>1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  <c r="AG110" s="1">
        <v>1</v>
      </c>
      <c r="BS110" s="1">
        <f>SUMPRODUCT(data5[[#This Row],[radius_mean]:[Ones]],$AL$2:$BP$2)</f>
        <v>-189053631220.13583</v>
      </c>
      <c r="BT110" s="1">
        <f>SUMPRODUCT(data5[[#This Row],[radius_mean]:[Ones]], $AL$3:$BP$3)</f>
        <v>-189026317284.25281</v>
      </c>
      <c r="BU110" s="1">
        <f t="shared" si="3"/>
        <v>0</v>
      </c>
      <c r="BV110" s="1">
        <f t="shared" si="4"/>
        <v>0</v>
      </c>
      <c r="BW110" s="1">
        <f t="shared" si="5"/>
        <v>0</v>
      </c>
      <c r="BX110" s="1">
        <f>(data5[[#This Row],[diagnosis_dummy]]-BW110)^2</f>
        <v>1</v>
      </c>
    </row>
    <row r="111" spans="1:76" x14ac:dyDescent="0.2">
      <c r="A111" s="1" t="s">
        <v>32</v>
      </c>
      <c r="B111" s="1">
        <f>IF(data5[[#This Row],[diagnosis]]="M",1,0)</f>
        <v>0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  <c r="AG111" s="1">
        <v>1</v>
      </c>
      <c r="BS111" s="1">
        <f>SUMPRODUCT(data5[[#This Row],[radius_mean]:[Ones]],$AL$2:$BP$2)</f>
        <v>-44549736315.149338</v>
      </c>
      <c r="BT111" s="1">
        <f>SUMPRODUCT(data5[[#This Row],[radius_mean]:[Ones]], $AL$3:$BP$3)</f>
        <v>-44537260119.825363</v>
      </c>
      <c r="BU111" s="1">
        <f t="shared" si="3"/>
        <v>0</v>
      </c>
      <c r="BV111" s="1">
        <f t="shared" si="4"/>
        <v>0</v>
      </c>
      <c r="BW111" s="1">
        <f t="shared" si="5"/>
        <v>0</v>
      </c>
      <c r="BX111" s="1">
        <f>(data5[[#This Row],[diagnosis_dummy]]-BW111)^2</f>
        <v>0</v>
      </c>
    </row>
    <row r="112" spans="1:76" x14ac:dyDescent="0.2">
      <c r="A112" s="1" t="s">
        <v>32</v>
      </c>
      <c r="B112" s="1">
        <f>IF(data5[[#This Row],[diagnosis]]="M",1,0)</f>
        <v>0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  <c r="AG112" s="1">
        <v>1</v>
      </c>
      <c r="BS112" s="1">
        <f>SUMPRODUCT(data5[[#This Row],[radius_mean]:[Ones]],$AL$2:$BP$2)</f>
        <v>-32101492314.938999</v>
      </c>
      <c r="BT112" s="1">
        <f>SUMPRODUCT(data5[[#This Row],[radius_mean]:[Ones]], $AL$3:$BP$3)</f>
        <v>-32090906931.640007</v>
      </c>
      <c r="BU112" s="1">
        <f t="shared" si="3"/>
        <v>0</v>
      </c>
      <c r="BV112" s="1">
        <f t="shared" si="4"/>
        <v>0</v>
      </c>
      <c r="BW112" s="1">
        <f t="shared" si="5"/>
        <v>0</v>
      </c>
      <c r="BX112" s="1">
        <f>(data5[[#This Row],[diagnosis_dummy]]-BW112)^2</f>
        <v>0</v>
      </c>
    </row>
    <row r="113" spans="1:76" x14ac:dyDescent="0.2">
      <c r="A113" s="1" t="s">
        <v>32</v>
      </c>
      <c r="B113" s="1">
        <f>IF(data5[[#This Row],[diagnosis]]="M",1,0)</f>
        <v>0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  <c r="AG113" s="1">
        <v>1</v>
      </c>
      <c r="BS113" s="1">
        <f>SUMPRODUCT(data5[[#This Row],[radius_mean]:[Ones]],$AL$2:$BP$2)</f>
        <v>-48455626287.380753</v>
      </c>
      <c r="BT113" s="1">
        <f>SUMPRODUCT(data5[[#This Row],[radius_mean]:[Ones]], $AL$3:$BP$3)</f>
        <v>-48442845566.654854</v>
      </c>
      <c r="BU113" s="1">
        <f t="shared" si="3"/>
        <v>0</v>
      </c>
      <c r="BV113" s="1">
        <f t="shared" si="4"/>
        <v>0</v>
      </c>
      <c r="BW113" s="1">
        <f t="shared" si="5"/>
        <v>0</v>
      </c>
      <c r="BX113" s="1">
        <f>(data5[[#This Row],[diagnosis_dummy]]-BW113)^2</f>
        <v>0</v>
      </c>
    </row>
    <row r="114" spans="1:76" x14ac:dyDescent="0.2">
      <c r="A114" s="1" t="s">
        <v>32</v>
      </c>
      <c r="B114" s="1">
        <f>IF(data5[[#This Row],[diagnosis]]="M",1,0)</f>
        <v>0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  <c r="AG114" s="1">
        <v>1</v>
      </c>
      <c r="BS114" s="1">
        <f>SUMPRODUCT(data5[[#This Row],[radius_mean]:[Ones]],$AL$2:$BP$2)</f>
        <v>-64336490839.865005</v>
      </c>
      <c r="BT114" s="1">
        <f>SUMPRODUCT(data5[[#This Row],[radius_mean]:[Ones]], $AL$3:$BP$3)</f>
        <v>-64321806689.254387</v>
      </c>
      <c r="BU114" s="1">
        <f t="shared" si="3"/>
        <v>0</v>
      </c>
      <c r="BV114" s="1">
        <f t="shared" si="4"/>
        <v>0</v>
      </c>
      <c r="BW114" s="1">
        <f t="shared" si="5"/>
        <v>0</v>
      </c>
      <c r="BX114" s="1">
        <f>(data5[[#This Row],[diagnosis_dummy]]-BW114)^2</f>
        <v>0</v>
      </c>
    </row>
    <row r="115" spans="1:76" x14ac:dyDescent="0.2">
      <c r="A115" s="1" t="s">
        <v>32</v>
      </c>
      <c r="B115" s="1">
        <f>IF(data5[[#This Row],[diagnosis]]="M",1,0)</f>
        <v>0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  <c r="AG115" s="1">
        <v>1</v>
      </c>
      <c r="BS115" s="1">
        <f>SUMPRODUCT(data5[[#This Row],[radius_mean]:[Ones]],$AL$2:$BP$2)</f>
        <v>-34275343582.949509</v>
      </c>
      <c r="BT115" s="1">
        <f>SUMPRODUCT(data5[[#This Row],[radius_mean]:[Ones]], $AL$3:$BP$3)</f>
        <v>-34264654756.041451</v>
      </c>
      <c r="BU115" s="1">
        <f t="shared" si="3"/>
        <v>0</v>
      </c>
      <c r="BV115" s="1">
        <f t="shared" si="4"/>
        <v>0</v>
      </c>
      <c r="BW115" s="1">
        <f t="shared" si="5"/>
        <v>0</v>
      </c>
      <c r="BX115" s="1">
        <f>(data5[[#This Row],[diagnosis_dummy]]-BW115)^2</f>
        <v>0</v>
      </c>
    </row>
    <row r="116" spans="1:76" x14ac:dyDescent="0.2">
      <c r="A116" s="1" t="s">
        <v>32</v>
      </c>
      <c r="B116" s="1">
        <f>IF(data5[[#This Row],[diagnosis]]="M",1,0)</f>
        <v>0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  <c r="AG116" s="1">
        <v>1</v>
      </c>
      <c r="BS116" s="1">
        <f>SUMPRODUCT(data5[[#This Row],[radius_mean]:[Ones]],$AL$2:$BP$2)</f>
        <v>-25197585424.518791</v>
      </c>
      <c r="BT116" s="1">
        <f>SUMPRODUCT(data5[[#This Row],[radius_mean]:[Ones]], $AL$3:$BP$3)</f>
        <v>-25188367028.086445</v>
      </c>
      <c r="BU116" s="1">
        <f t="shared" si="3"/>
        <v>0</v>
      </c>
      <c r="BV116" s="1">
        <f t="shared" si="4"/>
        <v>0</v>
      </c>
      <c r="BW116" s="1">
        <f t="shared" si="5"/>
        <v>0</v>
      </c>
      <c r="BX116" s="1">
        <f>(data5[[#This Row],[diagnosis_dummy]]-BW116)^2</f>
        <v>0</v>
      </c>
    </row>
    <row r="117" spans="1:76" x14ac:dyDescent="0.2">
      <c r="A117" s="1" t="s">
        <v>32</v>
      </c>
      <c r="B117" s="1">
        <f>IF(data5[[#This Row],[diagnosis]]="M",1,0)</f>
        <v>0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  <c r="AG117" s="1">
        <v>1</v>
      </c>
      <c r="BS117" s="1">
        <f>SUMPRODUCT(data5[[#This Row],[radius_mean]:[Ones]],$AL$2:$BP$2)</f>
        <v>-49761779699.172394</v>
      </c>
      <c r="BT117" s="1">
        <f>SUMPRODUCT(data5[[#This Row],[radius_mean]:[Ones]], $AL$3:$BP$3)</f>
        <v>-49748667908.448265</v>
      </c>
      <c r="BU117" s="1">
        <f t="shared" si="3"/>
        <v>0</v>
      </c>
      <c r="BV117" s="1">
        <f t="shared" si="4"/>
        <v>0</v>
      </c>
      <c r="BW117" s="1">
        <f t="shared" si="5"/>
        <v>0</v>
      </c>
      <c r="BX117" s="1">
        <f>(data5[[#This Row],[diagnosis_dummy]]-BW117)^2</f>
        <v>0</v>
      </c>
    </row>
    <row r="118" spans="1:76" x14ac:dyDescent="0.2">
      <c r="A118" s="1" t="s">
        <v>32</v>
      </c>
      <c r="B118" s="1">
        <f>IF(data5[[#This Row],[diagnosis]]="M",1,0)</f>
        <v>0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  <c r="AG118" s="1">
        <v>1</v>
      </c>
      <c r="BS118" s="1">
        <f>SUMPRODUCT(data5[[#This Row],[radius_mean]:[Ones]],$AL$2:$BP$2)</f>
        <v>-25015737803.506111</v>
      </c>
      <c r="BT118" s="1">
        <f>SUMPRODUCT(data5[[#This Row],[radius_mean]:[Ones]], $AL$3:$BP$3)</f>
        <v>-25006727057.813171</v>
      </c>
      <c r="BU118" s="1">
        <f t="shared" si="3"/>
        <v>0</v>
      </c>
      <c r="BV118" s="1">
        <f t="shared" si="4"/>
        <v>0</v>
      </c>
      <c r="BW118" s="1">
        <f t="shared" si="5"/>
        <v>0</v>
      </c>
      <c r="BX118" s="1">
        <f>(data5[[#This Row],[diagnosis_dummy]]-BW118)^2</f>
        <v>0</v>
      </c>
    </row>
    <row r="119" spans="1:76" x14ac:dyDescent="0.2">
      <c r="A119" s="1" t="s">
        <v>31</v>
      </c>
      <c r="B119" s="1">
        <f>IF(data5[[#This Row],[diagnosis]]="M",1,0)</f>
        <v>1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  <c r="AG119" s="1">
        <v>1</v>
      </c>
      <c r="BS119" s="1">
        <f>SUMPRODUCT(data5[[#This Row],[radius_mean]:[Ones]],$AL$2:$BP$2)</f>
        <v>-87308875453.952484</v>
      </c>
      <c r="BT119" s="1">
        <f>SUMPRODUCT(data5[[#This Row],[radius_mean]:[Ones]], $AL$3:$BP$3)</f>
        <v>-87290808125.241577</v>
      </c>
      <c r="BU119" s="1">
        <f t="shared" si="3"/>
        <v>0</v>
      </c>
      <c r="BV119" s="1">
        <f t="shared" si="4"/>
        <v>0</v>
      </c>
      <c r="BW119" s="1">
        <f t="shared" si="5"/>
        <v>0</v>
      </c>
      <c r="BX119" s="1">
        <f>(data5[[#This Row],[diagnosis_dummy]]-BW119)^2</f>
        <v>1</v>
      </c>
    </row>
    <row r="120" spans="1:76" x14ac:dyDescent="0.2">
      <c r="A120" s="1" t="s">
        <v>31</v>
      </c>
      <c r="B120" s="1">
        <f>IF(data5[[#This Row],[diagnosis]]="M",1,0)</f>
        <v>1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  <c r="AG120" s="1">
        <v>1</v>
      </c>
      <c r="BS120" s="1">
        <f>SUMPRODUCT(data5[[#This Row],[radius_mean]:[Ones]],$AL$2:$BP$2)</f>
        <v>-100886733860.96043</v>
      </c>
      <c r="BT120" s="1">
        <f>SUMPRODUCT(data5[[#This Row],[radius_mean]:[Ones]], $AL$3:$BP$3)</f>
        <v>-100867334795.05853</v>
      </c>
      <c r="BU120" s="1">
        <f t="shared" si="3"/>
        <v>0</v>
      </c>
      <c r="BV120" s="1">
        <f t="shared" si="4"/>
        <v>0</v>
      </c>
      <c r="BW120" s="1">
        <f t="shared" si="5"/>
        <v>0</v>
      </c>
      <c r="BX120" s="1">
        <f>(data5[[#This Row],[diagnosis_dummy]]-BW120)^2</f>
        <v>1</v>
      </c>
    </row>
    <row r="121" spans="1:76" x14ac:dyDescent="0.2">
      <c r="A121" s="1" t="s">
        <v>31</v>
      </c>
      <c r="B121" s="1">
        <f>IF(data5[[#This Row],[diagnosis]]="M",1,0)</f>
        <v>1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  <c r="AG121" s="1">
        <v>1</v>
      </c>
      <c r="BS121" s="1">
        <f>SUMPRODUCT(data5[[#This Row],[radius_mean]:[Ones]],$AL$2:$BP$2)</f>
        <v>-108198256823.31081</v>
      </c>
      <c r="BT121" s="1">
        <f>SUMPRODUCT(data5[[#This Row],[radius_mean]:[Ones]], $AL$3:$BP$3)</f>
        <v>-108178485183.68085</v>
      </c>
      <c r="BU121" s="1">
        <f t="shared" si="3"/>
        <v>0</v>
      </c>
      <c r="BV121" s="1">
        <f t="shared" si="4"/>
        <v>0</v>
      </c>
      <c r="BW121" s="1">
        <f t="shared" si="5"/>
        <v>0</v>
      </c>
      <c r="BX121" s="1">
        <f>(data5[[#This Row],[diagnosis_dummy]]-BW121)^2</f>
        <v>1</v>
      </c>
    </row>
    <row r="122" spans="1:76" x14ac:dyDescent="0.2">
      <c r="A122" s="1" t="s">
        <v>32</v>
      </c>
      <c r="B122" s="1">
        <f>IF(data5[[#This Row],[diagnosis]]="M",1,0)</f>
        <v>0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  <c r="AG122" s="1">
        <v>1</v>
      </c>
      <c r="BS122" s="1">
        <f>SUMPRODUCT(data5[[#This Row],[radius_mean]:[Ones]],$AL$2:$BP$2)</f>
        <v>-44365782520.094498</v>
      </c>
      <c r="BT122" s="1">
        <f>SUMPRODUCT(data5[[#This Row],[radius_mean]:[Ones]], $AL$3:$BP$3)</f>
        <v>-44353488071.629227</v>
      </c>
      <c r="BU122" s="1">
        <f t="shared" si="3"/>
        <v>0</v>
      </c>
      <c r="BV122" s="1">
        <f t="shared" si="4"/>
        <v>0</v>
      </c>
      <c r="BW122" s="1">
        <f t="shared" si="5"/>
        <v>0</v>
      </c>
      <c r="BX122" s="1">
        <f>(data5[[#This Row],[diagnosis_dummy]]-BW122)^2</f>
        <v>0</v>
      </c>
    </row>
    <row r="123" spans="1:76" x14ac:dyDescent="0.2">
      <c r="A123" s="1" t="s">
        <v>31</v>
      </c>
      <c r="B123" s="1">
        <f>IF(data5[[#This Row],[diagnosis]]="M",1,0)</f>
        <v>1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  <c r="AG123" s="1">
        <v>1</v>
      </c>
      <c r="BS123" s="1">
        <f>SUMPRODUCT(data5[[#This Row],[radius_mean]:[Ones]],$AL$2:$BP$2)</f>
        <v>-127648835544.96698</v>
      </c>
      <c r="BT123" s="1">
        <f>SUMPRODUCT(data5[[#This Row],[radius_mean]:[Ones]], $AL$3:$BP$3)</f>
        <v>-127627455533.14447</v>
      </c>
      <c r="BU123" s="1">
        <f t="shared" si="3"/>
        <v>0</v>
      </c>
      <c r="BV123" s="1">
        <f t="shared" si="4"/>
        <v>0</v>
      </c>
      <c r="BW123" s="1">
        <f t="shared" si="5"/>
        <v>0</v>
      </c>
      <c r="BX123" s="1">
        <f>(data5[[#This Row],[diagnosis_dummy]]-BW123)^2</f>
        <v>1</v>
      </c>
    </row>
    <row r="124" spans="1:76" x14ac:dyDescent="0.2">
      <c r="A124" s="1" t="s">
        <v>31</v>
      </c>
      <c r="B124" s="1">
        <f>IF(data5[[#This Row],[diagnosis]]="M",1,0)</f>
        <v>1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  <c r="AG124" s="1">
        <v>1</v>
      </c>
      <c r="BS124" s="1">
        <f>SUMPRODUCT(data5[[#This Row],[radius_mean]:[Ones]],$AL$2:$BP$2)</f>
        <v>-183673461393.53094</v>
      </c>
      <c r="BT124" s="1">
        <f>SUMPRODUCT(data5[[#This Row],[radius_mean]:[Ones]], $AL$3:$BP$3)</f>
        <v>-183648449114.87466</v>
      </c>
      <c r="BU124" s="1">
        <f t="shared" si="3"/>
        <v>0</v>
      </c>
      <c r="BV124" s="1">
        <f t="shared" si="4"/>
        <v>0</v>
      </c>
      <c r="BW124" s="1">
        <f t="shared" si="5"/>
        <v>0</v>
      </c>
      <c r="BX124" s="1">
        <f>(data5[[#This Row],[diagnosis_dummy]]-BW124)^2</f>
        <v>1</v>
      </c>
    </row>
    <row r="125" spans="1:76" x14ac:dyDescent="0.2">
      <c r="A125" s="1" t="s">
        <v>32</v>
      </c>
      <c r="B125" s="1">
        <f>IF(data5[[#This Row],[diagnosis]]="M",1,0)</f>
        <v>0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  <c r="AG125" s="1">
        <v>1</v>
      </c>
      <c r="BS125" s="1">
        <f>SUMPRODUCT(data5[[#This Row],[radius_mean]:[Ones]],$AL$2:$BP$2)</f>
        <v>-66641920613.437469</v>
      </c>
      <c r="BT125" s="1">
        <f>SUMPRODUCT(data5[[#This Row],[radius_mean]:[Ones]], $AL$3:$BP$3)</f>
        <v>-66626851523.763786</v>
      </c>
      <c r="BU125" s="1">
        <f t="shared" si="3"/>
        <v>0</v>
      </c>
      <c r="BV125" s="1">
        <f t="shared" si="4"/>
        <v>0</v>
      </c>
      <c r="BW125" s="1">
        <f t="shared" si="5"/>
        <v>0</v>
      </c>
      <c r="BX125" s="1">
        <f>(data5[[#This Row],[diagnosis_dummy]]-BW125)^2</f>
        <v>0</v>
      </c>
    </row>
    <row r="126" spans="1:76" x14ac:dyDescent="0.2">
      <c r="A126" s="1" t="s">
        <v>32</v>
      </c>
      <c r="B126" s="1">
        <f>IF(data5[[#This Row],[diagnosis]]="M",1,0)</f>
        <v>0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  <c r="AG126" s="1">
        <v>1</v>
      </c>
      <c r="BS126" s="1">
        <f>SUMPRODUCT(data5[[#This Row],[radius_mean]:[Ones]],$AL$2:$BP$2)</f>
        <v>-56982822414.872452</v>
      </c>
      <c r="BT126" s="1">
        <f>SUMPRODUCT(data5[[#This Row],[radius_mean]:[Ones]], $AL$3:$BP$3)</f>
        <v>-56969142652.277328</v>
      </c>
      <c r="BU126" s="1">
        <f t="shared" si="3"/>
        <v>0</v>
      </c>
      <c r="BV126" s="1">
        <f t="shared" si="4"/>
        <v>0</v>
      </c>
      <c r="BW126" s="1">
        <f t="shared" si="5"/>
        <v>0</v>
      </c>
      <c r="BX126" s="1">
        <f>(data5[[#This Row],[diagnosis_dummy]]-BW126)^2</f>
        <v>0</v>
      </c>
    </row>
    <row r="127" spans="1:76" x14ac:dyDescent="0.2">
      <c r="A127" s="1" t="s">
        <v>32</v>
      </c>
      <c r="B127" s="1">
        <f>IF(data5[[#This Row],[diagnosis]]="M",1,0)</f>
        <v>0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  <c r="AG127" s="1">
        <v>1</v>
      </c>
      <c r="BS127" s="1">
        <f>SUMPRODUCT(data5[[#This Row],[radius_mean]:[Ones]],$AL$2:$BP$2)</f>
        <v>-63488027026.657448</v>
      </c>
      <c r="BT127" s="1">
        <f>SUMPRODUCT(data5[[#This Row],[radius_mean]:[Ones]], $AL$3:$BP$3)</f>
        <v>-63473162039.929993</v>
      </c>
      <c r="BU127" s="1">
        <f t="shared" si="3"/>
        <v>0</v>
      </c>
      <c r="BV127" s="1">
        <f t="shared" si="4"/>
        <v>0</v>
      </c>
      <c r="BW127" s="1">
        <f t="shared" si="5"/>
        <v>0</v>
      </c>
      <c r="BX127" s="1">
        <f>(data5[[#This Row],[diagnosis_dummy]]-BW127)^2</f>
        <v>0</v>
      </c>
    </row>
    <row r="128" spans="1:76" x14ac:dyDescent="0.2">
      <c r="A128" s="1" t="s">
        <v>31</v>
      </c>
      <c r="B128" s="1">
        <f>IF(data5[[#This Row],[diagnosis]]="M",1,0)</f>
        <v>1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  <c r="AG128" s="1">
        <v>1</v>
      </c>
      <c r="BS128" s="1">
        <f>SUMPRODUCT(data5[[#This Row],[radius_mean]:[Ones]],$AL$2:$BP$2)</f>
        <v>-69556252132.352356</v>
      </c>
      <c r="BT128" s="1">
        <f>SUMPRODUCT(data5[[#This Row],[radius_mean]:[Ones]], $AL$3:$BP$3)</f>
        <v>-69540036800.73349</v>
      </c>
      <c r="BU128" s="1">
        <f t="shared" si="3"/>
        <v>0</v>
      </c>
      <c r="BV128" s="1">
        <f t="shared" si="4"/>
        <v>0</v>
      </c>
      <c r="BW128" s="1">
        <f t="shared" si="5"/>
        <v>0</v>
      </c>
      <c r="BX128" s="1">
        <f>(data5[[#This Row],[diagnosis_dummy]]-BW128)^2</f>
        <v>1</v>
      </c>
    </row>
    <row r="129" spans="1:76" x14ac:dyDescent="0.2">
      <c r="A129" s="1" t="s">
        <v>31</v>
      </c>
      <c r="B129" s="1">
        <f>IF(data5[[#This Row],[diagnosis]]="M",1,0)</f>
        <v>1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  <c r="AG129" s="1">
        <v>1</v>
      </c>
      <c r="BS129" s="1">
        <f>SUMPRODUCT(data5[[#This Row],[radius_mean]:[Ones]],$AL$2:$BP$2)</f>
        <v>-129476861371.70476</v>
      </c>
      <c r="BT129" s="1">
        <f>SUMPRODUCT(data5[[#This Row],[radius_mean]:[Ones]], $AL$3:$BP$3)</f>
        <v>-129455412690.7939</v>
      </c>
      <c r="BU129" s="1">
        <f t="shared" si="3"/>
        <v>0</v>
      </c>
      <c r="BV129" s="1">
        <f t="shared" si="4"/>
        <v>0</v>
      </c>
      <c r="BW129" s="1">
        <f t="shared" si="5"/>
        <v>0</v>
      </c>
      <c r="BX129" s="1">
        <f>(data5[[#This Row],[diagnosis_dummy]]-BW129)^2</f>
        <v>1</v>
      </c>
    </row>
    <row r="130" spans="1:76" x14ac:dyDescent="0.2">
      <c r="A130" s="1" t="s">
        <v>32</v>
      </c>
      <c r="B130" s="1">
        <f>IF(data5[[#This Row],[diagnosis]]="M",1,0)</f>
        <v>0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  <c r="AG130" s="1">
        <v>1</v>
      </c>
      <c r="BS130" s="1">
        <f>SUMPRODUCT(data5[[#This Row],[radius_mean]:[Ones]],$AL$2:$BP$2)</f>
        <v>-68996870809.519333</v>
      </c>
      <c r="BT130" s="1">
        <f>SUMPRODUCT(data5[[#This Row],[radius_mean]:[Ones]], $AL$3:$BP$3)</f>
        <v>-68981407435.579315</v>
      </c>
      <c r="BU130" s="1">
        <f t="shared" si="3"/>
        <v>0</v>
      </c>
      <c r="BV130" s="1">
        <f t="shared" si="4"/>
        <v>0</v>
      </c>
      <c r="BW130" s="1">
        <f t="shared" si="5"/>
        <v>0</v>
      </c>
      <c r="BX130" s="1">
        <f>(data5[[#This Row],[diagnosis_dummy]]-BW130)^2</f>
        <v>0</v>
      </c>
    </row>
    <row r="131" spans="1:76" x14ac:dyDescent="0.2">
      <c r="A131" s="1" t="s">
        <v>31</v>
      </c>
      <c r="B131" s="1">
        <f>IF(data5[[#This Row],[diagnosis]]="M",1,0)</f>
        <v>1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  <c r="AG131" s="1">
        <v>1</v>
      </c>
      <c r="BS131" s="1">
        <f>SUMPRODUCT(data5[[#This Row],[radius_mean]:[Ones]],$AL$2:$BP$2)</f>
        <v>-134362071166.59888</v>
      </c>
      <c r="BT131" s="1">
        <f>SUMPRODUCT(data5[[#This Row],[radius_mean]:[Ones]], $AL$3:$BP$3)</f>
        <v>-134340322514.14813</v>
      </c>
      <c r="BU131" s="1">
        <f t="shared" ref="BU131:BU194" si="6">IF(BS131&lt;0,0,BS131)</f>
        <v>0</v>
      </c>
      <c r="BV131" s="1">
        <f t="shared" ref="BV131:BV194" si="7">IF(BT131&lt;0,0,BT131)</f>
        <v>0</v>
      </c>
      <c r="BW131" s="1">
        <f t="shared" ref="BW131:BW194" si="8">BU131+BV131</f>
        <v>0</v>
      </c>
      <c r="BX131" s="1">
        <f>(data5[[#This Row],[diagnosis_dummy]]-BW131)^2</f>
        <v>1</v>
      </c>
    </row>
    <row r="132" spans="1:76" x14ac:dyDescent="0.2">
      <c r="A132" s="1" t="s">
        <v>32</v>
      </c>
      <c r="B132" s="1">
        <f>IF(data5[[#This Row],[diagnosis]]="M",1,0)</f>
        <v>0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  <c r="AG132" s="1">
        <v>1</v>
      </c>
      <c r="BS132" s="1">
        <f>SUMPRODUCT(data5[[#This Row],[radius_mean]:[Ones]],$AL$2:$BP$2)</f>
        <v>-48403041827.673264</v>
      </c>
      <c r="BT132" s="1">
        <f>SUMPRODUCT(data5[[#This Row],[radius_mean]:[Ones]], $AL$3:$BP$3)</f>
        <v>-48390248390.966171</v>
      </c>
      <c r="BU132" s="1">
        <f t="shared" si="6"/>
        <v>0</v>
      </c>
      <c r="BV132" s="1">
        <f t="shared" si="7"/>
        <v>0</v>
      </c>
      <c r="BW132" s="1">
        <f t="shared" si="8"/>
        <v>0</v>
      </c>
      <c r="BX132" s="1">
        <f>(data5[[#This Row],[diagnosis_dummy]]-BW132)^2</f>
        <v>0</v>
      </c>
    </row>
    <row r="133" spans="1:76" x14ac:dyDescent="0.2">
      <c r="A133" s="1" t="s">
        <v>31</v>
      </c>
      <c r="B133" s="1">
        <f>IF(data5[[#This Row],[diagnosis]]="M",1,0)</f>
        <v>1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  <c r="AG133" s="1">
        <v>1</v>
      </c>
      <c r="BS133" s="1">
        <f>SUMPRODUCT(data5[[#This Row],[radius_mean]:[Ones]],$AL$2:$BP$2)</f>
        <v>-93231542912.92688</v>
      </c>
      <c r="BT133" s="1">
        <f>SUMPRODUCT(data5[[#This Row],[radius_mean]:[Ones]], $AL$3:$BP$3)</f>
        <v>-93213041224.074234</v>
      </c>
      <c r="BU133" s="1">
        <f t="shared" si="6"/>
        <v>0</v>
      </c>
      <c r="BV133" s="1">
        <f t="shared" si="7"/>
        <v>0</v>
      </c>
      <c r="BW133" s="1">
        <f t="shared" si="8"/>
        <v>0</v>
      </c>
      <c r="BX133" s="1">
        <f>(data5[[#This Row],[diagnosis_dummy]]-BW133)^2</f>
        <v>1</v>
      </c>
    </row>
    <row r="134" spans="1:76" x14ac:dyDescent="0.2">
      <c r="A134" s="1" t="s">
        <v>31</v>
      </c>
      <c r="B134" s="1">
        <f>IF(data5[[#This Row],[diagnosis]]="M",1,0)</f>
        <v>1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  <c r="AG134" s="1">
        <v>1</v>
      </c>
      <c r="BS134" s="1">
        <f>SUMPRODUCT(data5[[#This Row],[radius_mean]:[Ones]],$AL$2:$BP$2)</f>
        <v>-96712848268.736603</v>
      </c>
      <c r="BT134" s="1">
        <f>SUMPRODUCT(data5[[#This Row],[radius_mean]:[Ones]], $AL$3:$BP$3)</f>
        <v>-96694147313.525482</v>
      </c>
      <c r="BU134" s="1">
        <f t="shared" si="6"/>
        <v>0</v>
      </c>
      <c r="BV134" s="1">
        <f t="shared" si="7"/>
        <v>0</v>
      </c>
      <c r="BW134" s="1">
        <f t="shared" si="8"/>
        <v>0</v>
      </c>
      <c r="BX134" s="1">
        <f>(data5[[#This Row],[diagnosis_dummy]]-BW134)^2</f>
        <v>1</v>
      </c>
    </row>
    <row r="135" spans="1:76" x14ac:dyDescent="0.2">
      <c r="A135" s="1" t="s">
        <v>32</v>
      </c>
      <c r="B135" s="1">
        <f>IF(data5[[#This Row],[diagnosis]]="M",1,0)</f>
        <v>0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  <c r="AG135" s="1">
        <v>1</v>
      </c>
      <c r="BS135" s="1">
        <f>SUMPRODUCT(data5[[#This Row],[radius_mean]:[Ones]],$AL$2:$BP$2)</f>
        <v>-81079105817.211029</v>
      </c>
      <c r="BT135" s="1">
        <f>SUMPRODUCT(data5[[#This Row],[radius_mean]:[Ones]], $AL$3:$BP$3)</f>
        <v>-81062302617.674805</v>
      </c>
      <c r="BU135" s="1">
        <f t="shared" si="6"/>
        <v>0</v>
      </c>
      <c r="BV135" s="1">
        <f t="shared" si="7"/>
        <v>0</v>
      </c>
      <c r="BW135" s="1">
        <f t="shared" si="8"/>
        <v>0</v>
      </c>
      <c r="BX135" s="1">
        <f>(data5[[#This Row],[diagnosis_dummy]]-BW135)^2</f>
        <v>0</v>
      </c>
    </row>
    <row r="136" spans="1:76" x14ac:dyDescent="0.2">
      <c r="A136" s="1" t="s">
        <v>31</v>
      </c>
      <c r="B136" s="1">
        <f>IF(data5[[#This Row],[diagnosis]]="M",1,0)</f>
        <v>1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  <c r="AG136" s="1">
        <v>1</v>
      </c>
      <c r="BS136" s="1">
        <f>SUMPRODUCT(data5[[#This Row],[radius_mean]:[Ones]],$AL$2:$BP$2)</f>
        <v>-129721997273.61896</v>
      </c>
      <c r="BT136" s="1">
        <f>SUMPRODUCT(data5[[#This Row],[radius_mean]:[Ones]], $AL$3:$BP$3)</f>
        <v>-129700355499.81462</v>
      </c>
      <c r="BU136" s="1">
        <f t="shared" si="6"/>
        <v>0</v>
      </c>
      <c r="BV136" s="1">
        <f t="shared" si="7"/>
        <v>0</v>
      </c>
      <c r="BW136" s="1">
        <f t="shared" si="8"/>
        <v>0</v>
      </c>
      <c r="BX136" s="1">
        <f>(data5[[#This Row],[diagnosis_dummy]]-BW136)^2</f>
        <v>1</v>
      </c>
    </row>
    <row r="137" spans="1:76" x14ac:dyDescent="0.2">
      <c r="A137" s="1" t="s">
        <v>31</v>
      </c>
      <c r="B137" s="1">
        <f>IF(data5[[#This Row],[diagnosis]]="M",1,0)</f>
        <v>1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  <c r="AG137" s="1">
        <v>1</v>
      </c>
      <c r="BS137" s="1">
        <f>SUMPRODUCT(data5[[#This Row],[radius_mean]:[Ones]],$AL$2:$BP$2)</f>
        <v>-56284852841.846725</v>
      </c>
      <c r="BT137" s="1">
        <f>SUMPRODUCT(data5[[#This Row],[radius_mean]:[Ones]], $AL$3:$BP$3)</f>
        <v>-56270952980.411682</v>
      </c>
      <c r="BU137" s="1">
        <f t="shared" si="6"/>
        <v>0</v>
      </c>
      <c r="BV137" s="1">
        <f t="shared" si="7"/>
        <v>0</v>
      </c>
      <c r="BW137" s="1">
        <f t="shared" si="8"/>
        <v>0</v>
      </c>
      <c r="BX137" s="1">
        <f>(data5[[#This Row],[diagnosis_dummy]]-BW137)^2</f>
        <v>1</v>
      </c>
    </row>
    <row r="138" spans="1:76" x14ac:dyDescent="0.2">
      <c r="A138" s="1" t="s">
        <v>32</v>
      </c>
      <c r="B138" s="1">
        <f>IF(data5[[#This Row],[diagnosis]]="M",1,0)</f>
        <v>0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  <c r="AG138" s="1">
        <v>1</v>
      </c>
      <c r="BS138" s="1">
        <f>SUMPRODUCT(data5[[#This Row],[radius_mean]:[Ones]],$AL$2:$BP$2)</f>
        <v>-47220163549.206627</v>
      </c>
      <c r="BT138" s="1">
        <f>SUMPRODUCT(data5[[#This Row],[radius_mean]:[Ones]], $AL$3:$BP$3)</f>
        <v>-47207386573.559288</v>
      </c>
      <c r="BU138" s="1">
        <f t="shared" si="6"/>
        <v>0</v>
      </c>
      <c r="BV138" s="1">
        <f t="shared" si="7"/>
        <v>0</v>
      </c>
      <c r="BW138" s="1">
        <f t="shared" si="8"/>
        <v>0</v>
      </c>
      <c r="BX138" s="1">
        <f>(data5[[#This Row],[diagnosis_dummy]]-BW138)^2</f>
        <v>0</v>
      </c>
    </row>
    <row r="139" spans="1:76" x14ac:dyDescent="0.2">
      <c r="A139" s="1" t="s">
        <v>32</v>
      </c>
      <c r="B139" s="1">
        <f>IF(data5[[#This Row],[diagnosis]]="M",1,0)</f>
        <v>0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  <c r="AG139" s="1">
        <v>1</v>
      </c>
      <c r="BS139" s="1">
        <f>SUMPRODUCT(data5[[#This Row],[radius_mean]:[Ones]],$AL$2:$BP$2)</f>
        <v>-41617454966.644653</v>
      </c>
      <c r="BT139" s="1">
        <f>SUMPRODUCT(data5[[#This Row],[radius_mean]:[Ones]], $AL$3:$BP$3)</f>
        <v>-41605644944.539062</v>
      </c>
      <c r="BU139" s="1">
        <f t="shared" si="6"/>
        <v>0</v>
      </c>
      <c r="BV139" s="1">
        <f t="shared" si="7"/>
        <v>0</v>
      </c>
      <c r="BW139" s="1">
        <f t="shared" si="8"/>
        <v>0</v>
      </c>
      <c r="BX139" s="1">
        <f>(data5[[#This Row],[diagnosis_dummy]]-BW139)^2</f>
        <v>0</v>
      </c>
    </row>
    <row r="140" spans="1:76" x14ac:dyDescent="0.2">
      <c r="A140" s="1" t="s">
        <v>31</v>
      </c>
      <c r="B140" s="1">
        <f>IF(data5[[#This Row],[diagnosis]]="M",1,0)</f>
        <v>1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  <c r="AG140" s="1">
        <v>1</v>
      </c>
      <c r="BS140" s="1">
        <f>SUMPRODUCT(data5[[#This Row],[radius_mean]:[Ones]],$AL$2:$BP$2)</f>
        <v>-80607546092.983978</v>
      </c>
      <c r="BT140" s="1">
        <f>SUMPRODUCT(data5[[#This Row],[radius_mean]:[Ones]], $AL$3:$BP$3)</f>
        <v>-80589726533.1987</v>
      </c>
      <c r="BU140" s="1">
        <f t="shared" si="6"/>
        <v>0</v>
      </c>
      <c r="BV140" s="1">
        <f t="shared" si="7"/>
        <v>0</v>
      </c>
      <c r="BW140" s="1">
        <f t="shared" si="8"/>
        <v>0</v>
      </c>
      <c r="BX140" s="1">
        <f>(data5[[#This Row],[diagnosis_dummy]]-BW140)^2</f>
        <v>1</v>
      </c>
    </row>
    <row r="141" spans="1:76" x14ac:dyDescent="0.2">
      <c r="A141" s="1" t="s">
        <v>32</v>
      </c>
      <c r="B141" s="1">
        <f>IF(data5[[#This Row],[diagnosis]]="M",1,0)</f>
        <v>0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  <c r="AG141" s="1">
        <v>1</v>
      </c>
      <c r="BS141" s="1">
        <f>SUMPRODUCT(data5[[#This Row],[radius_mean]:[Ones]],$AL$2:$BP$2)</f>
        <v>-39523618934.584145</v>
      </c>
      <c r="BT141" s="1">
        <f>SUMPRODUCT(data5[[#This Row],[radius_mean]:[Ones]], $AL$3:$BP$3)</f>
        <v>-39512195651.472961</v>
      </c>
      <c r="BU141" s="1">
        <f t="shared" si="6"/>
        <v>0</v>
      </c>
      <c r="BV141" s="1">
        <f t="shared" si="7"/>
        <v>0</v>
      </c>
      <c r="BW141" s="1">
        <f t="shared" si="8"/>
        <v>0</v>
      </c>
      <c r="BX141" s="1">
        <f>(data5[[#This Row],[diagnosis_dummy]]-BW141)^2</f>
        <v>0</v>
      </c>
    </row>
    <row r="142" spans="1:76" x14ac:dyDescent="0.2">
      <c r="A142" s="1" t="s">
        <v>32</v>
      </c>
      <c r="B142" s="1">
        <f>IF(data5[[#This Row],[diagnosis]]="M",1,0)</f>
        <v>0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  <c r="AG142" s="1">
        <v>1</v>
      </c>
      <c r="BS142" s="1">
        <f>SUMPRODUCT(data5[[#This Row],[radius_mean]:[Ones]],$AL$2:$BP$2)</f>
        <v>-30654892695.626926</v>
      </c>
      <c r="BT142" s="1">
        <f>SUMPRODUCT(data5[[#This Row],[radius_mean]:[Ones]], $AL$3:$BP$3)</f>
        <v>-30644718869.33337</v>
      </c>
      <c r="BU142" s="1">
        <f t="shared" si="6"/>
        <v>0</v>
      </c>
      <c r="BV142" s="1">
        <f t="shared" si="7"/>
        <v>0</v>
      </c>
      <c r="BW142" s="1">
        <f t="shared" si="8"/>
        <v>0</v>
      </c>
      <c r="BX142" s="1">
        <f>(data5[[#This Row],[diagnosis_dummy]]-BW142)^2</f>
        <v>0</v>
      </c>
    </row>
    <row r="143" spans="1:76" x14ac:dyDescent="0.2">
      <c r="A143" s="1" t="s">
        <v>31</v>
      </c>
      <c r="B143" s="1">
        <f>IF(data5[[#This Row],[diagnosis]]="M",1,0)</f>
        <v>1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  <c r="AG143" s="1">
        <v>1</v>
      </c>
      <c r="BS143" s="1">
        <f>SUMPRODUCT(data5[[#This Row],[radius_mean]:[Ones]],$AL$2:$BP$2)</f>
        <v>-100010634753.76694</v>
      </c>
      <c r="BT143" s="1">
        <f>SUMPRODUCT(data5[[#This Row],[radius_mean]:[Ones]], $AL$3:$BP$3)</f>
        <v>-99991498965.223495</v>
      </c>
      <c r="BU143" s="1">
        <f t="shared" si="6"/>
        <v>0</v>
      </c>
      <c r="BV143" s="1">
        <f t="shared" si="7"/>
        <v>0</v>
      </c>
      <c r="BW143" s="1">
        <f t="shared" si="8"/>
        <v>0</v>
      </c>
      <c r="BX143" s="1">
        <f>(data5[[#This Row],[diagnosis_dummy]]-BW143)^2</f>
        <v>1</v>
      </c>
    </row>
    <row r="144" spans="1:76" x14ac:dyDescent="0.2">
      <c r="A144" s="1" t="s">
        <v>32</v>
      </c>
      <c r="B144" s="1">
        <f>IF(data5[[#This Row],[diagnosis]]="M",1,0)</f>
        <v>0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  <c r="AG144" s="1">
        <v>1</v>
      </c>
      <c r="BS144" s="1">
        <f>SUMPRODUCT(data5[[#This Row],[radius_mean]:[Ones]],$AL$2:$BP$2)</f>
        <v>-43801307428.607666</v>
      </c>
      <c r="BT144" s="1">
        <f>SUMPRODUCT(data5[[#This Row],[radius_mean]:[Ones]], $AL$3:$BP$3)</f>
        <v>-43789058688.642403</v>
      </c>
      <c r="BU144" s="1">
        <f t="shared" si="6"/>
        <v>0</v>
      </c>
      <c r="BV144" s="1">
        <f t="shared" si="7"/>
        <v>0</v>
      </c>
      <c r="BW144" s="1">
        <f t="shared" si="8"/>
        <v>0</v>
      </c>
      <c r="BX144" s="1">
        <f>(data5[[#This Row],[diagnosis_dummy]]-BW144)^2</f>
        <v>0</v>
      </c>
    </row>
    <row r="145" spans="1:76" x14ac:dyDescent="0.2">
      <c r="A145" s="1" t="s">
        <v>32</v>
      </c>
      <c r="B145" s="1">
        <f>IF(data5[[#This Row],[diagnosis]]="M",1,0)</f>
        <v>0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  <c r="AG145" s="1">
        <v>1</v>
      </c>
      <c r="BS145" s="1">
        <f>SUMPRODUCT(data5[[#This Row],[radius_mean]:[Ones]],$AL$2:$BP$2)</f>
        <v>-56002253509.450623</v>
      </c>
      <c r="BT145" s="1">
        <f>SUMPRODUCT(data5[[#This Row],[radius_mean]:[Ones]], $AL$3:$BP$3)</f>
        <v>-55988360357.045822</v>
      </c>
      <c r="BU145" s="1">
        <f t="shared" si="6"/>
        <v>0</v>
      </c>
      <c r="BV145" s="1">
        <f t="shared" si="7"/>
        <v>0</v>
      </c>
      <c r="BW145" s="1">
        <f t="shared" si="8"/>
        <v>0</v>
      </c>
      <c r="BX145" s="1">
        <f>(data5[[#This Row],[diagnosis_dummy]]-BW145)^2</f>
        <v>0</v>
      </c>
    </row>
    <row r="146" spans="1:76" x14ac:dyDescent="0.2">
      <c r="A146" s="1" t="s">
        <v>32</v>
      </c>
      <c r="B146" s="1">
        <f>IF(data5[[#This Row],[diagnosis]]="M",1,0)</f>
        <v>0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  <c r="AG146" s="1">
        <v>1</v>
      </c>
      <c r="BS146" s="1">
        <f>SUMPRODUCT(data5[[#This Row],[radius_mean]:[Ones]],$AL$2:$BP$2)</f>
        <v>-38712592858.400055</v>
      </c>
      <c r="BT146" s="1">
        <f>SUMPRODUCT(data5[[#This Row],[radius_mean]:[Ones]], $AL$3:$BP$3)</f>
        <v>-38701140346.844734</v>
      </c>
      <c r="BU146" s="1">
        <f t="shared" si="6"/>
        <v>0</v>
      </c>
      <c r="BV146" s="1">
        <f t="shared" si="7"/>
        <v>0</v>
      </c>
      <c r="BW146" s="1">
        <f t="shared" si="8"/>
        <v>0</v>
      </c>
      <c r="BX146" s="1">
        <f>(data5[[#This Row],[diagnosis_dummy]]-BW146)^2</f>
        <v>0</v>
      </c>
    </row>
    <row r="147" spans="1:76" x14ac:dyDescent="0.2">
      <c r="A147" s="1" t="s">
        <v>32</v>
      </c>
      <c r="B147" s="1">
        <f>IF(data5[[#This Row],[diagnosis]]="M",1,0)</f>
        <v>0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  <c r="AG147" s="1">
        <v>1</v>
      </c>
      <c r="BS147" s="1">
        <f>SUMPRODUCT(data5[[#This Row],[radius_mean]:[Ones]],$AL$2:$BP$2)</f>
        <v>-45570250866.682419</v>
      </c>
      <c r="BT147" s="1">
        <f>SUMPRODUCT(data5[[#This Row],[radius_mean]:[Ones]], $AL$3:$BP$3)</f>
        <v>-45557638574.080315</v>
      </c>
      <c r="BU147" s="1">
        <f t="shared" si="6"/>
        <v>0</v>
      </c>
      <c r="BV147" s="1">
        <f t="shared" si="7"/>
        <v>0</v>
      </c>
      <c r="BW147" s="1">
        <f t="shared" si="8"/>
        <v>0</v>
      </c>
      <c r="BX147" s="1">
        <f>(data5[[#This Row],[diagnosis_dummy]]-BW147)^2</f>
        <v>0</v>
      </c>
    </row>
    <row r="148" spans="1:76" x14ac:dyDescent="0.2">
      <c r="A148" s="1" t="s">
        <v>31</v>
      </c>
      <c r="B148" s="1">
        <f>IF(data5[[#This Row],[diagnosis]]="M",1,0)</f>
        <v>1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  <c r="AG148" s="1">
        <v>1</v>
      </c>
      <c r="BS148" s="1">
        <f>SUMPRODUCT(data5[[#This Row],[radius_mean]:[Ones]],$AL$2:$BP$2)</f>
        <v>-50004000191.884224</v>
      </c>
      <c r="BT148" s="1">
        <f>SUMPRODUCT(data5[[#This Row],[radius_mean]:[Ones]], $AL$3:$BP$3)</f>
        <v>-49990820415.906654</v>
      </c>
      <c r="BU148" s="1">
        <f t="shared" si="6"/>
        <v>0</v>
      </c>
      <c r="BV148" s="1">
        <f t="shared" si="7"/>
        <v>0</v>
      </c>
      <c r="BW148" s="1">
        <f t="shared" si="8"/>
        <v>0</v>
      </c>
      <c r="BX148" s="1">
        <f>(data5[[#This Row],[diagnosis_dummy]]-BW148)^2</f>
        <v>1</v>
      </c>
    </row>
    <row r="149" spans="1:76" x14ac:dyDescent="0.2">
      <c r="A149" s="1" t="s">
        <v>32</v>
      </c>
      <c r="B149" s="1">
        <f>IF(data5[[#This Row],[diagnosis]]="M",1,0)</f>
        <v>0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  <c r="AG149" s="1">
        <v>1</v>
      </c>
      <c r="BS149" s="1">
        <f>SUMPRODUCT(data5[[#This Row],[radius_mean]:[Ones]],$AL$2:$BP$2)</f>
        <v>-72129045889.289124</v>
      </c>
      <c r="BT149" s="1">
        <f>SUMPRODUCT(data5[[#This Row],[radius_mean]:[Ones]], $AL$3:$BP$3)</f>
        <v>-72113451169.569107</v>
      </c>
      <c r="BU149" s="1">
        <f t="shared" si="6"/>
        <v>0</v>
      </c>
      <c r="BV149" s="1">
        <f t="shared" si="7"/>
        <v>0</v>
      </c>
      <c r="BW149" s="1">
        <f t="shared" si="8"/>
        <v>0</v>
      </c>
      <c r="BX149" s="1">
        <f>(data5[[#This Row],[diagnosis_dummy]]-BW149)^2</f>
        <v>0</v>
      </c>
    </row>
    <row r="150" spans="1:76" x14ac:dyDescent="0.2">
      <c r="A150" s="1" t="s">
        <v>32</v>
      </c>
      <c r="B150" s="1">
        <f>IF(data5[[#This Row],[diagnosis]]="M",1,0)</f>
        <v>0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  <c r="AG150" s="1">
        <v>1</v>
      </c>
      <c r="BS150" s="1">
        <f>SUMPRODUCT(data5[[#This Row],[radius_mean]:[Ones]],$AL$2:$BP$2)</f>
        <v>-67805359092.860359</v>
      </c>
      <c r="BT150" s="1">
        <f>SUMPRODUCT(data5[[#This Row],[radius_mean]:[Ones]], $AL$3:$BP$3)</f>
        <v>-67790145037.111694</v>
      </c>
      <c r="BU150" s="1">
        <f t="shared" si="6"/>
        <v>0</v>
      </c>
      <c r="BV150" s="1">
        <f t="shared" si="7"/>
        <v>0</v>
      </c>
      <c r="BW150" s="1">
        <f t="shared" si="8"/>
        <v>0</v>
      </c>
      <c r="BX150" s="1">
        <f>(data5[[#This Row],[diagnosis_dummy]]-BW150)^2</f>
        <v>0</v>
      </c>
    </row>
    <row r="151" spans="1:76" x14ac:dyDescent="0.2">
      <c r="A151" s="1" t="s">
        <v>32</v>
      </c>
      <c r="B151" s="1">
        <f>IF(data5[[#This Row],[diagnosis]]="M",1,0)</f>
        <v>0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  <c r="AG151" s="1">
        <v>1</v>
      </c>
      <c r="BS151" s="1">
        <f>SUMPRODUCT(data5[[#This Row],[radius_mean]:[Ones]],$AL$2:$BP$2)</f>
        <v>-63328556890.02021</v>
      </c>
      <c r="BT151" s="1">
        <f>SUMPRODUCT(data5[[#This Row],[radius_mean]:[Ones]], $AL$3:$BP$3)</f>
        <v>-63313835161.893867</v>
      </c>
      <c r="BU151" s="1">
        <f t="shared" si="6"/>
        <v>0</v>
      </c>
      <c r="BV151" s="1">
        <f t="shared" si="7"/>
        <v>0</v>
      </c>
      <c r="BW151" s="1">
        <f t="shared" si="8"/>
        <v>0</v>
      </c>
      <c r="BX151" s="1">
        <f>(data5[[#This Row],[diagnosis_dummy]]-BW151)^2</f>
        <v>0</v>
      </c>
    </row>
    <row r="152" spans="1:76" x14ac:dyDescent="0.2">
      <c r="A152" s="1" t="s">
        <v>32</v>
      </c>
      <c r="B152" s="1">
        <f>IF(data5[[#This Row],[diagnosis]]="M",1,0)</f>
        <v>0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  <c r="AG152" s="1">
        <v>1</v>
      </c>
      <c r="BS152" s="1">
        <f>SUMPRODUCT(data5[[#This Row],[radius_mean]:[Ones]],$AL$2:$BP$2)</f>
        <v>-54847329194.165245</v>
      </c>
      <c r="BT152" s="1">
        <f>SUMPRODUCT(data5[[#This Row],[radius_mean]:[Ones]], $AL$3:$BP$3)</f>
        <v>-54833746385.932182</v>
      </c>
      <c r="BU152" s="1">
        <f t="shared" si="6"/>
        <v>0</v>
      </c>
      <c r="BV152" s="1">
        <f t="shared" si="7"/>
        <v>0</v>
      </c>
      <c r="BW152" s="1">
        <f t="shared" si="8"/>
        <v>0</v>
      </c>
      <c r="BX152" s="1">
        <f>(data5[[#This Row],[diagnosis_dummy]]-BW152)^2</f>
        <v>0</v>
      </c>
    </row>
    <row r="153" spans="1:76" x14ac:dyDescent="0.2">
      <c r="A153" s="1" t="s">
        <v>32</v>
      </c>
      <c r="B153" s="1">
        <f>IF(data5[[#This Row],[diagnosis]]="M",1,0)</f>
        <v>0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  <c r="AG153" s="1">
        <v>1</v>
      </c>
      <c r="BS153" s="1">
        <f>SUMPRODUCT(data5[[#This Row],[radius_mean]:[Ones]],$AL$2:$BP$2)</f>
        <v>-22241308623.713509</v>
      </c>
      <c r="BT153" s="1">
        <f>SUMPRODUCT(data5[[#This Row],[radius_mean]:[Ones]], $AL$3:$BP$3)</f>
        <v>-22232611082.566807</v>
      </c>
      <c r="BU153" s="1">
        <f t="shared" si="6"/>
        <v>0</v>
      </c>
      <c r="BV153" s="1">
        <f t="shared" si="7"/>
        <v>0</v>
      </c>
      <c r="BW153" s="1">
        <f t="shared" si="8"/>
        <v>0</v>
      </c>
      <c r="BX153" s="1">
        <f>(data5[[#This Row],[diagnosis_dummy]]-BW153)^2</f>
        <v>0</v>
      </c>
    </row>
    <row r="154" spans="1:76" x14ac:dyDescent="0.2">
      <c r="A154" s="1" t="s">
        <v>32</v>
      </c>
      <c r="B154" s="1">
        <f>IF(data5[[#This Row],[diagnosis]]="M",1,0)</f>
        <v>0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  <c r="AG154" s="1">
        <v>1</v>
      </c>
      <c r="BS154" s="1">
        <f>SUMPRODUCT(data5[[#This Row],[radius_mean]:[Ones]],$AL$2:$BP$2)</f>
        <v>-33291455199.521484</v>
      </c>
      <c r="BT154" s="1">
        <f>SUMPRODUCT(data5[[#This Row],[radius_mean]:[Ones]], $AL$3:$BP$3)</f>
        <v>-33280896619.226017</v>
      </c>
      <c r="BU154" s="1">
        <f t="shared" si="6"/>
        <v>0</v>
      </c>
      <c r="BV154" s="1">
        <f t="shared" si="7"/>
        <v>0</v>
      </c>
      <c r="BW154" s="1">
        <f t="shared" si="8"/>
        <v>0</v>
      </c>
      <c r="BX154" s="1">
        <f>(data5[[#This Row],[diagnosis_dummy]]-BW154)^2</f>
        <v>0</v>
      </c>
    </row>
    <row r="155" spans="1:76" x14ac:dyDescent="0.2">
      <c r="A155" s="1" t="s">
        <v>32</v>
      </c>
      <c r="B155" s="1">
        <f>IF(data5[[#This Row],[diagnosis]]="M",1,0)</f>
        <v>0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  <c r="AG155" s="1">
        <v>1</v>
      </c>
      <c r="BS155" s="1">
        <f>SUMPRODUCT(data5[[#This Row],[radius_mean]:[Ones]],$AL$2:$BP$2)</f>
        <v>-39732166810.032295</v>
      </c>
      <c r="BT155" s="1">
        <f>SUMPRODUCT(data5[[#This Row],[radius_mean]:[Ones]], $AL$3:$BP$3)</f>
        <v>-39720673798.593796</v>
      </c>
      <c r="BU155" s="1">
        <f t="shared" si="6"/>
        <v>0</v>
      </c>
      <c r="BV155" s="1">
        <f t="shared" si="7"/>
        <v>0</v>
      </c>
      <c r="BW155" s="1">
        <f t="shared" si="8"/>
        <v>0</v>
      </c>
      <c r="BX155" s="1">
        <f>(data5[[#This Row],[diagnosis_dummy]]-BW155)^2</f>
        <v>0</v>
      </c>
    </row>
    <row r="156" spans="1:76" x14ac:dyDescent="0.2">
      <c r="A156" s="1" t="s">
        <v>32</v>
      </c>
      <c r="B156" s="1">
        <f>IF(data5[[#This Row],[diagnosis]]="M",1,0)</f>
        <v>0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  <c r="AG156" s="1">
        <v>1</v>
      </c>
      <c r="BS156" s="1">
        <f>SUMPRODUCT(data5[[#This Row],[radius_mean]:[Ones]],$AL$2:$BP$2)</f>
        <v>-58881907500.447838</v>
      </c>
      <c r="BT156" s="1">
        <f>SUMPRODUCT(data5[[#This Row],[radius_mean]:[Ones]], $AL$3:$BP$3)</f>
        <v>-58867733905.317268</v>
      </c>
      <c r="BU156" s="1">
        <f t="shared" si="6"/>
        <v>0</v>
      </c>
      <c r="BV156" s="1">
        <f t="shared" si="7"/>
        <v>0</v>
      </c>
      <c r="BW156" s="1">
        <f t="shared" si="8"/>
        <v>0</v>
      </c>
      <c r="BX156" s="1">
        <f>(data5[[#This Row],[diagnosis_dummy]]-BW156)^2</f>
        <v>0</v>
      </c>
    </row>
    <row r="157" spans="1:76" x14ac:dyDescent="0.2">
      <c r="A157" s="1" t="s">
        <v>32</v>
      </c>
      <c r="B157" s="1">
        <f>IF(data5[[#This Row],[diagnosis]]="M",1,0)</f>
        <v>0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  <c r="AG157" s="1">
        <v>1</v>
      </c>
      <c r="BS157" s="1">
        <f>SUMPRODUCT(data5[[#This Row],[radius_mean]:[Ones]],$AL$2:$BP$2)</f>
        <v>-49586089832.773666</v>
      </c>
      <c r="BT157" s="1">
        <f>SUMPRODUCT(data5[[#This Row],[radius_mean]:[Ones]], $AL$3:$BP$3)</f>
        <v>-49573055248.215614</v>
      </c>
      <c r="BU157" s="1">
        <f t="shared" si="6"/>
        <v>0</v>
      </c>
      <c r="BV157" s="1">
        <f t="shared" si="7"/>
        <v>0</v>
      </c>
      <c r="BW157" s="1">
        <f t="shared" si="8"/>
        <v>0</v>
      </c>
      <c r="BX157" s="1">
        <f>(data5[[#This Row],[diagnosis_dummy]]-BW157)^2</f>
        <v>0</v>
      </c>
    </row>
    <row r="158" spans="1:76" x14ac:dyDescent="0.2">
      <c r="A158" s="1" t="s">
        <v>31</v>
      </c>
      <c r="B158" s="1">
        <f>IF(data5[[#This Row],[diagnosis]]="M",1,0)</f>
        <v>1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  <c r="AG158" s="1">
        <v>1</v>
      </c>
      <c r="BS158" s="1">
        <f>SUMPRODUCT(data5[[#This Row],[radius_mean]:[Ones]],$AL$2:$BP$2)</f>
        <v>-109820117122.798</v>
      </c>
      <c r="BT158" s="1">
        <f>SUMPRODUCT(data5[[#This Row],[radius_mean]:[Ones]], $AL$3:$BP$3)</f>
        <v>-109800450583.4025</v>
      </c>
      <c r="BU158" s="1">
        <f t="shared" si="6"/>
        <v>0</v>
      </c>
      <c r="BV158" s="1">
        <f t="shared" si="7"/>
        <v>0</v>
      </c>
      <c r="BW158" s="1">
        <f t="shared" si="8"/>
        <v>0</v>
      </c>
      <c r="BX158" s="1">
        <f>(data5[[#This Row],[diagnosis_dummy]]-BW158)^2</f>
        <v>1</v>
      </c>
    </row>
    <row r="159" spans="1:76" x14ac:dyDescent="0.2">
      <c r="A159" s="1" t="s">
        <v>32</v>
      </c>
      <c r="B159" s="1">
        <f>IF(data5[[#This Row],[diagnosis]]="M",1,0)</f>
        <v>0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  <c r="AG159" s="1">
        <v>1</v>
      </c>
      <c r="BS159" s="1">
        <f>SUMPRODUCT(data5[[#This Row],[radius_mean]:[Ones]],$AL$2:$BP$2)</f>
        <v>-91769198615.420013</v>
      </c>
      <c r="BT159" s="1">
        <f>SUMPRODUCT(data5[[#This Row],[radius_mean]:[Ones]], $AL$3:$BP$3)</f>
        <v>-91751706345.275986</v>
      </c>
      <c r="BU159" s="1">
        <f t="shared" si="6"/>
        <v>0</v>
      </c>
      <c r="BV159" s="1">
        <f t="shared" si="7"/>
        <v>0</v>
      </c>
      <c r="BW159" s="1">
        <f t="shared" si="8"/>
        <v>0</v>
      </c>
      <c r="BX159" s="1">
        <f>(data5[[#This Row],[diagnosis_dummy]]-BW159)^2</f>
        <v>0</v>
      </c>
    </row>
    <row r="160" spans="1:76" x14ac:dyDescent="0.2">
      <c r="A160" s="1" t="s">
        <v>32</v>
      </c>
      <c r="B160" s="1">
        <f>IF(data5[[#This Row],[diagnosis]]="M",1,0)</f>
        <v>0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  <c r="AG160" s="1">
        <v>1</v>
      </c>
      <c r="BS160" s="1">
        <f>SUMPRODUCT(data5[[#This Row],[radius_mean]:[Ones]],$AL$2:$BP$2)</f>
        <v>-47388522779.28331</v>
      </c>
      <c r="BT160" s="1">
        <f>SUMPRODUCT(data5[[#This Row],[radius_mean]:[Ones]], $AL$3:$BP$3)</f>
        <v>-47375921769.464523</v>
      </c>
      <c r="BU160" s="1">
        <f t="shared" si="6"/>
        <v>0</v>
      </c>
      <c r="BV160" s="1">
        <f t="shared" si="7"/>
        <v>0</v>
      </c>
      <c r="BW160" s="1">
        <f t="shared" si="8"/>
        <v>0</v>
      </c>
      <c r="BX160" s="1">
        <f>(data5[[#This Row],[diagnosis_dummy]]-BW160)^2</f>
        <v>0</v>
      </c>
    </row>
    <row r="161" spans="1:76" x14ac:dyDescent="0.2">
      <c r="A161" s="1" t="s">
        <v>32</v>
      </c>
      <c r="B161" s="1">
        <f>IF(data5[[#This Row],[diagnosis]]="M",1,0)</f>
        <v>0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  <c r="AG161" s="1">
        <v>1</v>
      </c>
      <c r="BS161" s="1">
        <f>SUMPRODUCT(data5[[#This Row],[radius_mean]:[Ones]],$AL$2:$BP$2)</f>
        <v>-40713937854.842262</v>
      </c>
      <c r="BT161" s="1">
        <f>SUMPRODUCT(data5[[#This Row],[radius_mean]:[Ones]], $AL$3:$BP$3)</f>
        <v>-40702088245.858192</v>
      </c>
      <c r="BU161" s="1">
        <f t="shared" si="6"/>
        <v>0</v>
      </c>
      <c r="BV161" s="1">
        <f t="shared" si="7"/>
        <v>0</v>
      </c>
      <c r="BW161" s="1">
        <f t="shared" si="8"/>
        <v>0</v>
      </c>
      <c r="BX161" s="1">
        <f>(data5[[#This Row],[diagnosis_dummy]]-BW161)^2</f>
        <v>0</v>
      </c>
    </row>
    <row r="162" spans="1:76" x14ac:dyDescent="0.2">
      <c r="A162" s="1" t="s">
        <v>32</v>
      </c>
      <c r="B162" s="1">
        <f>IF(data5[[#This Row],[diagnosis]]="M",1,0)</f>
        <v>0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  <c r="AG162" s="1">
        <v>1</v>
      </c>
      <c r="BS162" s="1">
        <f>SUMPRODUCT(data5[[#This Row],[radius_mean]:[Ones]],$AL$2:$BP$2)</f>
        <v>-46960531014.689575</v>
      </c>
      <c r="BT162" s="1">
        <f>SUMPRODUCT(data5[[#This Row],[radius_mean]:[Ones]], $AL$3:$BP$3)</f>
        <v>-46947758339.973381</v>
      </c>
      <c r="BU162" s="1">
        <f t="shared" si="6"/>
        <v>0</v>
      </c>
      <c r="BV162" s="1">
        <f t="shared" si="7"/>
        <v>0</v>
      </c>
      <c r="BW162" s="1">
        <f t="shared" si="8"/>
        <v>0</v>
      </c>
      <c r="BX162" s="1">
        <f>(data5[[#This Row],[diagnosis_dummy]]-BW162)^2</f>
        <v>0</v>
      </c>
    </row>
    <row r="163" spans="1:76" x14ac:dyDescent="0.2">
      <c r="A163" s="1" t="s">
        <v>31</v>
      </c>
      <c r="B163" s="1">
        <f>IF(data5[[#This Row],[diagnosis]]="M",1,0)</f>
        <v>1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  <c r="AG163" s="1">
        <v>1</v>
      </c>
      <c r="BS163" s="1">
        <f>SUMPRODUCT(data5[[#This Row],[radius_mean]:[Ones]],$AL$2:$BP$2)</f>
        <v>-128010894014.05862</v>
      </c>
      <c r="BT163" s="1">
        <f>SUMPRODUCT(data5[[#This Row],[radius_mean]:[Ones]], $AL$3:$BP$3)</f>
        <v>-127989720061.68074</v>
      </c>
      <c r="BU163" s="1">
        <f t="shared" si="6"/>
        <v>0</v>
      </c>
      <c r="BV163" s="1">
        <f t="shared" si="7"/>
        <v>0</v>
      </c>
      <c r="BW163" s="1">
        <f t="shared" si="8"/>
        <v>0</v>
      </c>
      <c r="BX163" s="1">
        <f>(data5[[#This Row],[diagnosis_dummy]]-BW163)^2</f>
        <v>1</v>
      </c>
    </row>
    <row r="164" spans="1:76" x14ac:dyDescent="0.2">
      <c r="A164" s="1" t="s">
        <v>31</v>
      </c>
      <c r="B164" s="1">
        <f>IF(data5[[#This Row],[diagnosis]]="M",1,0)</f>
        <v>1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  <c r="AG164" s="1">
        <v>1</v>
      </c>
      <c r="BS164" s="1">
        <f>SUMPRODUCT(data5[[#This Row],[radius_mean]:[Ones]],$AL$2:$BP$2)</f>
        <v>-169996352538.74829</v>
      </c>
      <c r="BT164" s="1">
        <f>SUMPRODUCT(data5[[#This Row],[radius_mean]:[Ones]], $AL$3:$BP$3)</f>
        <v>-169970650341.00751</v>
      </c>
      <c r="BU164" s="1">
        <f t="shared" si="6"/>
        <v>0</v>
      </c>
      <c r="BV164" s="1">
        <f t="shared" si="7"/>
        <v>0</v>
      </c>
      <c r="BW164" s="1">
        <f t="shared" si="8"/>
        <v>0</v>
      </c>
      <c r="BX164" s="1">
        <f>(data5[[#This Row],[diagnosis_dummy]]-BW164)^2</f>
        <v>1</v>
      </c>
    </row>
    <row r="165" spans="1:76" x14ac:dyDescent="0.2">
      <c r="A165" s="1" t="s">
        <v>32</v>
      </c>
      <c r="B165" s="1">
        <f>IF(data5[[#This Row],[diagnosis]]="M",1,0)</f>
        <v>0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  <c r="AG165" s="1">
        <v>1</v>
      </c>
      <c r="BS165" s="1">
        <f>SUMPRODUCT(data5[[#This Row],[radius_mean]:[Ones]],$AL$2:$BP$2)</f>
        <v>-49187888023.524323</v>
      </c>
      <c r="BT165" s="1">
        <f>SUMPRODUCT(data5[[#This Row],[radius_mean]:[Ones]], $AL$3:$BP$3)</f>
        <v>-49174866604.292061</v>
      </c>
      <c r="BU165" s="1">
        <f t="shared" si="6"/>
        <v>0</v>
      </c>
      <c r="BV165" s="1">
        <f t="shared" si="7"/>
        <v>0</v>
      </c>
      <c r="BW165" s="1">
        <f t="shared" si="8"/>
        <v>0</v>
      </c>
      <c r="BX165" s="1">
        <f>(data5[[#This Row],[diagnosis_dummy]]-BW165)^2</f>
        <v>0</v>
      </c>
    </row>
    <row r="166" spans="1:76" x14ac:dyDescent="0.2">
      <c r="A166" s="1" t="s">
        <v>31</v>
      </c>
      <c r="B166" s="1">
        <f>IF(data5[[#This Row],[diagnosis]]="M",1,0)</f>
        <v>1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  <c r="AG166" s="1">
        <v>1</v>
      </c>
      <c r="BS166" s="1">
        <f>SUMPRODUCT(data5[[#This Row],[radius_mean]:[Ones]],$AL$2:$BP$2)</f>
        <v>-198019573862.77222</v>
      </c>
      <c r="BT166" s="1">
        <f>SUMPRODUCT(data5[[#This Row],[radius_mean]:[Ones]], $AL$3:$BP$3)</f>
        <v>-197992640054.76349</v>
      </c>
      <c r="BU166" s="1">
        <f t="shared" si="6"/>
        <v>0</v>
      </c>
      <c r="BV166" s="1">
        <f t="shared" si="7"/>
        <v>0</v>
      </c>
      <c r="BW166" s="1">
        <f t="shared" si="8"/>
        <v>0</v>
      </c>
      <c r="BX166" s="1">
        <f>(data5[[#This Row],[diagnosis_dummy]]-BW166)^2</f>
        <v>1</v>
      </c>
    </row>
    <row r="167" spans="1:76" x14ac:dyDescent="0.2">
      <c r="A167" s="1" t="s">
        <v>32</v>
      </c>
      <c r="B167" s="1">
        <f>IF(data5[[#This Row],[diagnosis]]="M",1,0)</f>
        <v>0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  <c r="AG167" s="1">
        <v>1</v>
      </c>
      <c r="BS167" s="1">
        <f>SUMPRODUCT(data5[[#This Row],[radius_mean]:[Ones]],$AL$2:$BP$2)</f>
        <v>-70571967908.014618</v>
      </c>
      <c r="BT167" s="1">
        <f>SUMPRODUCT(data5[[#This Row],[radius_mean]:[Ones]], $AL$3:$BP$3)</f>
        <v>-70556631914.254425</v>
      </c>
      <c r="BU167" s="1">
        <f t="shared" si="6"/>
        <v>0</v>
      </c>
      <c r="BV167" s="1">
        <f t="shared" si="7"/>
        <v>0</v>
      </c>
      <c r="BW167" s="1">
        <f t="shared" si="8"/>
        <v>0</v>
      </c>
      <c r="BX167" s="1">
        <f>(data5[[#This Row],[diagnosis_dummy]]-BW167)^2</f>
        <v>0</v>
      </c>
    </row>
    <row r="168" spans="1:76" x14ac:dyDescent="0.2">
      <c r="A168" s="1" t="s">
        <v>32</v>
      </c>
      <c r="B168" s="1">
        <f>IF(data5[[#This Row],[diagnosis]]="M",1,0)</f>
        <v>0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  <c r="AG168" s="1">
        <v>1</v>
      </c>
      <c r="BS168" s="1">
        <f>SUMPRODUCT(data5[[#This Row],[radius_mean]:[Ones]],$AL$2:$BP$2)</f>
        <v>-37283383411.356125</v>
      </c>
      <c r="BT168" s="1">
        <f>SUMPRODUCT(data5[[#This Row],[radius_mean]:[Ones]], $AL$3:$BP$3)</f>
        <v>-37272264772.642319</v>
      </c>
      <c r="BU168" s="1">
        <f t="shared" si="6"/>
        <v>0</v>
      </c>
      <c r="BV168" s="1">
        <f t="shared" si="7"/>
        <v>0</v>
      </c>
      <c r="BW168" s="1">
        <f t="shared" si="8"/>
        <v>0</v>
      </c>
      <c r="BX168" s="1">
        <f>(data5[[#This Row],[diagnosis_dummy]]-BW168)^2</f>
        <v>0</v>
      </c>
    </row>
    <row r="169" spans="1:76" x14ac:dyDescent="0.2">
      <c r="A169" s="1" t="s">
        <v>31</v>
      </c>
      <c r="B169" s="1">
        <f>IF(data5[[#This Row],[diagnosis]]="M",1,0)</f>
        <v>1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  <c r="AG169" s="1">
        <v>1</v>
      </c>
      <c r="BS169" s="1">
        <f>SUMPRODUCT(data5[[#This Row],[radius_mean]:[Ones]],$AL$2:$BP$2)</f>
        <v>-104375785662.44853</v>
      </c>
      <c r="BT169" s="1">
        <f>SUMPRODUCT(data5[[#This Row],[radius_mean]:[Ones]], $AL$3:$BP$3)</f>
        <v>-104356525863.58688</v>
      </c>
      <c r="BU169" s="1">
        <f t="shared" si="6"/>
        <v>0</v>
      </c>
      <c r="BV169" s="1">
        <f t="shared" si="7"/>
        <v>0</v>
      </c>
      <c r="BW169" s="1">
        <f t="shared" si="8"/>
        <v>0</v>
      </c>
      <c r="BX169" s="1">
        <f>(data5[[#This Row],[diagnosis_dummy]]-BW169)^2</f>
        <v>1</v>
      </c>
    </row>
    <row r="170" spans="1:76" x14ac:dyDescent="0.2">
      <c r="A170" s="1" t="s">
        <v>31</v>
      </c>
      <c r="B170" s="1">
        <f>IF(data5[[#This Row],[diagnosis]]="M",1,0)</f>
        <v>1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  <c r="AG170" s="1">
        <v>1</v>
      </c>
      <c r="BS170" s="1">
        <f>SUMPRODUCT(data5[[#This Row],[radius_mean]:[Ones]],$AL$2:$BP$2)</f>
        <v>-130095677703.01009</v>
      </c>
      <c r="BT170" s="1">
        <f>SUMPRODUCT(data5[[#This Row],[radius_mean]:[Ones]], $AL$3:$BP$3)</f>
        <v>-130073435881.15469</v>
      </c>
      <c r="BU170" s="1">
        <f t="shared" si="6"/>
        <v>0</v>
      </c>
      <c r="BV170" s="1">
        <f t="shared" si="7"/>
        <v>0</v>
      </c>
      <c r="BW170" s="1">
        <f t="shared" si="8"/>
        <v>0</v>
      </c>
      <c r="BX170" s="1">
        <f>(data5[[#This Row],[diagnosis_dummy]]-BW170)^2</f>
        <v>1</v>
      </c>
    </row>
    <row r="171" spans="1:76" x14ac:dyDescent="0.2">
      <c r="A171" s="1" t="s">
        <v>32</v>
      </c>
      <c r="B171" s="1">
        <f>IF(data5[[#This Row],[diagnosis]]="M",1,0)</f>
        <v>0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  <c r="AG171" s="1">
        <v>1</v>
      </c>
      <c r="BS171" s="1">
        <f>SUMPRODUCT(data5[[#This Row],[radius_mean]:[Ones]],$AL$2:$BP$2)</f>
        <v>-71056511319.409531</v>
      </c>
      <c r="BT171" s="1">
        <f>SUMPRODUCT(data5[[#This Row],[radius_mean]:[Ones]], $AL$3:$BP$3)</f>
        <v>-71041050521.350525</v>
      </c>
      <c r="BU171" s="1">
        <f t="shared" si="6"/>
        <v>0</v>
      </c>
      <c r="BV171" s="1">
        <f t="shared" si="7"/>
        <v>0</v>
      </c>
      <c r="BW171" s="1">
        <f t="shared" si="8"/>
        <v>0</v>
      </c>
      <c r="BX171" s="1">
        <f>(data5[[#This Row],[diagnosis_dummy]]-BW171)^2</f>
        <v>0</v>
      </c>
    </row>
    <row r="172" spans="1:76" x14ac:dyDescent="0.2">
      <c r="A172" s="1" t="s">
        <v>32</v>
      </c>
      <c r="B172" s="1">
        <f>IF(data5[[#This Row],[diagnosis]]="M",1,0)</f>
        <v>0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  <c r="AG172" s="1">
        <v>1</v>
      </c>
      <c r="BS172" s="1">
        <f>SUMPRODUCT(data5[[#This Row],[radius_mean]:[Ones]],$AL$2:$BP$2)</f>
        <v>-48912755873.563194</v>
      </c>
      <c r="BT172" s="1">
        <f>SUMPRODUCT(data5[[#This Row],[radius_mean]:[Ones]], $AL$3:$BP$3)</f>
        <v>-48899806940.740517</v>
      </c>
      <c r="BU172" s="1">
        <f t="shared" si="6"/>
        <v>0</v>
      </c>
      <c r="BV172" s="1">
        <f t="shared" si="7"/>
        <v>0</v>
      </c>
      <c r="BW172" s="1">
        <f t="shared" si="8"/>
        <v>0</v>
      </c>
      <c r="BX172" s="1">
        <f>(data5[[#This Row],[diagnosis_dummy]]-BW172)^2</f>
        <v>0</v>
      </c>
    </row>
    <row r="173" spans="1:76" x14ac:dyDescent="0.2">
      <c r="A173" s="1" t="s">
        <v>31</v>
      </c>
      <c r="B173" s="1">
        <f>IF(data5[[#This Row],[diagnosis]]="M",1,0)</f>
        <v>1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  <c r="AG173" s="1">
        <v>1</v>
      </c>
      <c r="BS173" s="1">
        <f>SUMPRODUCT(data5[[#This Row],[radius_mean]:[Ones]],$AL$2:$BP$2)</f>
        <v>-77111620690.639542</v>
      </c>
      <c r="BT173" s="1">
        <f>SUMPRODUCT(data5[[#This Row],[radius_mean]:[Ones]], $AL$3:$BP$3)</f>
        <v>-77094354969.496124</v>
      </c>
      <c r="BU173" s="1">
        <f t="shared" si="6"/>
        <v>0</v>
      </c>
      <c r="BV173" s="1">
        <f t="shared" si="7"/>
        <v>0</v>
      </c>
      <c r="BW173" s="1">
        <f t="shared" si="8"/>
        <v>0</v>
      </c>
      <c r="BX173" s="1">
        <f>(data5[[#This Row],[diagnosis_dummy]]-BW173)^2</f>
        <v>1</v>
      </c>
    </row>
    <row r="174" spans="1:76" x14ac:dyDescent="0.2">
      <c r="A174" s="1" t="s">
        <v>31</v>
      </c>
      <c r="B174" s="1">
        <f>IF(data5[[#This Row],[diagnosis]]="M",1,0)</f>
        <v>1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  <c r="AG174" s="1">
        <v>1</v>
      </c>
      <c r="BS174" s="1">
        <f>SUMPRODUCT(data5[[#This Row],[radius_mean]:[Ones]],$AL$2:$BP$2)</f>
        <v>-89830740941.014984</v>
      </c>
      <c r="BT174" s="1">
        <f>SUMPRODUCT(data5[[#This Row],[radius_mean]:[Ones]], $AL$3:$BP$3)</f>
        <v>-89812690419.997864</v>
      </c>
      <c r="BU174" s="1">
        <f t="shared" si="6"/>
        <v>0</v>
      </c>
      <c r="BV174" s="1">
        <f t="shared" si="7"/>
        <v>0</v>
      </c>
      <c r="BW174" s="1">
        <f t="shared" si="8"/>
        <v>0</v>
      </c>
      <c r="BX174" s="1">
        <f>(data5[[#This Row],[diagnosis_dummy]]-BW174)^2</f>
        <v>1</v>
      </c>
    </row>
    <row r="175" spans="1:76" x14ac:dyDescent="0.2">
      <c r="A175" s="1" t="s">
        <v>32</v>
      </c>
      <c r="B175" s="1">
        <f>IF(data5[[#This Row],[diagnosis]]="M",1,0)</f>
        <v>0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  <c r="AG175" s="1">
        <v>1</v>
      </c>
      <c r="BS175" s="1">
        <f>SUMPRODUCT(data5[[#This Row],[radius_mean]:[Ones]],$AL$2:$BP$2)</f>
        <v>-36971117408.755608</v>
      </c>
      <c r="BT175" s="1">
        <f>SUMPRODUCT(data5[[#This Row],[radius_mean]:[Ones]], $AL$3:$BP$3)</f>
        <v>-36960246658.72377</v>
      </c>
      <c r="BU175" s="1">
        <f t="shared" si="6"/>
        <v>0</v>
      </c>
      <c r="BV175" s="1">
        <f t="shared" si="7"/>
        <v>0</v>
      </c>
      <c r="BW175" s="1">
        <f t="shared" si="8"/>
        <v>0</v>
      </c>
      <c r="BX175" s="1">
        <f>(data5[[#This Row],[diagnosis_dummy]]-BW175)^2</f>
        <v>0</v>
      </c>
    </row>
    <row r="176" spans="1:76" x14ac:dyDescent="0.2">
      <c r="A176" s="1" t="s">
        <v>32</v>
      </c>
      <c r="B176" s="1">
        <f>IF(data5[[#This Row],[diagnosis]]="M",1,0)</f>
        <v>0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  <c r="AG176" s="1">
        <v>1</v>
      </c>
      <c r="BS176" s="1">
        <f>SUMPRODUCT(data5[[#This Row],[radius_mean]:[Ones]],$AL$2:$BP$2)</f>
        <v>-36696310499.402435</v>
      </c>
      <c r="BT176" s="1">
        <f>SUMPRODUCT(data5[[#This Row],[radius_mean]:[Ones]], $AL$3:$BP$3)</f>
        <v>-36685256332.680969</v>
      </c>
      <c r="BU176" s="1">
        <f t="shared" si="6"/>
        <v>0</v>
      </c>
      <c r="BV176" s="1">
        <f t="shared" si="7"/>
        <v>0</v>
      </c>
      <c r="BW176" s="1">
        <f t="shared" si="8"/>
        <v>0</v>
      </c>
      <c r="BX176" s="1">
        <f>(data5[[#This Row],[diagnosis_dummy]]-BW176)^2</f>
        <v>0</v>
      </c>
    </row>
    <row r="177" spans="1:76" x14ac:dyDescent="0.2">
      <c r="A177" s="1" t="s">
        <v>32</v>
      </c>
      <c r="B177" s="1">
        <f>IF(data5[[#This Row],[diagnosis]]="M",1,0)</f>
        <v>0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  <c r="AG177" s="1">
        <v>1</v>
      </c>
      <c r="BS177" s="1">
        <f>SUMPRODUCT(data5[[#This Row],[radius_mean]:[Ones]],$AL$2:$BP$2)</f>
        <v>-23652159202.360157</v>
      </c>
      <c r="BT177" s="1">
        <f>SUMPRODUCT(data5[[#This Row],[radius_mean]:[Ones]], $AL$3:$BP$3)</f>
        <v>-23643295259.096771</v>
      </c>
      <c r="BU177" s="1">
        <f t="shared" si="6"/>
        <v>0</v>
      </c>
      <c r="BV177" s="1">
        <f t="shared" si="7"/>
        <v>0</v>
      </c>
      <c r="BW177" s="1">
        <f t="shared" si="8"/>
        <v>0</v>
      </c>
      <c r="BX177" s="1">
        <f>(data5[[#This Row],[diagnosis_dummy]]-BW177)^2</f>
        <v>0</v>
      </c>
    </row>
    <row r="178" spans="1:76" x14ac:dyDescent="0.2">
      <c r="A178" s="1" t="s">
        <v>32</v>
      </c>
      <c r="B178" s="1">
        <f>IF(data5[[#This Row],[diagnosis]]="M",1,0)</f>
        <v>0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  <c r="AG178" s="1">
        <v>1</v>
      </c>
      <c r="BS178" s="1">
        <f>SUMPRODUCT(data5[[#This Row],[radius_mean]:[Ones]],$AL$2:$BP$2)</f>
        <v>-33867761774.045734</v>
      </c>
      <c r="BT178" s="1">
        <f>SUMPRODUCT(data5[[#This Row],[radius_mean]:[Ones]], $AL$3:$BP$3)</f>
        <v>-33856976514.231411</v>
      </c>
      <c r="BU178" s="1">
        <f t="shared" si="6"/>
        <v>0</v>
      </c>
      <c r="BV178" s="1">
        <f t="shared" si="7"/>
        <v>0</v>
      </c>
      <c r="BW178" s="1">
        <f t="shared" si="8"/>
        <v>0</v>
      </c>
      <c r="BX178" s="1">
        <f>(data5[[#This Row],[diagnosis_dummy]]-BW178)^2</f>
        <v>0</v>
      </c>
    </row>
    <row r="179" spans="1:76" x14ac:dyDescent="0.2">
      <c r="A179" s="1" t="s">
        <v>31</v>
      </c>
      <c r="B179" s="1">
        <f>IF(data5[[#This Row],[diagnosis]]="M",1,0)</f>
        <v>1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  <c r="AG179" s="1">
        <v>1</v>
      </c>
      <c r="BS179" s="1">
        <f>SUMPRODUCT(data5[[#This Row],[radius_mean]:[Ones]],$AL$2:$BP$2)</f>
        <v>-87158365862.693344</v>
      </c>
      <c r="BT179" s="1">
        <f>SUMPRODUCT(data5[[#This Row],[radius_mean]:[Ones]], $AL$3:$BP$3)</f>
        <v>-87141282912.232513</v>
      </c>
      <c r="BU179" s="1">
        <f t="shared" si="6"/>
        <v>0</v>
      </c>
      <c r="BV179" s="1">
        <f t="shared" si="7"/>
        <v>0</v>
      </c>
      <c r="BW179" s="1">
        <f t="shared" si="8"/>
        <v>0</v>
      </c>
      <c r="BX179" s="1">
        <f>(data5[[#This Row],[diagnosis_dummy]]-BW179)^2</f>
        <v>1</v>
      </c>
    </row>
    <row r="180" spans="1:76" x14ac:dyDescent="0.2">
      <c r="A180" s="1" t="s">
        <v>32</v>
      </c>
      <c r="B180" s="1">
        <f>IF(data5[[#This Row],[diagnosis]]="M",1,0)</f>
        <v>0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  <c r="AG180" s="1">
        <v>1</v>
      </c>
      <c r="BS180" s="1">
        <f>SUMPRODUCT(data5[[#This Row],[radius_mean]:[Ones]],$AL$2:$BP$2)</f>
        <v>-54629029211.842751</v>
      </c>
      <c r="BT180" s="1">
        <f>SUMPRODUCT(data5[[#This Row],[radius_mean]:[Ones]], $AL$3:$BP$3)</f>
        <v>-54615601801.810272</v>
      </c>
      <c r="BU180" s="1">
        <f t="shared" si="6"/>
        <v>0</v>
      </c>
      <c r="BV180" s="1">
        <f t="shared" si="7"/>
        <v>0</v>
      </c>
      <c r="BW180" s="1">
        <f t="shared" si="8"/>
        <v>0</v>
      </c>
      <c r="BX180" s="1">
        <f>(data5[[#This Row],[diagnosis_dummy]]-BW180)^2</f>
        <v>0</v>
      </c>
    </row>
    <row r="181" spans="1:76" x14ac:dyDescent="0.2">
      <c r="A181" s="1" t="s">
        <v>32</v>
      </c>
      <c r="B181" s="1">
        <f>IF(data5[[#This Row],[diagnosis]]="M",1,0)</f>
        <v>0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  <c r="AG181" s="1">
        <v>1</v>
      </c>
      <c r="BS181" s="1">
        <f>SUMPRODUCT(data5[[#This Row],[radius_mean]:[Ones]],$AL$2:$BP$2)</f>
        <v>-51864174904.354767</v>
      </c>
      <c r="BT181" s="1">
        <f>SUMPRODUCT(data5[[#This Row],[radius_mean]:[Ones]], $AL$3:$BP$3)</f>
        <v>-51851102739.969894</v>
      </c>
      <c r="BU181" s="1">
        <f t="shared" si="6"/>
        <v>0</v>
      </c>
      <c r="BV181" s="1">
        <f t="shared" si="7"/>
        <v>0</v>
      </c>
      <c r="BW181" s="1">
        <f t="shared" si="8"/>
        <v>0</v>
      </c>
      <c r="BX181" s="1">
        <f>(data5[[#This Row],[diagnosis_dummy]]-BW181)^2</f>
        <v>0</v>
      </c>
    </row>
    <row r="182" spans="1:76" x14ac:dyDescent="0.2">
      <c r="A182" s="1" t="s">
        <v>31</v>
      </c>
      <c r="B182" s="1">
        <f>IF(data5[[#This Row],[diagnosis]]="M",1,0)</f>
        <v>1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  <c r="AG182" s="1">
        <v>1</v>
      </c>
      <c r="BS182" s="1">
        <f>SUMPRODUCT(data5[[#This Row],[radius_mean]:[Ones]],$AL$2:$BP$2)</f>
        <v>-264450651541.41019</v>
      </c>
      <c r="BT182" s="1">
        <f>SUMPRODUCT(data5[[#This Row],[radius_mean]:[Ones]], $AL$3:$BP$3)</f>
        <v>-264418794988.75482</v>
      </c>
      <c r="BU182" s="1">
        <f t="shared" si="6"/>
        <v>0</v>
      </c>
      <c r="BV182" s="1">
        <f t="shared" si="7"/>
        <v>0</v>
      </c>
      <c r="BW182" s="1">
        <f t="shared" si="8"/>
        <v>0</v>
      </c>
      <c r="BX182" s="1">
        <f>(data5[[#This Row],[diagnosis_dummy]]-BW182)^2</f>
        <v>1</v>
      </c>
    </row>
    <row r="183" spans="1:76" x14ac:dyDescent="0.2">
      <c r="A183" s="1" t="s">
        <v>31</v>
      </c>
      <c r="B183" s="1">
        <f>IF(data5[[#This Row],[diagnosis]]="M",1,0)</f>
        <v>1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  <c r="AG183" s="1">
        <v>1</v>
      </c>
      <c r="BS183" s="1">
        <f>SUMPRODUCT(data5[[#This Row],[radius_mean]:[Ones]],$AL$2:$BP$2)</f>
        <v>-166207924721.15729</v>
      </c>
      <c r="BT183" s="1">
        <f>SUMPRODUCT(data5[[#This Row],[radius_mean]:[Ones]], $AL$3:$BP$3)</f>
        <v>-166182270515.79721</v>
      </c>
      <c r="BU183" s="1">
        <f t="shared" si="6"/>
        <v>0</v>
      </c>
      <c r="BV183" s="1">
        <f t="shared" si="7"/>
        <v>0</v>
      </c>
      <c r="BW183" s="1">
        <f t="shared" si="8"/>
        <v>0</v>
      </c>
      <c r="BX183" s="1">
        <f>(data5[[#This Row],[diagnosis_dummy]]-BW183)^2</f>
        <v>1</v>
      </c>
    </row>
    <row r="184" spans="1:76" x14ac:dyDescent="0.2">
      <c r="A184" s="1" t="s">
        <v>31</v>
      </c>
      <c r="B184" s="1">
        <f>IF(data5[[#This Row],[diagnosis]]="M",1,0)</f>
        <v>1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  <c r="AG184" s="1">
        <v>1</v>
      </c>
      <c r="BS184" s="1">
        <f>SUMPRODUCT(data5[[#This Row],[radius_mean]:[Ones]],$AL$2:$BP$2)</f>
        <v>-100015713685.25856</v>
      </c>
      <c r="BT184" s="1">
        <f>SUMPRODUCT(data5[[#This Row],[radius_mean]:[Ones]], $AL$3:$BP$3)</f>
        <v>-99996396307.560532</v>
      </c>
      <c r="BU184" s="1">
        <f t="shared" si="6"/>
        <v>0</v>
      </c>
      <c r="BV184" s="1">
        <f t="shared" si="7"/>
        <v>0</v>
      </c>
      <c r="BW184" s="1">
        <f t="shared" si="8"/>
        <v>0</v>
      </c>
      <c r="BX184" s="1">
        <f>(data5[[#This Row],[diagnosis_dummy]]-BW184)^2</f>
        <v>1</v>
      </c>
    </row>
    <row r="185" spans="1:76" x14ac:dyDescent="0.2">
      <c r="A185" s="1" t="s">
        <v>32</v>
      </c>
      <c r="B185" s="1">
        <f>IF(data5[[#This Row],[diagnosis]]="M",1,0)</f>
        <v>0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  <c r="AG185" s="1">
        <v>1</v>
      </c>
      <c r="BS185" s="1">
        <f>SUMPRODUCT(data5[[#This Row],[radius_mean]:[Ones]],$AL$2:$BP$2)</f>
        <v>-42000929652.947441</v>
      </c>
      <c r="BT185" s="1">
        <f>SUMPRODUCT(data5[[#This Row],[radius_mean]:[Ones]], $AL$3:$BP$3)</f>
        <v>-41989071045.764275</v>
      </c>
      <c r="BU185" s="1">
        <f t="shared" si="6"/>
        <v>0</v>
      </c>
      <c r="BV185" s="1">
        <f t="shared" si="7"/>
        <v>0</v>
      </c>
      <c r="BW185" s="1">
        <f t="shared" si="8"/>
        <v>0</v>
      </c>
      <c r="BX185" s="1">
        <f>(data5[[#This Row],[diagnosis_dummy]]-BW185)^2</f>
        <v>0</v>
      </c>
    </row>
    <row r="186" spans="1:76" x14ac:dyDescent="0.2">
      <c r="A186" s="1" t="s">
        <v>31</v>
      </c>
      <c r="B186" s="1">
        <f>IF(data5[[#This Row],[diagnosis]]="M",1,0)</f>
        <v>1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  <c r="AG186" s="1">
        <v>1</v>
      </c>
      <c r="BS186" s="1">
        <f>SUMPRODUCT(data5[[#This Row],[radius_mean]:[Ones]],$AL$2:$BP$2)</f>
        <v>-81740507538.841705</v>
      </c>
      <c r="BT186" s="1">
        <f>SUMPRODUCT(data5[[#This Row],[radius_mean]:[Ones]], $AL$3:$BP$3)</f>
        <v>-81723413220.818039</v>
      </c>
      <c r="BU186" s="1">
        <f t="shared" si="6"/>
        <v>0</v>
      </c>
      <c r="BV186" s="1">
        <f t="shared" si="7"/>
        <v>0</v>
      </c>
      <c r="BW186" s="1">
        <f t="shared" si="8"/>
        <v>0</v>
      </c>
      <c r="BX186" s="1">
        <f>(data5[[#This Row],[diagnosis_dummy]]-BW186)^2</f>
        <v>1</v>
      </c>
    </row>
    <row r="187" spans="1:76" x14ac:dyDescent="0.2">
      <c r="A187" s="1" t="s">
        <v>32</v>
      </c>
      <c r="B187" s="1">
        <f>IF(data5[[#This Row],[diagnosis]]="M",1,0)</f>
        <v>0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  <c r="AG187" s="1">
        <v>1</v>
      </c>
      <c r="BS187" s="1">
        <f>SUMPRODUCT(data5[[#This Row],[radius_mean]:[Ones]],$AL$2:$BP$2)</f>
        <v>-36976952311.549881</v>
      </c>
      <c r="BT187" s="1">
        <f>SUMPRODUCT(data5[[#This Row],[radius_mean]:[Ones]], $AL$3:$BP$3)</f>
        <v>-36965576602.134132</v>
      </c>
      <c r="BU187" s="1">
        <f t="shared" si="6"/>
        <v>0</v>
      </c>
      <c r="BV187" s="1">
        <f t="shared" si="7"/>
        <v>0</v>
      </c>
      <c r="BW187" s="1">
        <f t="shared" si="8"/>
        <v>0</v>
      </c>
      <c r="BX187" s="1">
        <f>(data5[[#This Row],[diagnosis_dummy]]-BW187)^2</f>
        <v>0</v>
      </c>
    </row>
    <row r="188" spans="1:76" x14ac:dyDescent="0.2">
      <c r="A188" s="1" t="s">
        <v>31</v>
      </c>
      <c r="B188" s="1">
        <f>IF(data5[[#This Row],[diagnosis]]="M",1,0)</f>
        <v>1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  <c r="AG188" s="1">
        <v>1</v>
      </c>
      <c r="BS188" s="1">
        <f>SUMPRODUCT(data5[[#This Row],[radius_mean]:[Ones]],$AL$2:$BP$2)</f>
        <v>-118547120237.19606</v>
      </c>
      <c r="BT188" s="1">
        <f>SUMPRODUCT(data5[[#This Row],[radius_mean]:[Ones]], $AL$3:$BP$3)</f>
        <v>-118526643248.85931</v>
      </c>
      <c r="BU188" s="1">
        <f t="shared" si="6"/>
        <v>0</v>
      </c>
      <c r="BV188" s="1">
        <f t="shared" si="7"/>
        <v>0</v>
      </c>
      <c r="BW188" s="1">
        <f t="shared" si="8"/>
        <v>0</v>
      </c>
      <c r="BX188" s="1">
        <f>(data5[[#This Row],[diagnosis_dummy]]-BW188)^2</f>
        <v>1</v>
      </c>
    </row>
    <row r="189" spans="1:76" x14ac:dyDescent="0.2">
      <c r="A189" s="1" t="s">
        <v>32</v>
      </c>
      <c r="B189" s="1">
        <f>IF(data5[[#This Row],[diagnosis]]="M",1,0)</f>
        <v>0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  <c r="AG189" s="1">
        <v>1</v>
      </c>
      <c r="BS189" s="1">
        <f>SUMPRODUCT(data5[[#This Row],[radius_mean]:[Ones]],$AL$2:$BP$2)</f>
        <v>-45675383226.594986</v>
      </c>
      <c r="BT189" s="1">
        <f>SUMPRODUCT(data5[[#This Row],[radius_mean]:[Ones]], $AL$3:$BP$3)</f>
        <v>-45662906782.110405</v>
      </c>
      <c r="BU189" s="1">
        <f t="shared" si="6"/>
        <v>0</v>
      </c>
      <c r="BV189" s="1">
        <f t="shared" si="7"/>
        <v>0</v>
      </c>
      <c r="BW189" s="1">
        <f t="shared" si="8"/>
        <v>0</v>
      </c>
      <c r="BX189" s="1">
        <f>(data5[[#This Row],[diagnosis_dummy]]-BW189)^2</f>
        <v>0</v>
      </c>
    </row>
    <row r="190" spans="1:76" x14ac:dyDescent="0.2">
      <c r="A190" s="1" t="s">
        <v>32</v>
      </c>
      <c r="B190" s="1">
        <f>IF(data5[[#This Row],[diagnosis]]="M",1,0)</f>
        <v>0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  <c r="AG190" s="1">
        <v>1</v>
      </c>
      <c r="BS190" s="1">
        <f>SUMPRODUCT(data5[[#This Row],[radius_mean]:[Ones]],$AL$2:$BP$2)</f>
        <v>-44267952940.415085</v>
      </c>
      <c r="BT190" s="1">
        <f>SUMPRODUCT(data5[[#This Row],[radius_mean]:[Ones]], $AL$3:$BP$3)</f>
        <v>-44255906860.142029</v>
      </c>
      <c r="BU190" s="1">
        <f t="shared" si="6"/>
        <v>0</v>
      </c>
      <c r="BV190" s="1">
        <f t="shared" si="7"/>
        <v>0</v>
      </c>
      <c r="BW190" s="1">
        <f t="shared" si="8"/>
        <v>0</v>
      </c>
      <c r="BX190" s="1">
        <f>(data5[[#This Row],[diagnosis_dummy]]-BW190)^2</f>
        <v>0</v>
      </c>
    </row>
    <row r="191" spans="1:76" x14ac:dyDescent="0.2">
      <c r="A191" s="1" t="s">
        <v>32</v>
      </c>
      <c r="B191" s="1">
        <f>IF(data5[[#This Row],[diagnosis]]="M",1,0)</f>
        <v>0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  <c r="AG191" s="1">
        <v>1</v>
      </c>
      <c r="BS191" s="1">
        <f>SUMPRODUCT(data5[[#This Row],[radius_mean]:[Ones]],$AL$2:$BP$2)</f>
        <v>-48778122229.198059</v>
      </c>
      <c r="BT191" s="1">
        <f>SUMPRODUCT(data5[[#This Row],[radius_mean]:[Ones]], $AL$3:$BP$3)</f>
        <v>-48765318467.062706</v>
      </c>
      <c r="BU191" s="1">
        <f t="shared" si="6"/>
        <v>0</v>
      </c>
      <c r="BV191" s="1">
        <f t="shared" si="7"/>
        <v>0</v>
      </c>
      <c r="BW191" s="1">
        <f t="shared" si="8"/>
        <v>0</v>
      </c>
      <c r="BX191" s="1">
        <f>(data5[[#This Row],[diagnosis_dummy]]-BW191)^2</f>
        <v>0</v>
      </c>
    </row>
    <row r="192" spans="1:76" x14ac:dyDescent="0.2">
      <c r="A192" s="1" t="s">
        <v>31</v>
      </c>
      <c r="B192" s="1">
        <f>IF(data5[[#This Row],[diagnosis]]="M",1,0)</f>
        <v>1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  <c r="AG192" s="1">
        <v>1</v>
      </c>
      <c r="BS192" s="1">
        <f>SUMPRODUCT(data5[[#This Row],[radius_mean]:[Ones]],$AL$2:$BP$2)</f>
        <v>-66421361080.517975</v>
      </c>
      <c r="BT192" s="1">
        <f>SUMPRODUCT(data5[[#This Row],[radius_mean]:[Ones]], $AL$3:$BP$3)</f>
        <v>-66406256009.203705</v>
      </c>
      <c r="BU192" s="1">
        <f t="shared" si="6"/>
        <v>0</v>
      </c>
      <c r="BV192" s="1">
        <f t="shared" si="7"/>
        <v>0</v>
      </c>
      <c r="BW192" s="1">
        <f t="shared" si="8"/>
        <v>0</v>
      </c>
      <c r="BX192" s="1">
        <f>(data5[[#This Row],[diagnosis_dummy]]-BW192)^2</f>
        <v>1</v>
      </c>
    </row>
    <row r="193" spans="1:76" x14ac:dyDescent="0.2">
      <c r="A193" s="1" t="s">
        <v>32</v>
      </c>
      <c r="B193" s="1">
        <f>IF(data5[[#This Row],[diagnosis]]="M",1,0)</f>
        <v>0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  <c r="AG193" s="1">
        <v>1</v>
      </c>
      <c r="BS193" s="1">
        <f>SUMPRODUCT(data5[[#This Row],[radius_mean]:[Ones]],$AL$2:$BP$2)</f>
        <v>-52406288301.684059</v>
      </c>
      <c r="BT193" s="1">
        <f>SUMPRODUCT(data5[[#This Row],[radius_mean]:[Ones]], $AL$3:$BP$3)</f>
        <v>-52393100937.465385</v>
      </c>
      <c r="BU193" s="1">
        <f t="shared" si="6"/>
        <v>0</v>
      </c>
      <c r="BV193" s="1">
        <f t="shared" si="7"/>
        <v>0</v>
      </c>
      <c r="BW193" s="1">
        <f t="shared" si="8"/>
        <v>0</v>
      </c>
      <c r="BX193" s="1">
        <f>(data5[[#This Row],[diagnosis_dummy]]-BW193)^2</f>
        <v>0</v>
      </c>
    </row>
    <row r="194" spans="1:76" x14ac:dyDescent="0.2">
      <c r="A194" s="1" t="s">
        <v>32</v>
      </c>
      <c r="B194" s="1">
        <f>IF(data5[[#This Row],[diagnosis]]="M",1,0)</f>
        <v>0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  <c r="AG194" s="1">
        <v>1</v>
      </c>
      <c r="BS194" s="1">
        <f>SUMPRODUCT(data5[[#This Row],[radius_mean]:[Ones]],$AL$2:$BP$2)</f>
        <v>-28551748209.12682</v>
      </c>
      <c r="BT194" s="1">
        <f>SUMPRODUCT(data5[[#This Row],[radius_mean]:[Ones]], $AL$3:$BP$3)</f>
        <v>-28542223177.065807</v>
      </c>
      <c r="BU194" s="1">
        <f t="shared" si="6"/>
        <v>0</v>
      </c>
      <c r="BV194" s="1">
        <f t="shared" si="7"/>
        <v>0</v>
      </c>
      <c r="BW194" s="1">
        <f t="shared" si="8"/>
        <v>0</v>
      </c>
      <c r="BX194" s="1">
        <f>(data5[[#This Row],[diagnosis_dummy]]-BW194)^2</f>
        <v>0</v>
      </c>
    </row>
    <row r="195" spans="1:76" x14ac:dyDescent="0.2">
      <c r="A195" s="1" t="s">
        <v>31</v>
      </c>
      <c r="B195" s="1">
        <f>IF(data5[[#This Row],[diagnosis]]="M",1,0)</f>
        <v>1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  <c r="AG195" s="1">
        <v>1</v>
      </c>
      <c r="BS195" s="1">
        <f>SUMPRODUCT(data5[[#This Row],[radius_mean]:[Ones]],$AL$2:$BP$2)</f>
        <v>-61445195831.171158</v>
      </c>
      <c r="BT195" s="1">
        <f>SUMPRODUCT(data5[[#This Row],[radius_mean]:[Ones]], $AL$3:$BP$3)</f>
        <v>-61430178116.258926</v>
      </c>
      <c r="BU195" s="1">
        <f t="shared" ref="BU195:BU258" si="9">IF(BS195&lt;0,0,BS195)</f>
        <v>0</v>
      </c>
      <c r="BV195" s="1">
        <f t="shared" ref="BV195:BV258" si="10">IF(BT195&lt;0,0,BT195)</f>
        <v>0</v>
      </c>
      <c r="BW195" s="1">
        <f t="shared" ref="BW195:BW258" si="11">BU195+BV195</f>
        <v>0</v>
      </c>
      <c r="BX195" s="1">
        <f>(data5[[#This Row],[diagnosis_dummy]]-BW195)^2</f>
        <v>1</v>
      </c>
    </row>
    <row r="196" spans="1:76" x14ac:dyDescent="0.2">
      <c r="A196" s="1" t="s">
        <v>31</v>
      </c>
      <c r="B196" s="1">
        <f>IF(data5[[#This Row],[diagnosis]]="M",1,0)</f>
        <v>1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  <c r="AG196" s="1">
        <v>1</v>
      </c>
      <c r="BS196" s="1">
        <f>SUMPRODUCT(data5[[#This Row],[radius_mean]:[Ones]],$AL$2:$BP$2)</f>
        <v>-70129403002.842896</v>
      </c>
      <c r="BT196" s="1">
        <f>SUMPRODUCT(data5[[#This Row],[radius_mean]:[Ones]], $AL$3:$BP$3)</f>
        <v>-70113967191.865463</v>
      </c>
      <c r="BU196" s="1">
        <f t="shared" si="9"/>
        <v>0</v>
      </c>
      <c r="BV196" s="1">
        <f t="shared" si="10"/>
        <v>0</v>
      </c>
      <c r="BW196" s="1">
        <f t="shared" si="11"/>
        <v>0</v>
      </c>
      <c r="BX196" s="1">
        <f>(data5[[#This Row],[diagnosis_dummy]]-BW196)^2</f>
        <v>1</v>
      </c>
    </row>
    <row r="197" spans="1:76" x14ac:dyDescent="0.2">
      <c r="A197" s="1" t="s">
        <v>32</v>
      </c>
      <c r="B197" s="1">
        <f>IF(data5[[#This Row],[diagnosis]]="M",1,0)</f>
        <v>0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  <c r="AG197" s="1">
        <v>1</v>
      </c>
      <c r="BS197" s="1">
        <f>SUMPRODUCT(data5[[#This Row],[radius_mean]:[Ones]],$AL$2:$BP$2)</f>
        <v>-53799528827.945007</v>
      </c>
      <c r="BT197" s="1">
        <f>SUMPRODUCT(data5[[#This Row],[radius_mean]:[Ones]], $AL$3:$BP$3)</f>
        <v>-53786214668.78701</v>
      </c>
      <c r="BU197" s="1">
        <f t="shared" si="9"/>
        <v>0</v>
      </c>
      <c r="BV197" s="1">
        <f t="shared" si="10"/>
        <v>0</v>
      </c>
      <c r="BW197" s="1">
        <f t="shared" si="11"/>
        <v>0</v>
      </c>
      <c r="BX197" s="1">
        <f>(data5[[#This Row],[diagnosis_dummy]]-BW197)^2</f>
        <v>0</v>
      </c>
    </row>
    <row r="198" spans="1:76" x14ac:dyDescent="0.2">
      <c r="A198" s="1" t="s">
        <v>31</v>
      </c>
      <c r="B198" s="1">
        <f>IF(data5[[#This Row],[diagnosis]]="M",1,0)</f>
        <v>1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  <c r="AG198" s="1">
        <v>1</v>
      </c>
      <c r="BS198" s="1">
        <f>SUMPRODUCT(data5[[#This Row],[radius_mean]:[Ones]],$AL$2:$BP$2)</f>
        <v>-68036229493.57637</v>
      </c>
      <c r="BT198" s="1">
        <f>SUMPRODUCT(data5[[#This Row],[radius_mean]:[Ones]], $AL$3:$BP$3)</f>
        <v>-68020499046.801277</v>
      </c>
      <c r="BU198" s="1">
        <f t="shared" si="9"/>
        <v>0</v>
      </c>
      <c r="BV198" s="1">
        <f t="shared" si="10"/>
        <v>0</v>
      </c>
      <c r="BW198" s="1">
        <f t="shared" si="11"/>
        <v>0</v>
      </c>
      <c r="BX198" s="1">
        <f>(data5[[#This Row],[diagnosis_dummy]]-BW198)^2</f>
        <v>1</v>
      </c>
    </row>
    <row r="199" spans="1:76" x14ac:dyDescent="0.2">
      <c r="A199" s="1" t="s">
        <v>31</v>
      </c>
      <c r="B199" s="1">
        <f>IF(data5[[#This Row],[diagnosis]]="M",1,0)</f>
        <v>1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  <c r="AG199" s="1">
        <v>1</v>
      </c>
      <c r="BS199" s="1">
        <f>SUMPRODUCT(data5[[#This Row],[radius_mean]:[Ones]],$AL$2:$BP$2)</f>
        <v>-108159412151.51213</v>
      </c>
      <c r="BT199" s="1">
        <f>SUMPRODUCT(data5[[#This Row],[radius_mean]:[Ones]], $AL$3:$BP$3)</f>
        <v>-108140430789.80345</v>
      </c>
      <c r="BU199" s="1">
        <f t="shared" si="9"/>
        <v>0</v>
      </c>
      <c r="BV199" s="1">
        <f t="shared" si="10"/>
        <v>0</v>
      </c>
      <c r="BW199" s="1">
        <f t="shared" si="11"/>
        <v>0</v>
      </c>
      <c r="BX199" s="1">
        <f>(data5[[#This Row],[diagnosis_dummy]]-BW199)^2</f>
        <v>1</v>
      </c>
    </row>
    <row r="200" spans="1:76" x14ac:dyDescent="0.2">
      <c r="A200" s="1" t="s">
        <v>31</v>
      </c>
      <c r="B200" s="1">
        <f>IF(data5[[#This Row],[diagnosis]]="M",1,0)</f>
        <v>1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  <c r="AG200" s="1">
        <v>1</v>
      </c>
      <c r="BS200" s="1">
        <f>SUMPRODUCT(data5[[#This Row],[radius_mean]:[Ones]],$AL$2:$BP$2)</f>
        <v>-138006306143.58841</v>
      </c>
      <c r="BT200" s="1">
        <f>SUMPRODUCT(data5[[#This Row],[radius_mean]:[Ones]], $AL$3:$BP$3)</f>
        <v>-137983855841.49396</v>
      </c>
      <c r="BU200" s="1">
        <f t="shared" si="9"/>
        <v>0</v>
      </c>
      <c r="BV200" s="1">
        <f t="shared" si="10"/>
        <v>0</v>
      </c>
      <c r="BW200" s="1">
        <f t="shared" si="11"/>
        <v>0</v>
      </c>
      <c r="BX200" s="1">
        <f>(data5[[#This Row],[diagnosis_dummy]]-BW200)^2</f>
        <v>1</v>
      </c>
    </row>
    <row r="201" spans="1:76" x14ac:dyDescent="0.2">
      <c r="A201" s="1" t="s">
        <v>31</v>
      </c>
      <c r="B201" s="1">
        <f>IF(data5[[#This Row],[diagnosis]]="M",1,0)</f>
        <v>1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  <c r="AG201" s="1">
        <v>1</v>
      </c>
      <c r="BS201" s="1">
        <f>SUMPRODUCT(data5[[#This Row],[radius_mean]:[Ones]],$AL$2:$BP$2)</f>
        <v>-82865821032.941422</v>
      </c>
      <c r="BT201" s="1">
        <f>SUMPRODUCT(data5[[#This Row],[radius_mean]:[Ones]], $AL$3:$BP$3)</f>
        <v>-82848215612.496994</v>
      </c>
      <c r="BU201" s="1">
        <f t="shared" si="9"/>
        <v>0</v>
      </c>
      <c r="BV201" s="1">
        <f t="shared" si="10"/>
        <v>0</v>
      </c>
      <c r="BW201" s="1">
        <f t="shared" si="11"/>
        <v>0</v>
      </c>
      <c r="BX201" s="1">
        <f>(data5[[#This Row],[diagnosis_dummy]]-BW201)^2</f>
        <v>1</v>
      </c>
    </row>
    <row r="202" spans="1:76" x14ac:dyDescent="0.2">
      <c r="A202" s="1" t="s">
        <v>32</v>
      </c>
      <c r="B202" s="1">
        <f>IF(data5[[#This Row],[diagnosis]]="M",1,0)</f>
        <v>0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  <c r="AG202" s="1">
        <v>1</v>
      </c>
      <c r="BS202" s="1">
        <f>SUMPRODUCT(data5[[#This Row],[radius_mean]:[Ones]],$AL$2:$BP$2)</f>
        <v>-53670337626.960205</v>
      </c>
      <c r="BT202" s="1">
        <f>SUMPRODUCT(data5[[#This Row],[radius_mean]:[Ones]], $AL$3:$BP$3)</f>
        <v>-53656485525.588379</v>
      </c>
      <c r="BU202" s="1">
        <f t="shared" si="9"/>
        <v>0</v>
      </c>
      <c r="BV202" s="1">
        <f t="shared" si="10"/>
        <v>0</v>
      </c>
      <c r="BW202" s="1">
        <f t="shared" si="11"/>
        <v>0</v>
      </c>
      <c r="BX202" s="1">
        <f>(data5[[#This Row],[diagnosis_dummy]]-BW202)^2</f>
        <v>0</v>
      </c>
    </row>
    <row r="203" spans="1:76" x14ac:dyDescent="0.2">
      <c r="A203" s="1" t="s">
        <v>31</v>
      </c>
      <c r="B203" s="1">
        <f>IF(data5[[#This Row],[diagnosis]]="M",1,0)</f>
        <v>1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  <c r="AG203" s="1">
        <v>1</v>
      </c>
      <c r="BS203" s="1">
        <f>SUMPRODUCT(data5[[#This Row],[radius_mean]:[Ones]],$AL$2:$BP$2)</f>
        <v>-105846633951.26074</v>
      </c>
      <c r="BT203" s="1">
        <f>SUMPRODUCT(data5[[#This Row],[radius_mean]:[Ones]], $AL$3:$BP$3)</f>
        <v>-105827015701.91664</v>
      </c>
      <c r="BU203" s="1">
        <f t="shared" si="9"/>
        <v>0</v>
      </c>
      <c r="BV203" s="1">
        <f t="shared" si="10"/>
        <v>0</v>
      </c>
      <c r="BW203" s="1">
        <f t="shared" si="11"/>
        <v>0</v>
      </c>
      <c r="BX203" s="1">
        <f>(data5[[#This Row],[diagnosis_dummy]]-BW203)^2</f>
        <v>1</v>
      </c>
    </row>
    <row r="204" spans="1:76" x14ac:dyDescent="0.2">
      <c r="A204" s="1" t="s">
        <v>31</v>
      </c>
      <c r="B204" s="1">
        <f>IF(data5[[#This Row],[diagnosis]]="M",1,0)</f>
        <v>1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  <c r="AG204" s="1">
        <v>1</v>
      </c>
      <c r="BS204" s="1">
        <f>SUMPRODUCT(data5[[#This Row],[radius_mean]:[Ones]],$AL$2:$BP$2)</f>
        <v>-175553736920.68607</v>
      </c>
      <c r="BT204" s="1">
        <f>SUMPRODUCT(data5[[#This Row],[radius_mean]:[Ones]], $AL$3:$BP$3)</f>
        <v>-175529589020.59677</v>
      </c>
      <c r="BU204" s="1">
        <f t="shared" si="9"/>
        <v>0</v>
      </c>
      <c r="BV204" s="1">
        <f t="shared" si="10"/>
        <v>0</v>
      </c>
      <c r="BW204" s="1">
        <f t="shared" si="11"/>
        <v>0</v>
      </c>
      <c r="BX204" s="1">
        <f>(data5[[#This Row],[diagnosis_dummy]]-BW204)^2</f>
        <v>1</v>
      </c>
    </row>
    <row r="205" spans="1:76" x14ac:dyDescent="0.2">
      <c r="A205" s="1" t="s">
        <v>31</v>
      </c>
      <c r="B205" s="1">
        <f>IF(data5[[#This Row],[diagnosis]]="M",1,0)</f>
        <v>1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  <c r="AG205" s="1">
        <v>1</v>
      </c>
      <c r="BS205" s="1">
        <f>SUMPRODUCT(data5[[#This Row],[radius_mean]:[Ones]],$AL$2:$BP$2)</f>
        <v>-87106139707.652481</v>
      </c>
      <c r="BT205" s="1">
        <f>SUMPRODUCT(data5[[#This Row],[radius_mean]:[Ones]], $AL$3:$BP$3)</f>
        <v>-87087700729.838943</v>
      </c>
      <c r="BU205" s="1">
        <f t="shared" si="9"/>
        <v>0</v>
      </c>
      <c r="BV205" s="1">
        <f t="shared" si="10"/>
        <v>0</v>
      </c>
      <c r="BW205" s="1">
        <f t="shared" si="11"/>
        <v>0</v>
      </c>
      <c r="BX205" s="1">
        <f>(data5[[#This Row],[diagnosis_dummy]]-BW205)^2</f>
        <v>1</v>
      </c>
    </row>
    <row r="206" spans="1:76" x14ac:dyDescent="0.2">
      <c r="A206" s="1" t="s">
        <v>32</v>
      </c>
      <c r="B206" s="1">
        <f>IF(data5[[#This Row],[diagnosis]]="M",1,0)</f>
        <v>0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  <c r="AG206" s="1">
        <v>1</v>
      </c>
      <c r="BS206" s="1">
        <f>SUMPRODUCT(data5[[#This Row],[radius_mean]:[Ones]],$AL$2:$BP$2)</f>
        <v>-56657858048.351639</v>
      </c>
      <c r="BT206" s="1">
        <f>SUMPRODUCT(data5[[#This Row],[radius_mean]:[Ones]], $AL$3:$BP$3)</f>
        <v>-56643492580.249763</v>
      </c>
      <c r="BU206" s="1">
        <f t="shared" si="9"/>
        <v>0</v>
      </c>
      <c r="BV206" s="1">
        <f t="shared" si="10"/>
        <v>0</v>
      </c>
      <c r="BW206" s="1">
        <f t="shared" si="11"/>
        <v>0</v>
      </c>
      <c r="BX206" s="1">
        <f>(data5[[#This Row],[diagnosis_dummy]]-BW206)^2</f>
        <v>0</v>
      </c>
    </row>
    <row r="207" spans="1:76" x14ac:dyDescent="0.2">
      <c r="A207" s="1" t="s">
        <v>31</v>
      </c>
      <c r="B207" s="1">
        <f>IF(data5[[#This Row],[diagnosis]]="M",1,0)</f>
        <v>1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  <c r="AG207" s="1">
        <v>1</v>
      </c>
      <c r="BS207" s="1">
        <f>SUMPRODUCT(data5[[#This Row],[radius_mean]:[Ones]],$AL$2:$BP$2)</f>
        <v>-82882274248.537567</v>
      </c>
      <c r="BT207" s="1">
        <f>SUMPRODUCT(data5[[#This Row],[radius_mean]:[Ones]], $AL$3:$BP$3)</f>
        <v>-82865208000.505371</v>
      </c>
      <c r="BU207" s="1">
        <f t="shared" si="9"/>
        <v>0</v>
      </c>
      <c r="BV207" s="1">
        <f t="shared" si="10"/>
        <v>0</v>
      </c>
      <c r="BW207" s="1">
        <f t="shared" si="11"/>
        <v>0</v>
      </c>
      <c r="BX207" s="1">
        <f>(data5[[#This Row],[diagnosis_dummy]]-BW207)^2</f>
        <v>1</v>
      </c>
    </row>
    <row r="208" spans="1:76" x14ac:dyDescent="0.2">
      <c r="A208" s="1" t="s">
        <v>32</v>
      </c>
      <c r="B208" s="1">
        <f>IF(data5[[#This Row],[diagnosis]]="M",1,0)</f>
        <v>0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  <c r="AG208" s="1">
        <v>1</v>
      </c>
      <c r="BS208" s="1">
        <f>SUMPRODUCT(data5[[#This Row],[radius_mean]:[Ones]],$AL$2:$BP$2)</f>
        <v>-30353558876.269238</v>
      </c>
      <c r="BT208" s="1">
        <f>SUMPRODUCT(data5[[#This Row],[radius_mean]:[Ones]], $AL$3:$BP$3)</f>
        <v>-30343581640.923885</v>
      </c>
      <c r="BU208" s="1">
        <f t="shared" si="9"/>
        <v>0</v>
      </c>
      <c r="BV208" s="1">
        <f t="shared" si="10"/>
        <v>0</v>
      </c>
      <c r="BW208" s="1">
        <f t="shared" si="11"/>
        <v>0</v>
      </c>
      <c r="BX208" s="1">
        <f>(data5[[#This Row],[diagnosis_dummy]]-BW208)^2</f>
        <v>0</v>
      </c>
    </row>
    <row r="209" spans="1:76" x14ac:dyDescent="0.2">
      <c r="A209" s="1" t="s">
        <v>31</v>
      </c>
      <c r="B209" s="1">
        <f>IF(data5[[#This Row],[diagnosis]]="M",1,0)</f>
        <v>1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  <c r="AG209" s="1">
        <v>1</v>
      </c>
      <c r="BS209" s="1">
        <f>SUMPRODUCT(data5[[#This Row],[radius_mean]:[Ones]],$AL$2:$BP$2)</f>
        <v>-102403186705.24403</v>
      </c>
      <c r="BT209" s="1">
        <f>SUMPRODUCT(data5[[#This Row],[radius_mean]:[Ones]], $AL$3:$BP$3)</f>
        <v>-102384165241.73801</v>
      </c>
      <c r="BU209" s="1">
        <f t="shared" si="9"/>
        <v>0</v>
      </c>
      <c r="BV209" s="1">
        <f t="shared" si="10"/>
        <v>0</v>
      </c>
      <c r="BW209" s="1">
        <f t="shared" si="11"/>
        <v>0</v>
      </c>
      <c r="BX209" s="1">
        <f>(data5[[#This Row],[diagnosis_dummy]]-BW209)^2</f>
        <v>1</v>
      </c>
    </row>
    <row r="210" spans="1:76" x14ac:dyDescent="0.2">
      <c r="A210" s="1" t="s">
        <v>32</v>
      </c>
      <c r="B210" s="1">
        <f>IF(data5[[#This Row],[diagnosis]]="M",1,0)</f>
        <v>0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  <c r="AG210" s="1">
        <v>1</v>
      </c>
      <c r="BS210" s="1">
        <f>SUMPRODUCT(data5[[#This Row],[radius_mean]:[Ones]],$AL$2:$BP$2)</f>
        <v>-56487710552.969078</v>
      </c>
      <c r="BT210" s="1">
        <f>SUMPRODUCT(data5[[#This Row],[radius_mean]:[Ones]], $AL$3:$BP$3)</f>
        <v>-56473750219.848907</v>
      </c>
      <c r="BU210" s="1">
        <f t="shared" si="9"/>
        <v>0</v>
      </c>
      <c r="BV210" s="1">
        <f t="shared" si="10"/>
        <v>0</v>
      </c>
      <c r="BW210" s="1">
        <f t="shared" si="11"/>
        <v>0</v>
      </c>
      <c r="BX210" s="1">
        <f>(data5[[#This Row],[diagnosis_dummy]]-BW210)^2</f>
        <v>0</v>
      </c>
    </row>
    <row r="211" spans="1:76" x14ac:dyDescent="0.2">
      <c r="A211" s="1" t="s">
        <v>32</v>
      </c>
      <c r="B211" s="1">
        <f>IF(data5[[#This Row],[diagnosis]]="M",1,0)</f>
        <v>0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  <c r="AG211" s="1">
        <v>1</v>
      </c>
      <c r="BS211" s="1">
        <f>SUMPRODUCT(data5[[#This Row],[radius_mean]:[Ones]],$AL$2:$BP$2)</f>
        <v>-80127425896.36702</v>
      </c>
      <c r="BT211" s="1">
        <f>SUMPRODUCT(data5[[#This Row],[radius_mean]:[Ones]], $AL$3:$BP$3)</f>
        <v>-80110735998.120209</v>
      </c>
      <c r="BU211" s="1">
        <f t="shared" si="9"/>
        <v>0</v>
      </c>
      <c r="BV211" s="1">
        <f t="shared" si="10"/>
        <v>0</v>
      </c>
      <c r="BW211" s="1">
        <f t="shared" si="11"/>
        <v>0</v>
      </c>
      <c r="BX211" s="1">
        <f>(data5[[#This Row],[diagnosis_dummy]]-BW211)^2</f>
        <v>0</v>
      </c>
    </row>
    <row r="212" spans="1:76" x14ac:dyDescent="0.2">
      <c r="A212" s="1" t="s">
        <v>31</v>
      </c>
      <c r="B212" s="1">
        <f>IF(data5[[#This Row],[diagnosis]]="M",1,0)</f>
        <v>1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  <c r="AG212" s="1">
        <v>1</v>
      </c>
      <c r="BS212" s="1">
        <f>SUMPRODUCT(data5[[#This Row],[radius_mean]:[Ones]],$AL$2:$BP$2)</f>
        <v>-142035404732.92563</v>
      </c>
      <c r="BT212" s="1">
        <f>SUMPRODUCT(data5[[#This Row],[radius_mean]:[Ones]], $AL$3:$BP$3)</f>
        <v>-142013068808.95862</v>
      </c>
      <c r="BU212" s="1">
        <f t="shared" si="9"/>
        <v>0</v>
      </c>
      <c r="BV212" s="1">
        <f t="shared" si="10"/>
        <v>0</v>
      </c>
      <c r="BW212" s="1">
        <f t="shared" si="11"/>
        <v>0</v>
      </c>
      <c r="BX212" s="1">
        <f>(data5[[#This Row],[diagnosis_dummy]]-BW212)^2</f>
        <v>1</v>
      </c>
    </row>
    <row r="213" spans="1:76" x14ac:dyDescent="0.2">
      <c r="A213" s="1" t="s">
        <v>32</v>
      </c>
      <c r="B213" s="1">
        <f>IF(data5[[#This Row],[diagnosis]]="M",1,0)</f>
        <v>0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  <c r="AG213" s="1">
        <v>1</v>
      </c>
      <c r="BS213" s="1">
        <f>SUMPRODUCT(data5[[#This Row],[radius_mean]:[Ones]],$AL$2:$BP$2)</f>
        <v>-47326550899.502846</v>
      </c>
      <c r="BT213" s="1">
        <f>SUMPRODUCT(data5[[#This Row],[radius_mean]:[Ones]], $AL$3:$BP$3)</f>
        <v>-47313795777.653961</v>
      </c>
      <c r="BU213" s="1">
        <f t="shared" si="9"/>
        <v>0</v>
      </c>
      <c r="BV213" s="1">
        <f t="shared" si="10"/>
        <v>0</v>
      </c>
      <c r="BW213" s="1">
        <f t="shared" si="11"/>
        <v>0</v>
      </c>
      <c r="BX213" s="1">
        <f>(data5[[#This Row],[diagnosis_dummy]]-BW213)^2</f>
        <v>0</v>
      </c>
    </row>
    <row r="214" spans="1:76" x14ac:dyDescent="0.2">
      <c r="A214" s="1" t="s">
        <v>31</v>
      </c>
      <c r="B214" s="1">
        <f>IF(data5[[#This Row],[diagnosis]]="M",1,0)</f>
        <v>1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  <c r="AG214" s="1">
        <v>1</v>
      </c>
      <c r="BS214" s="1">
        <f>SUMPRODUCT(data5[[#This Row],[radius_mean]:[Ones]],$AL$2:$BP$2)</f>
        <v>-236655407723.61139</v>
      </c>
      <c r="BT214" s="1">
        <f>SUMPRODUCT(data5[[#This Row],[radius_mean]:[Ones]], $AL$3:$BP$3)</f>
        <v>-236628366145.53412</v>
      </c>
      <c r="BU214" s="1">
        <f t="shared" si="9"/>
        <v>0</v>
      </c>
      <c r="BV214" s="1">
        <f t="shared" si="10"/>
        <v>0</v>
      </c>
      <c r="BW214" s="1">
        <f t="shared" si="11"/>
        <v>0</v>
      </c>
      <c r="BX214" s="1">
        <f>(data5[[#This Row],[diagnosis_dummy]]-BW214)^2</f>
        <v>1</v>
      </c>
    </row>
    <row r="215" spans="1:76" x14ac:dyDescent="0.2">
      <c r="A215" s="1" t="s">
        <v>31</v>
      </c>
      <c r="B215" s="1">
        <f>IF(data5[[#This Row],[diagnosis]]="M",1,0)</f>
        <v>1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  <c r="AG215" s="1">
        <v>1</v>
      </c>
      <c r="BS215" s="1">
        <f>SUMPRODUCT(data5[[#This Row],[radius_mean]:[Ones]],$AL$2:$BP$2)</f>
        <v>-93930951998.682404</v>
      </c>
      <c r="BT215" s="1">
        <f>SUMPRODUCT(data5[[#This Row],[radius_mean]:[Ones]], $AL$3:$BP$3)</f>
        <v>-93913601852.3479</v>
      </c>
      <c r="BU215" s="1">
        <f t="shared" si="9"/>
        <v>0</v>
      </c>
      <c r="BV215" s="1">
        <f t="shared" si="10"/>
        <v>0</v>
      </c>
      <c r="BW215" s="1">
        <f t="shared" si="11"/>
        <v>0</v>
      </c>
      <c r="BX215" s="1">
        <f>(data5[[#This Row],[diagnosis_dummy]]-BW215)^2</f>
        <v>1</v>
      </c>
    </row>
    <row r="216" spans="1:76" x14ac:dyDescent="0.2">
      <c r="A216" s="1" t="s">
        <v>31</v>
      </c>
      <c r="B216" s="1">
        <f>IF(data5[[#This Row],[diagnosis]]="M",1,0)</f>
        <v>1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  <c r="AG216" s="1">
        <v>1</v>
      </c>
      <c r="BS216" s="1">
        <f>SUMPRODUCT(data5[[#This Row],[radius_mean]:[Ones]],$AL$2:$BP$2)</f>
        <v>-69121671718.295898</v>
      </c>
      <c r="BT216" s="1">
        <f>SUMPRODUCT(data5[[#This Row],[radius_mean]:[Ones]], $AL$3:$BP$3)</f>
        <v>-69105488099.832153</v>
      </c>
      <c r="BU216" s="1">
        <f t="shared" si="9"/>
        <v>0</v>
      </c>
      <c r="BV216" s="1">
        <f t="shared" si="10"/>
        <v>0</v>
      </c>
      <c r="BW216" s="1">
        <f t="shared" si="11"/>
        <v>0</v>
      </c>
      <c r="BX216" s="1">
        <f>(data5[[#This Row],[diagnosis_dummy]]-BW216)^2</f>
        <v>1</v>
      </c>
    </row>
    <row r="217" spans="1:76" x14ac:dyDescent="0.2">
      <c r="A217" s="1" t="s">
        <v>31</v>
      </c>
      <c r="B217" s="1">
        <f>IF(data5[[#This Row],[diagnosis]]="M",1,0)</f>
        <v>1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  <c r="AG217" s="1">
        <v>1</v>
      </c>
      <c r="BS217" s="1">
        <f>SUMPRODUCT(data5[[#This Row],[radius_mean]:[Ones]],$AL$2:$BP$2)</f>
        <v>-64457665936.088081</v>
      </c>
      <c r="BT217" s="1">
        <f>SUMPRODUCT(data5[[#This Row],[radius_mean]:[Ones]], $AL$3:$BP$3)</f>
        <v>-64442549350.41156</v>
      </c>
      <c r="BU217" s="1">
        <f t="shared" si="9"/>
        <v>0</v>
      </c>
      <c r="BV217" s="1">
        <f t="shared" si="10"/>
        <v>0</v>
      </c>
      <c r="BW217" s="1">
        <f t="shared" si="11"/>
        <v>0</v>
      </c>
      <c r="BX217" s="1">
        <f>(data5[[#This Row],[diagnosis_dummy]]-BW217)^2</f>
        <v>1</v>
      </c>
    </row>
    <row r="218" spans="1:76" x14ac:dyDescent="0.2">
      <c r="A218" s="1" t="s">
        <v>32</v>
      </c>
      <c r="B218" s="1">
        <f>IF(data5[[#This Row],[diagnosis]]="M",1,0)</f>
        <v>0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  <c r="AG218" s="1">
        <v>1</v>
      </c>
      <c r="BS218" s="1">
        <f>SUMPRODUCT(data5[[#This Row],[radius_mean]:[Ones]],$AL$2:$BP$2)</f>
        <v>-46712153335.684334</v>
      </c>
      <c r="BT218" s="1">
        <f>SUMPRODUCT(data5[[#This Row],[radius_mean]:[Ones]], $AL$3:$BP$3)</f>
        <v>-46699448379.43969</v>
      </c>
      <c r="BU218" s="1">
        <f t="shared" si="9"/>
        <v>0</v>
      </c>
      <c r="BV218" s="1">
        <f t="shared" si="10"/>
        <v>0</v>
      </c>
      <c r="BW218" s="1">
        <f t="shared" si="11"/>
        <v>0</v>
      </c>
      <c r="BX218" s="1">
        <f>(data5[[#This Row],[diagnosis_dummy]]-BW218)^2</f>
        <v>0</v>
      </c>
    </row>
    <row r="219" spans="1:76" x14ac:dyDescent="0.2">
      <c r="A219" s="1" t="s">
        <v>32</v>
      </c>
      <c r="B219" s="1">
        <f>IF(data5[[#This Row],[diagnosis]]="M",1,0)</f>
        <v>0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  <c r="AG219" s="1">
        <v>1</v>
      </c>
      <c r="BS219" s="1">
        <f>SUMPRODUCT(data5[[#This Row],[radius_mean]:[Ones]],$AL$2:$BP$2)</f>
        <v>-35340204030.316536</v>
      </c>
      <c r="BT219" s="1">
        <f>SUMPRODUCT(data5[[#This Row],[radius_mean]:[Ones]], $AL$3:$BP$3)</f>
        <v>-35329206098.569092</v>
      </c>
      <c r="BU219" s="1">
        <f t="shared" si="9"/>
        <v>0</v>
      </c>
      <c r="BV219" s="1">
        <f t="shared" si="10"/>
        <v>0</v>
      </c>
      <c r="BW219" s="1">
        <f t="shared" si="11"/>
        <v>0</v>
      </c>
      <c r="BX219" s="1">
        <f>(data5[[#This Row],[diagnosis_dummy]]-BW219)^2</f>
        <v>0</v>
      </c>
    </row>
    <row r="220" spans="1:76" x14ac:dyDescent="0.2">
      <c r="A220" s="1" t="s">
        <v>31</v>
      </c>
      <c r="B220" s="1">
        <f>IF(data5[[#This Row],[diagnosis]]="M",1,0)</f>
        <v>1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  <c r="AG220" s="1">
        <v>1</v>
      </c>
      <c r="BS220" s="1">
        <f>SUMPRODUCT(data5[[#This Row],[radius_mean]:[Ones]],$AL$2:$BP$2)</f>
        <v>-158701158579.49799</v>
      </c>
      <c r="BT220" s="1">
        <f>SUMPRODUCT(data5[[#This Row],[radius_mean]:[Ones]], $AL$3:$BP$3)</f>
        <v>-158676421632.66949</v>
      </c>
      <c r="BU220" s="1">
        <f t="shared" si="9"/>
        <v>0</v>
      </c>
      <c r="BV220" s="1">
        <f t="shared" si="10"/>
        <v>0</v>
      </c>
      <c r="BW220" s="1">
        <f t="shared" si="11"/>
        <v>0</v>
      </c>
      <c r="BX220" s="1">
        <f>(data5[[#This Row],[diagnosis_dummy]]-BW220)^2</f>
        <v>1</v>
      </c>
    </row>
    <row r="221" spans="1:76" x14ac:dyDescent="0.2">
      <c r="A221" s="1" t="s">
        <v>31</v>
      </c>
      <c r="B221" s="1">
        <f>IF(data5[[#This Row],[diagnosis]]="M",1,0)</f>
        <v>1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  <c r="AG221" s="1">
        <v>1</v>
      </c>
      <c r="BS221" s="1">
        <f>SUMPRODUCT(data5[[#This Row],[radius_mean]:[Ones]],$AL$2:$BP$2)</f>
        <v>-183604768893.83832</v>
      </c>
      <c r="BT221" s="1">
        <f>SUMPRODUCT(data5[[#This Row],[radius_mean]:[Ones]], $AL$3:$BP$3)</f>
        <v>-183577943166.48926</v>
      </c>
      <c r="BU221" s="1">
        <f t="shared" si="9"/>
        <v>0</v>
      </c>
      <c r="BV221" s="1">
        <f t="shared" si="10"/>
        <v>0</v>
      </c>
      <c r="BW221" s="1">
        <f t="shared" si="11"/>
        <v>0</v>
      </c>
      <c r="BX221" s="1">
        <f>(data5[[#This Row],[diagnosis_dummy]]-BW221)^2</f>
        <v>1</v>
      </c>
    </row>
    <row r="222" spans="1:76" x14ac:dyDescent="0.2">
      <c r="A222" s="1" t="s">
        <v>32</v>
      </c>
      <c r="B222" s="1">
        <f>IF(data5[[#This Row],[diagnosis]]="M",1,0)</f>
        <v>0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  <c r="AG222" s="1">
        <v>1</v>
      </c>
      <c r="BS222" s="1">
        <f>SUMPRODUCT(data5[[#This Row],[radius_mean]:[Ones]],$AL$2:$BP$2)</f>
        <v>-61623852260.486847</v>
      </c>
      <c r="BT222" s="1">
        <f>SUMPRODUCT(data5[[#This Row],[radius_mean]:[Ones]], $AL$3:$BP$3)</f>
        <v>-61609129405.530388</v>
      </c>
      <c r="BU222" s="1">
        <f t="shared" si="9"/>
        <v>0</v>
      </c>
      <c r="BV222" s="1">
        <f t="shared" si="10"/>
        <v>0</v>
      </c>
      <c r="BW222" s="1">
        <f t="shared" si="11"/>
        <v>0</v>
      </c>
      <c r="BX222" s="1">
        <f>(data5[[#This Row],[diagnosis_dummy]]-BW222)^2</f>
        <v>0</v>
      </c>
    </row>
    <row r="223" spans="1:76" x14ac:dyDescent="0.2">
      <c r="A223" s="1" t="s">
        <v>32</v>
      </c>
      <c r="B223" s="1">
        <f>IF(data5[[#This Row],[diagnosis]]="M",1,0)</f>
        <v>0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  <c r="AG223" s="1">
        <v>1</v>
      </c>
      <c r="BS223" s="1">
        <f>SUMPRODUCT(data5[[#This Row],[radius_mean]:[Ones]],$AL$2:$BP$2)</f>
        <v>-60295345683.804619</v>
      </c>
      <c r="BT223" s="1">
        <f>SUMPRODUCT(data5[[#This Row],[radius_mean]:[Ones]], $AL$3:$BP$3)</f>
        <v>-60280968860.070915</v>
      </c>
      <c r="BU223" s="1">
        <f t="shared" si="9"/>
        <v>0</v>
      </c>
      <c r="BV223" s="1">
        <f t="shared" si="10"/>
        <v>0</v>
      </c>
      <c r="BW223" s="1">
        <f t="shared" si="11"/>
        <v>0</v>
      </c>
      <c r="BX223" s="1">
        <f>(data5[[#This Row],[diagnosis_dummy]]-BW223)^2</f>
        <v>0</v>
      </c>
    </row>
    <row r="224" spans="1:76" x14ac:dyDescent="0.2">
      <c r="A224" s="1" t="s">
        <v>32</v>
      </c>
      <c r="B224" s="1">
        <f>IF(data5[[#This Row],[diagnosis]]="M",1,0)</f>
        <v>0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  <c r="AG224" s="1">
        <v>1</v>
      </c>
      <c r="BS224" s="1">
        <f>SUMPRODUCT(data5[[#This Row],[radius_mean]:[Ones]],$AL$2:$BP$2)</f>
        <v>-33466248095.984646</v>
      </c>
      <c r="BT224" s="1">
        <f>SUMPRODUCT(data5[[#This Row],[radius_mean]:[Ones]], $AL$3:$BP$3)</f>
        <v>-33455547374.006828</v>
      </c>
      <c r="BU224" s="1">
        <f t="shared" si="9"/>
        <v>0</v>
      </c>
      <c r="BV224" s="1">
        <f t="shared" si="10"/>
        <v>0</v>
      </c>
      <c r="BW224" s="1">
        <f t="shared" si="11"/>
        <v>0</v>
      </c>
      <c r="BX224" s="1">
        <f>(data5[[#This Row],[diagnosis_dummy]]-BW224)^2</f>
        <v>0</v>
      </c>
    </row>
    <row r="225" spans="1:76" x14ac:dyDescent="0.2">
      <c r="A225" s="1" t="s">
        <v>31</v>
      </c>
      <c r="B225" s="1">
        <f>IF(data5[[#This Row],[diagnosis]]="M",1,0)</f>
        <v>1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  <c r="AG225" s="1">
        <v>1</v>
      </c>
      <c r="BS225" s="1">
        <f>SUMPRODUCT(data5[[#This Row],[radius_mean]:[Ones]],$AL$2:$BP$2)</f>
        <v>-90047000664.846481</v>
      </c>
      <c r="BT225" s="1">
        <f>SUMPRODUCT(data5[[#This Row],[radius_mean]:[Ones]], $AL$3:$BP$3)</f>
        <v>-90028211418.27594</v>
      </c>
      <c r="BU225" s="1">
        <f t="shared" si="9"/>
        <v>0</v>
      </c>
      <c r="BV225" s="1">
        <f t="shared" si="10"/>
        <v>0</v>
      </c>
      <c r="BW225" s="1">
        <f t="shared" si="11"/>
        <v>0</v>
      </c>
      <c r="BX225" s="1">
        <f>(data5[[#This Row],[diagnosis_dummy]]-BW225)^2</f>
        <v>1</v>
      </c>
    </row>
    <row r="226" spans="1:76" x14ac:dyDescent="0.2">
      <c r="A226" s="1" t="s">
        <v>32</v>
      </c>
      <c r="B226" s="1">
        <f>IF(data5[[#This Row],[diagnosis]]="M",1,0)</f>
        <v>0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  <c r="AG226" s="1">
        <v>1</v>
      </c>
      <c r="BS226" s="1">
        <f>SUMPRODUCT(data5[[#This Row],[radius_mean]:[Ones]],$AL$2:$BP$2)</f>
        <v>-60884909828.671783</v>
      </c>
      <c r="BT226" s="1">
        <f>SUMPRODUCT(data5[[#This Row],[radius_mean]:[Ones]], $AL$3:$BP$3)</f>
        <v>-60870381143.808418</v>
      </c>
      <c r="BU226" s="1">
        <f t="shared" si="9"/>
        <v>0</v>
      </c>
      <c r="BV226" s="1">
        <f t="shared" si="10"/>
        <v>0</v>
      </c>
      <c r="BW226" s="1">
        <f t="shared" si="11"/>
        <v>0</v>
      </c>
      <c r="BX226" s="1">
        <f>(data5[[#This Row],[diagnosis_dummy]]-BW226)^2</f>
        <v>0</v>
      </c>
    </row>
    <row r="227" spans="1:76" x14ac:dyDescent="0.2">
      <c r="A227" s="1" t="s">
        <v>32</v>
      </c>
      <c r="B227" s="1">
        <f>IF(data5[[#This Row],[diagnosis]]="M",1,0)</f>
        <v>0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  <c r="AG227" s="1">
        <v>1</v>
      </c>
      <c r="BS227" s="1">
        <f>SUMPRODUCT(data5[[#This Row],[radius_mean]:[Ones]],$AL$2:$BP$2)</f>
        <v>-73626097490.54657</v>
      </c>
      <c r="BT227" s="1">
        <f>SUMPRODUCT(data5[[#This Row],[radius_mean]:[Ones]], $AL$3:$BP$3)</f>
        <v>-73609996179.617874</v>
      </c>
      <c r="BU227" s="1">
        <f t="shared" si="9"/>
        <v>0</v>
      </c>
      <c r="BV227" s="1">
        <f t="shared" si="10"/>
        <v>0</v>
      </c>
      <c r="BW227" s="1">
        <f t="shared" si="11"/>
        <v>0</v>
      </c>
      <c r="BX227" s="1">
        <f>(data5[[#This Row],[diagnosis_dummy]]-BW227)^2</f>
        <v>0</v>
      </c>
    </row>
    <row r="228" spans="1:76" x14ac:dyDescent="0.2">
      <c r="A228" s="1" t="s">
        <v>32</v>
      </c>
      <c r="B228" s="1">
        <f>IF(data5[[#This Row],[diagnosis]]="M",1,0)</f>
        <v>0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  <c r="AG228" s="1">
        <v>1</v>
      </c>
      <c r="BS228" s="1">
        <f>SUMPRODUCT(data5[[#This Row],[radius_mean]:[Ones]],$AL$2:$BP$2)</f>
        <v>-35184292224.622169</v>
      </c>
      <c r="BT228" s="1">
        <f>SUMPRODUCT(data5[[#This Row],[radius_mean]:[Ones]], $AL$3:$BP$3)</f>
        <v>-35173253396.870056</v>
      </c>
      <c r="BU228" s="1">
        <f t="shared" si="9"/>
        <v>0</v>
      </c>
      <c r="BV228" s="1">
        <f t="shared" si="10"/>
        <v>0</v>
      </c>
      <c r="BW228" s="1">
        <f t="shared" si="11"/>
        <v>0</v>
      </c>
      <c r="BX228" s="1">
        <f>(data5[[#This Row],[diagnosis_dummy]]-BW228)^2</f>
        <v>0</v>
      </c>
    </row>
    <row r="229" spans="1:76" x14ac:dyDescent="0.2">
      <c r="A229" s="1" t="s">
        <v>32</v>
      </c>
      <c r="B229" s="1">
        <f>IF(data5[[#This Row],[diagnosis]]="M",1,0)</f>
        <v>0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  <c r="AG229" s="1">
        <v>1</v>
      </c>
      <c r="BS229" s="1">
        <f>SUMPRODUCT(data5[[#This Row],[radius_mean]:[Ones]],$AL$2:$BP$2)</f>
        <v>-71829086795.124023</v>
      </c>
      <c r="BT229" s="1">
        <f>SUMPRODUCT(data5[[#This Row],[radius_mean]:[Ones]], $AL$3:$BP$3)</f>
        <v>-71813331736.162613</v>
      </c>
      <c r="BU229" s="1">
        <f t="shared" si="9"/>
        <v>0</v>
      </c>
      <c r="BV229" s="1">
        <f t="shared" si="10"/>
        <v>0</v>
      </c>
      <c r="BW229" s="1">
        <f t="shared" si="11"/>
        <v>0</v>
      </c>
      <c r="BX229" s="1">
        <f>(data5[[#This Row],[diagnosis_dummy]]-BW229)^2</f>
        <v>0</v>
      </c>
    </row>
    <row r="230" spans="1:76" x14ac:dyDescent="0.2">
      <c r="A230" s="1" t="s">
        <v>32</v>
      </c>
      <c r="B230" s="1">
        <f>IF(data5[[#This Row],[diagnosis]]="M",1,0)</f>
        <v>0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  <c r="AG230" s="1">
        <v>1</v>
      </c>
      <c r="BS230" s="1">
        <f>SUMPRODUCT(data5[[#This Row],[radius_mean]:[Ones]],$AL$2:$BP$2)</f>
        <v>-54288267871.867661</v>
      </c>
      <c r="BT230" s="1">
        <f>SUMPRODUCT(data5[[#This Row],[radius_mean]:[Ones]], $AL$3:$BP$3)</f>
        <v>-54274644756.290901</v>
      </c>
      <c r="BU230" s="1">
        <f t="shared" si="9"/>
        <v>0</v>
      </c>
      <c r="BV230" s="1">
        <f t="shared" si="10"/>
        <v>0</v>
      </c>
      <c r="BW230" s="1">
        <f t="shared" si="11"/>
        <v>0</v>
      </c>
      <c r="BX230" s="1">
        <f>(data5[[#This Row],[diagnosis_dummy]]-BW230)^2</f>
        <v>0</v>
      </c>
    </row>
    <row r="231" spans="1:76" x14ac:dyDescent="0.2">
      <c r="A231" s="1" t="s">
        <v>31</v>
      </c>
      <c r="B231" s="1">
        <f>IF(data5[[#This Row],[diagnosis]]="M",1,0)</f>
        <v>1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  <c r="AG231" s="1">
        <v>1</v>
      </c>
      <c r="BS231" s="1">
        <f>SUMPRODUCT(data5[[#This Row],[radius_mean]:[Ones]],$AL$2:$BP$2)</f>
        <v>-59089312792.798698</v>
      </c>
      <c r="BT231" s="1">
        <f>SUMPRODUCT(data5[[#This Row],[radius_mean]:[Ones]], $AL$3:$BP$3)</f>
        <v>-59074724268.973999</v>
      </c>
      <c r="BU231" s="1">
        <f t="shared" si="9"/>
        <v>0</v>
      </c>
      <c r="BV231" s="1">
        <f t="shared" si="10"/>
        <v>0</v>
      </c>
      <c r="BW231" s="1">
        <f t="shared" si="11"/>
        <v>0</v>
      </c>
      <c r="BX231" s="1">
        <f>(data5[[#This Row],[diagnosis_dummy]]-BW231)^2</f>
        <v>1</v>
      </c>
    </row>
    <row r="232" spans="1:76" x14ac:dyDescent="0.2">
      <c r="A232" s="1" t="s">
        <v>31</v>
      </c>
      <c r="B232" s="1">
        <f>IF(data5[[#This Row],[diagnosis]]="M",1,0)</f>
        <v>1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  <c r="AG232" s="1">
        <v>1</v>
      </c>
      <c r="BS232" s="1">
        <f>SUMPRODUCT(data5[[#This Row],[radius_mean]:[Ones]],$AL$2:$BP$2)</f>
        <v>-100851524639.88449</v>
      </c>
      <c r="BT232" s="1">
        <f>SUMPRODUCT(data5[[#This Row],[radius_mean]:[Ones]], $AL$3:$BP$3)</f>
        <v>-100832704943.00247</v>
      </c>
      <c r="BU232" s="1">
        <f t="shared" si="9"/>
        <v>0</v>
      </c>
      <c r="BV232" s="1">
        <f t="shared" si="10"/>
        <v>0</v>
      </c>
      <c r="BW232" s="1">
        <f t="shared" si="11"/>
        <v>0</v>
      </c>
      <c r="BX232" s="1">
        <f>(data5[[#This Row],[diagnosis_dummy]]-BW232)^2</f>
        <v>1</v>
      </c>
    </row>
    <row r="233" spans="1:76" x14ac:dyDescent="0.2">
      <c r="A233" s="1" t="s">
        <v>32</v>
      </c>
      <c r="B233" s="1">
        <f>IF(data5[[#This Row],[diagnosis]]="M",1,0)</f>
        <v>0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  <c r="AG233" s="1">
        <v>1</v>
      </c>
      <c r="BS233" s="1">
        <f>SUMPRODUCT(data5[[#This Row],[radius_mean]:[Ones]],$AL$2:$BP$2)</f>
        <v>-40946757977.794144</v>
      </c>
      <c r="BT233" s="1">
        <f>SUMPRODUCT(data5[[#This Row],[radius_mean]:[Ones]], $AL$3:$BP$3)</f>
        <v>-40935178972.913483</v>
      </c>
      <c r="BU233" s="1">
        <f t="shared" si="9"/>
        <v>0</v>
      </c>
      <c r="BV233" s="1">
        <f t="shared" si="10"/>
        <v>0</v>
      </c>
      <c r="BW233" s="1">
        <f t="shared" si="11"/>
        <v>0</v>
      </c>
      <c r="BX233" s="1">
        <f>(data5[[#This Row],[diagnosis_dummy]]-BW233)^2</f>
        <v>0</v>
      </c>
    </row>
    <row r="234" spans="1:76" x14ac:dyDescent="0.2">
      <c r="A234" s="1" t="s">
        <v>32</v>
      </c>
      <c r="B234" s="1">
        <f>IF(data5[[#This Row],[diagnosis]]="M",1,0)</f>
        <v>0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  <c r="AG234" s="1">
        <v>1</v>
      </c>
      <c r="BS234" s="1">
        <f>SUMPRODUCT(data5[[#This Row],[radius_mean]:[Ones]],$AL$2:$BP$2)</f>
        <v>-41617827419.552345</v>
      </c>
      <c r="BT234" s="1">
        <f>SUMPRODUCT(data5[[#This Row],[radius_mean]:[Ones]], $AL$3:$BP$3)</f>
        <v>-41605982286.557899</v>
      </c>
      <c r="BU234" s="1">
        <f t="shared" si="9"/>
        <v>0</v>
      </c>
      <c r="BV234" s="1">
        <f t="shared" si="10"/>
        <v>0</v>
      </c>
      <c r="BW234" s="1">
        <f t="shared" si="11"/>
        <v>0</v>
      </c>
      <c r="BX234" s="1">
        <f>(data5[[#This Row],[diagnosis_dummy]]-BW234)^2</f>
        <v>0</v>
      </c>
    </row>
    <row r="235" spans="1:76" x14ac:dyDescent="0.2">
      <c r="A235" s="1" t="s">
        <v>31</v>
      </c>
      <c r="B235" s="1">
        <f>IF(data5[[#This Row],[diagnosis]]="M",1,0)</f>
        <v>1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  <c r="AG235" s="1">
        <v>1</v>
      </c>
      <c r="BS235" s="1">
        <f>SUMPRODUCT(data5[[#This Row],[radius_mean]:[Ones]],$AL$2:$BP$2)</f>
        <v>-154714828192.4176</v>
      </c>
      <c r="BT235" s="1">
        <f>SUMPRODUCT(data5[[#This Row],[radius_mean]:[Ones]], $AL$3:$BP$3)</f>
        <v>-154691307845.62396</v>
      </c>
      <c r="BU235" s="1">
        <f t="shared" si="9"/>
        <v>0</v>
      </c>
      <c r="BV235" s="1">
        <f t="shared" si="10"/>
        <v>0</v>
      </c>
      <c r="BW235" s="1">
        <f t="shared" si="11"/>
        <v>0</v>
      </c>
      <c r="BX235" s="1">
        <f>(data5[[#This Row],[diagnosis_dummy]]-BW235)^2</f>
        <v>1</v>
      </c>
    </row>
    <row r="236" spans="1:76" x14ac:dyDescent="0.2">
      <c r="A236" s="1" t="s">
        <v>32</v>
      </c>
      <c r="B236" s="1">
        <f>IF(data5[[#This Row],[diagnosis]]="M",1,0)</f>
        <v>0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  <c r="AG236" s="1">
        <v>1</v>
      </c>
      <c r="BS236" s="1">
        <f>SUMPRODUCT(data5[[#This Row],[radius_mean]:[Ones]],$AL$2:$BP$2)</f>
        <v>-29929605277.832527</v>
      </c>
      <c r="BT236" s="1">
        <f>SUMPRODUCT(data5[[#This Row],[radius_mean]:[Ones]], $AL$3:$BP$3)</f>
        <v>-29919538826.588074</v>
      </c>
      <c r="BU236" s="1">
        <f t="shared" si="9"/>
        <v>0</v>
      </c>
      <c r="BV236" s="1">
        <f t="shared" si="10"/>
        <v>0</v>
      </c>
      <c r="BW236" s="1">
        <f t="shared" si="11"/>
        <v>0</v>
      </c>
      <c r="BX236" s="1">
        <f>(data5[[#This Row],[diagnosis_dummy]]-BW236)^2</f>
        <v>0</v>
      </c>
    </row>
    <row r="237" spans="1:76" x14ac:dyDescent="0.2">
      <c r="A237" s="1" t="s">
        <v>32</v>
      </c>
      <c r="B237" s="1">
        <f>IF(data5[[#This Row],[diagnosis]]="M",1,0)</f>
        <v>0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  <c r="AG237" s="1">
        <v>1</v>
      </c>
      <c r="BS237" s="1">
        <f>SUMPRODUCT(data5[[#This Row],[radius_mean]:[Ones]],$AL$2:$BP$2)</f>
        <v>-63530836740.004005</v>
      </c>
      <c r="BT237" s="1">
        <f>SUMPRODUCT(data5[[#This Row],[radius_mean]:[Ones]], $AL$3:$BP$3)</f>
        <v>-63516129186.110512</v>
      </c>
      <c r="BU237" s="1">
        <f t="shared" si="9"/>
        <v>0</v>
      </c>
      <c r="BV237" s="1">
        <f t="shared" si="10"/>
        <v>0</v>
      </c>
      <c r="BW237" s="1">
        <f t="shared" si="11"/>
        <v>0</v>
      </c>
      <c r="BX237" s="1">
        <f>(data5[[#This Row],[diagnosis_dummy]]-BW237)^2</f>
        <v>0</v>
      </c>
    </row>
    <row r="238" spans="1:76" x14ac:dyDescent="0.2">
      <c r="A238" s="1" t="s">
        <v>31</v>
      </c>
      <c r="B238" s="1">
        <f>IF(data5[[#This Row],[diagnosis]]="M",1,0)</f>
        <v>1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  <c r="AG238" s="1">
        <v>1</v>
      </c>
      <c r="BS238" s="1">
        <f>SUMPRODUCT(data5[[#This Row],[radius_mean]:[Ones]],$AL$2:$BP$2)</f>
        <v>-226751417492.48004</v>
      </c>
      <c r="BT238" s="1">
        <f>SUMPRODUCT(data5[[#This Row],[radius_mean]:[Ones]], $AL$3:$BP$3)</f>
        <v>-226721589777.02728</v>
      </c>
      <c r="BU238" s="1">
        <f t="shared" si="9"/>
        <v>0</v>
      </c>
      <c r="BV238" s="1">
        <f t="shared" si="10"/>
        <v>0</v>
      </c>
      <c r="BW238" s="1">
        <f t="shared" si="11"/>
        <v>0</v>
      </c>
      <c r="BX238" s="1">
        <f>(data5[[#This Row],[diagnosis_dummy]]-BW238)^2</f>
        <v>1</v>
      </c>
    </row>
    <row r="239" spans="1:76" x14ac:dyDescent="0.2">
      <c r="A239" s="1" t="s">
        <v>31</v>
      </c>
      <c r="B239" s="1">
        <f>IF(data5[[#This Row],[diagnosis]]="M",1,0)</f>
        <v>1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  <c r="AG239" s="1">
        <v>1</v>
      </c>
      <c r="BS239" s="1">
        <f>SUMPRODUCT(data5[[#This Row],[radius_mean]:[Ones]],$AL$2:$BP$2)</f>
        <v>-147646222286.10608</v>
      </c>
      <c r="BT239" s="1">
        <f>SUMPRODUCT(data5[[#This Row],[radius_mean]:[Ones]], $AL$3:$BP$3)</f>
        <v>-147622941821.85098</v>
      </c>
      <c r="BU239" s="1">
        <f t="shared" si="9"/>
        <v>0</v>
      </c>
      <c r="BV239" s="1">
        <f t="shared" si="10"/>
        <v>0</v>
      </c>
      <c r="BW239" s="1">
        <f t="shared" si="11"/>
        <v>0</v>
      </c>
      <c r="BX239" s="1">
        <f>(data5[[#This Row],[diagnosis_dummy]]-BW239)^2</f>
        <v>1</v>
      </c>
    </row>
    <row r="240" spans="1:76" x14ac:dyDescent="0.2">
      <c r="A240" s="1" t="s">
        <v>32</v>
      </c>
      <c r="B240" s="1">
        <f>IF(data5[[#This Row],[diagnosis]]="M",1,0)</f>
        <v>0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  <c r="AG240" s="1">
        <v>1</v>
      </c>
      <c r="BS240" s="1">
        <f>SUMPRODUCT(data5[[#This Row],[radius_mean]:[Ones]],$AL$2:$BP$2)</f>
        <v>-67031510664.961243</v>
      </c>
      <c r="BT240" s="1">
        <f>SUMPRODUCT(data5[[#This Row],[radius_mean]:[Ones]], $AL$3:$BP$3)</f>
        <v>-67016400127.986267</v>
      </c>
      <c r="BU240" s="1">
        <f t="shared" si="9"/>
        <v>0</v>
      </c>
      <c r="BV240" s="1">
        <f t="shared" si="10"/>
        <v>0</v>
      </c>
      <c r="BW240" s="1">
        <f t="shared" si="11"/>
        <v>0</v>
      </c>
      <c r="BX240" s="1">
        <f>(data5[[#This Row],[diagnosis_dummy]]-BW240)^2</f>
        <v>0</v>
      </c>
    </row>
    <row r="241" spans="1:76" x14ac:dyDescent="0.2">
      <c r="A241" s="1" t="s">
        <v>31</v>
      </c>
      <c r="B241" s="1">
        <f>IF(data5[[#This Row],[diagnosis]]="M",1,0)</f>
        <v>1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  <c r="AG241" s="1">
        <v>1</v>
      </c>
      <c r="BS241" s="1">
        <f>SUMPRODUCT(data5[[#This Row],[radius_mean]:[Ones]],$AL$2:$BP$2)</f>
        <v>-113771648501.49416</v>
      </c>
      <c r="BT241" s="1">
        <f>SUMPRODUCT(data5[[#This Row],[radius_mean]:[Ones]], $AL$3:$BP$3)</f>
        <v>-113750015743.20128</v>
      </c>
      <c r="BU241" s="1">
        <f t="shared" si="9"/>
        <v>0</v>
      </c>
      <c r="BV241" s="1">
        <f t="shared" si="10"/>
        <v>0</v>
      </c>
      <c r="BW241" s="1">
        <f t="shared" si="11"/>
        <v>0</v>
      </c>
      <c r="BX241" s="1">
        <f>(data5[[#This Row],[diagnosis_dummy]]-BW241)^2</f>
        <v>1</v>
      </c>
    </row>
    <row r="242" spans="1:76" x14ac:dyDescent="0.2">
      <c r="A242" s="1" t="s">
        <v>32</v>
      </c>
      <c r="B242" s="1">
        <f>IF(data5[[#This Row],[diagnosis]]="M",1,0)</f>
        <v>0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  <c r="AG242" s="1">
        <v>1</v>
      </c>
      <c r="BS242" s="1">
        <f>SUMPRODUCT(data5[[#This Row],[radius_mean]:[Ones]],$AL$2:$BP$2)</f>
        <v>-60646779500.017395</v>
      </c>
      <c r="BT242" s="1">
        <f>SUMPRODUCT(data5[[#This Row],[radius_mean]:[Ones]], $AL$3:$BP$3)</f>
        <v>-60632528982.513718</v>
      </c>
      <c r="BU242" s="1">
        <f t="shared" si="9"/>
        <v>0</v>
      </c>
      <c r="BV242" s="1">
        <f t="shared" si="10"/>
        <v>0</v>
      </c>
      <c r="BW242" s="1">
        <f t="shared" si="11"/>
        <v>0</v>
      </c>
      <c r="BX242" s="1">
        <f>(data5[[#This Row],[diagnosis_dummy]]-BW242)^2</f>
        <v>0</v>
      </c>
    </row>
    <row r="243" spans="1:76" x14ac:dyDescent="0.2">
      <c r="A243" s="1" t="s">
        <v>32</v>
      </c>
      <c r="B243" s="1">
        <f>IF(data5[[#This Row],[diagnosis]]="M",1,0)</f>
        <v>0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  <c r="AG243" s="1">
        <v>1</v>
      </c>
      <c r="BS243" s="1">
        <f>SUMPRODUCT(data5[[#This Row],[radius_mean]:[Ones]],$AL$2:$BP$2)</f>
        <v>-49062940209.53743</v>
      </c>
      <c r="BT243" s="1">
        <f>SUMPRODUCT(data5[[#This Row],[radius_mean]:[Ones]], $AL$3:$BP$3)</f>
        <v>-49050281411.631355</v>
      </c>
      <c r="BU243" s="1">
        <f t="shared" si="9"/>
        <v>0</v>
      </c>
      <c r="BV243" s="1">
        <f t="shared" si="10"/>
        <v>0</v>
      </c>
      <c r="BW243" s="1">
        <f t="shared" si="11"/>
        <v>0</v>
      </c>
      <c r="BX243" s="1">
        <f>(data5[[#This Row],[diagnosis_dummy]]-BW243)^2</f>
        <v>0</v>
      </c>
    </row>
    <row r="244" spans="1:76" x14ac:dyDescent="0.2">
      <c r="A244" s="1" t="s">
        <v>32</v>
      </c>
      <c r="B244" s="1">
        <f>IF(data5[[#This Row],[diagnosis]]="M",1,0)</f>
        <v>0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  <c r="AG244" s="1">
        <v>1</v>
      </c>
      <c r="BS244" s="1">
        <f>SUMPRODUCT(data5[[#This Row],[radius_mean]:[Ones]],$AL$2:$BP$2)</f>
        <v>-41864977482.834473</v>
      </c>
      <c r="BT244" s="1">
        <f>SUMPRODUCT(data5[[#This Row],[radius_mean]:[Ones]], $AL$3:$BP$3)</f>
        <v>-41852915611.778442</v>
      </c>
      <c r="BU244" s="1">
        <f t="shared" si="9"/>
        <v>0</v>
      </c>
      <c r="BV244" s="1">
        <f t="shared" si="10"/>
        <v>0</v>
      </c>
      <c r="BW244" s="1">
        <f t="shared" si="11"/>
        <v>0</v>
      </c>
      <c r="BX244" s="1">
        <f>(data5[[#This Row],[diagnosis_dummy]]-BW244)^2</f>
        <v>0</v>
      </c>
    </row>
    <row r="245" spans="1:76" x14ac:dyDescent="0.2">
      <c r="A245" s="1" t="s">
        <v>32</v>
      </c>
      <c r="B245" s="1">
        <f>IF(data5[[#This Row],[diagnosis]]="M",1,0)</f>
        <v>0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  <c r="AG245" s="1">
        <v>1</v>
      </c>
      <c r="BS245" s="1">
        <f>SUMPRODUCT(data5[[#This Row],[radius_mean]:[Ones]],$AL$2:$BP$2)</f>
        <v>-62526809267.905609</v>
      </c>
      <c r="BT245" s="1">
        <f>SUMPRODUCT(data5[[#This Row],[radius_mean]:[Ones]], $AL$3:$BP$3)</f>
        <v>-62512405701.775337</v>
      </c>
      <c r="BU245" s="1">
        <f t="shared" si="9"/>
        <v>0</v>
      </c>
      <c r="BV245" s="1">
        <f t="shared" si="10"/>
        <v>0</v>
      </c>
      <c r="BW245" s="1">
        <f t="shared" si="11"/>
        <v>0</v>
      </c>
      <c r="BX245" s="1">
        <f>(data5[[#This Row],[diagnosis_dummy]]-BW245)^2</f>
        <v>0</v>
      </c>
    </row>
    <row r="246" spans="1:76" x14ac:dyDescent="0.2">
      <c r="A246" s="1" t="s">
        <v>31</v>
      </c>
      <c r="B246" s="1">
        <f>IF(data5[[#This Row],[diagnosis]]="M",1,0)</f>
        <v>1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  <c r="AG246" s="1">
        <v>1</v>
      </c>
      <c r="BS246" s="1">
        <f>SUMPRODUCT(data5[[#This Row],[radius_mean]:[Ones]],$AL$2:$BP$2)</f>
        <v>-123619057803.57542</v>
      </c>
      <c r="BT246" s="1">
        <f>SUMPRODUCT(data5[[#This Row],[radius_mean]:[Ones]], $AL$3:$BP$3)</f>
        <v>-123598258021.29805</v>
      </c>
      <c r="BU246" s="1">
        <f t="shared" si="9"/>
        <v>0</v>
      </c>
      <c r="BV246" s="1">
        <f t="shared" si="10"/>
        <v>0</v>
      </c>
      <c r="BW246" s="1">
        <f t="shared" si="11"/>
        <v>0</v>
      </c>
      <c r="BX246" s="1">
        <f>(data5[[#This Row],[diagnosis_dummy]]-BW246)^2</f>
        <v>1</v>
      </c>
    </row>
    <row r="247" spans="1:76" x14ac:dyDescent="0.2">
      <c r="A247" s="1" t="s">
        <v>32</v>
      </c>
      <c r="B247" s="1">
        <f>IF(data5[[#This Row],[diagnosis]]="M",1,0)</f>
        <v>0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  <c r="AG247" s="1">
        <v>1</v>
      </c>
      <c r="BS247" s="1">
        <f>SUMPRODUCT(data5[[#This Row],[radius_mean]:[Ones]],$AL$2:$BP$2)</f>
        <v>-35953662021.737503</v>
      </c>
      <c r="BT247" s="1">
        <f>SUMPRODUCT(data5[[#This Row],[radius_mean]:[Ones]], $AL$3:$BP$3)</f>
        <v>-35942668300.884315</v>
      </c>
      <c r="BU247" s="1">
        <f t="shared" si="9"/>
        <v>0</v>
      </c>
      <c r="BV247" s="1">
        <f t="shared" si="10"/>
        <v>0</v>
      </c>
      <c r="BW247" s="1">
        <f t="shared" si="11"/>
        <v>0</v>
      </c>
      <c r="BX247" s="1">
        <f>(data5[[#This Row],[diagnosis_dummy]]-BW247)^2</f>
        <v>0</v>
      </c>
    </row>
    <row r="248" spans="1:76" x14ac:dyDescent="0.2">
      <c r="A248" s="1" t="s">
        <v>32</v>
      </c>
      <c r="B248" s="1">
        <f>IF(data5[[#This Row],[diagnosis]]="M",1,0)</f>
        <v>0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  <c r="AG248" s="1">
        <v>1</v>
      </c>
      <c r="BS248" s="1">
        <f>SUMPRODUCT(data5[[#This Row],[radius_mean]:[Ones]],$AL$2:$BP$2)</f>
        <v>-54867564875.205376</v>
      </c>
      <c r="BT248" s="1">
        <f>SUMPRODUCT(data5[[#This Row],[radius_mean]:[Ones]], $AL$3:$BP$3)</f>
        <v>-54854196238.308731</v>
      </c>
      <c r="BU248" s="1">
        <f t="shared" si="9"/>
        <v>0</v>
      </c>
      <c r="BV248" s="1">
        <f t="shared" si="10"/>
        <v>0</v>
      </c>
      <c r="BW248" s="1">
        <f t="shared" si="11"/>
        <v>0</v>
      </c>
      <c r="BX248" s="1">
        <f>(data5[[#This Row],[diagnosis_dummy]]-BW248)^2</f>
        <v>0</v>
      </c>
    </row>
    <row r="249" spans="1:76" x14ac:dyDescent="0.2">
      <c r="A249" s="1" t="s">
        <v>32</v>
      </c>
      <c r="B249" s="1">
        <f>IF(data5[[#This Row],[diagnosis]]="M",1,0)</f>
        <v>0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  <c r="AG249" s="1">
        <v>1</v>
      </c>
      <c r="BS249" s="1">
        <f>SUMPRODUCT(data5[[#This Row],[radius_mean]:[Ones]],$AL$2:$BP$2)</f>
        <v>-55797472556.542999</v>
      </c>
      <c r="BT249" s="1">
        <f>SUMPRODUCT(data5[[#This Row],[radius_mean]:[Ones]], $AL$3:$BP$3)</f>
        <v>-55783661120.83873</v>
      </c>
      <c r="BU249" s="1">
        <f t="shared" si="9"/>
        <v>0</v>
      </c>
      <c r="BV249" s="1">
        <f t="shared" si="10"/>
        <v>0</v>
      </c>
      <c r="BW249" s="1">
        <f t="shared" si="11"/>
        <v>0</v>
      </c>
      <c r="BX249" s="1">
        <f>(data5[[#This Row],[diagnosis_dummy]]-BW249)^2</f>
        <v>0</v>
      </c>
    </row>
    <row r="250" spans="1:76" x14ac:dyDescent="0.2">
      <c r="A250" s="1" t="s">
        <v>32</v>
      </c>
      <c r="B250" s="1">
        <f>IF(data5[[#This Row],[diagnosis]]="M",1,0)</f>
        <v>0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  <c r="AG250" s="1">
        <v>1</v>
      </c>
      <c r="BS250" s="1">
        <f>SUMPRODUCT(data5[[#This Row],[radius_mean]:[Ones]],$AL$2:$BP$2)</f>
        <v>-39193661431.143173</v>
      </c>
      <c r="BT250" s="1">
        <f>SUMPRODUCT(data5[[#This Row],[radius_mean]:[Ones]], $AL$3:$BP$3)</f>
        <v>-39181921020.928291</v>
      </c>
      <c r="BU250" s="1">
        <f t="shared" si="9"/>
        <v>0</v>
      </c>
      <c r="BV250" s="1">
        <f t="shared" si="10"/>
        <v>0</v>
      </c>
      <c r="BW250" s="1">
        <f t="shared" si="11"/>
        <v>0</v>
      </c>
      <c r="BX250" s="1">
        <f>(data5[[#This Row],[diagnosis_dummy]]-BW250)^2</f>
        <v>0</v>
      </c>
    </row>
    <row r="251" spans="1:76" x14ac:dyDescent="0.2">
      <c r="A251" s="1" t="s">
        <v>32</v>
      </c>
      <c r="B251" s="1">
        <f>IF(data5[[#This Row],[diagnosis]]="M",1,0)</f>
        <v>0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  <c r="AG251" s="1">
        <v>1</v>
      </c>
      <c r="BS251" s="1">
        <f>SUMPRODUCT(data5[[#This Row],[radius_mean]:[Ones]],$AL$2:$BP$2)</f>
        <v>-43499229069.59613</v>
      </c>
      <c r="BT251" s="1">
        <f>SUMPRODUCT(data5[[#This Row],[radius_mean]:[Ones]], $AL$3:$BP$3)</f>
        <v>-43487100571.42704</v>
      </c>
      <c r="BU251" s="1">
        <f t="shared" si="9"/>
        <v>0</v>
      </c>
      <c r="BV251" s="1">
        <f t="shared" si="10"/>
        <v>0</v>
      </c>
      <c r="BW251" s="1">
        <f t="shared" si="11"/>
        <v>0</v>
      </c>
      <c r="BX251" s="1">
        <f>(data5[[#This Row],[diagnosis_dummy]]-BW251)^2</f>
        <v>0</v>
      </c>
    </row>
    <row r="252" spans="1:76" x14ac:dyDescent="0.2">
      <c r="A252" s="1" t="s">
        <v>31</v>
      </c>
      <c r="B252" s="1">
        <f>IF(data5[[#This Row],[diagnosis]]="M",1,0)</f>
        <v>1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  <c r="AG252" s="1">
        <v>1</v>
      </c>
      <c r="BS252" s="1">
        <f>SUMPRODUCT(data5[[#This Row],[radius_mean]:[Ones]],$AL$2:$BP$2)</f>
        <v>-164105142619.88193</v>
      </c>
      <c r="BT252" s="1">
        <f>SUMPRODUCT(data5[[#This Row],[radius_mean]:[Ones]], $AL$3:$BP$3)</f>
        <v>-164080545296.4711</v>
      </c>
      <c r="BU252" s="1">
        <f t="shared" si="9"/>
        <v>0</v>
      </c>
      <c r="BV252" s="1">
        <f t="shared" si="10"/>
        <v>0</v>
      </c>
      <c r="BW252" s="1">
        <f t="shared" si="11"/>
        <v>0</v>
      </c>
      <c r="BX252" s="1">
        <f>(data5[[#This Row],[diagnosis_dummy]]-BW252)^2</f>
        <v>1</v>
      </c>
    </row>
    <row r="253" spans="1:76" x14ac:dyDescent="0.2">
      <c r="A253" s="1" t="s">
        <v>32</v>
      </c>
      <c r="B253" s="1">
        <f>IF(data5[[#This Row],[diagnosis]]="M",1,0)</f>
        <v>0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  <c r="AG253" s="1">
        <v>1</v>
      </c>
      <c r="BS253" s="1">
        <f>SUMPRODUCT(data5[[#This Row],[radius_mean]:[Ones]],$AL$2:$BP$2)</f>
        <v>-44500506110.015511</v>
      </c>
      <c r="BT253" s="1">
        <f>SUMPRODUCT(data5[[#This Row],[radius_mean]:[Ones]], $AL$3:$BP$3)</f>
        <v>-44488067885.217148</v>
      </c>
      <c r="BU253" s="1">
        <f t="shared" si="9"/>
        <v>0</v>
      </c>
      <c r="BV253" s="1">
        <f t="shared" si="10"/>
        <v>0</v>
      </c>
      <c r="BW253" s="1">
        <f t="shared" si="11"/>
        <v>0</v>
      </c>
      <c r="BX253" s="1">
        <f>(data5[[#This Row],[diagnosis_dummy]]-BW253)^2</f>
        <v>0</v>
      </c>
    </row>
    <row r="254" spans="1:76" x14ac:dyDescent="0.2">
      <c r="A254" s="1" t="s">
        <v>31</v>
      </c>
      <c r="B254" s="1">
        <f>IF(data5[[#This Row],[diagnosis]]="M",1,0)</f>
        <v>1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  <c r="AG254" s="1">
        <v>1</v>
      </c>
      <c r="BS254" s="1">
        <f>SUMPRODUCT(data5[[#This Row],[radius_mean]:[Ones]],$AL$2:$BP$2)</f>
        <v>-153519291800.87564</v>
      </c>
      <c r="BT254" s="1">
        <f>SUMPRODUCT(data5[[#This Row],[radius_mean]:[Ones]], $AL$3:$BP$3)</f>
        <v>-153494984813.1142</v>
      </c>
      <c r="BU254" s="1">
        <f t="shared" si="9"/>
        <v>0</v>
      </c>
      <c r="BV254" s="1">
        <f t="shared" si="10"/>
        <v>0</v>
      </c>
      <c r="BW254" s="1">
        <f t="shared" si="11"/>
        <v>0</v>
      </c>
      <c r="BX254" s="1">
        <f>(data5[[#This Row],[diagnosis_dummy]]-BW254)^2</f>
        <v>1</v>
      </c>
    </row>
    <row r="255" spans="1:76" x14ac:dyDescent="0.2">
      <c r="A255" s="1" t="s">
        <v>31</v>
      </c>
      <c r="B255" s="1">
        <f>IF(data5[[#This Row],[diagnosis]]="M",1,0)</f>
        <v>1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  <c r="AG255" s="1">
        <v>1</v>
      </c>
      <c r="BS255" s="1">
        <f>SUMPRODUCT(data5[[#This Row],[radius_mean]:[Ones]],$AL$2:$BP$2)</f>
        <v>-103919370383.59116</v>
      </c>
      <c r="BT255" s="1">
        <f>SUMPRODUCT(data5[[#This Row],[radius_mean]:[Ones]], $AL$3:$BP$3)</f>
        <v>-103900301908.94008</v>
      </c>
      <c r="BU255" s="1">
        <f t="shared" si="9"/>
        <v>0</v>
      </c>
      <c r="BV255" s="1">
        <f t="shared" si="10"/>
        <v>0</v>
      </c>
      <c r="BW255" s="1">
        <f t="shared" si="11"/>
        <v>0</v>
      </c>
      <c r="BX255" s="1">
        <f>(data5[[#This Row],[diagnosis_dummy]]-BW255)^2</f>
        <v>1</v>
      </c>
    </row>
    <row r="256" spans="1:76" x14ac:dyDescent="0.2">
      <c r="A256" s="1" t="s">
        <v>31</v>
      </c>
      <c r="B256" s="1">
        <f>IF(data5[[#This Row],[diagnosis]]="M",1,0)</f>
        <v>1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  <c r="AG256" s="1">
        <v>1</v>
      </c>
      <c r="BS256" s="1">
        <f>SUMPRODUCT(data5[[#This Row],[radius_mean]:[Ones]],$AL$2:$BP$2)</f>
        <v>-154089043321.14197</v>
      </c>
      <c r="BT256" s="1">
        <f>SUMPRODUCT(data5[[#This Row],[radius_mean]:[Ones]], $AL$3:$BP$3)</f>
        <v>-154064334521.58789</v>
      </c>
      <c r="BU256" s="1">
        <f t="shared" si="9"/>
        <v>0</v>
      </c>
      <c r="BV256" s="1">
        <f t="shared" si="10"/>
        <v>0</v>
      </c>
      <c r="BW256" s="1">
        <f t="shared" si="11"/>
        <v>0</v>
      </c>
      <c r="BX256" s="1">
        <f>(data5[[#This Row],[diagnosis_dummy]]-BW256)^2</f>
        <v>1</v>
      </c>
    </row>
    <row r="257" spans="1:76" x14ac:dyDescent="0.2">
      <c r="A257" s="1" t="s">
        <v>31</v>
      </c>
      <c r="B257" s="1">
        <f>IF(data5[[#This Row],[diagnosis]]="M",1,0)</f>
        <v>1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  <c r="AG257" s="1">
        <v>1</v>
      </c>
      <c r="BS257" s="1">
        <f>SUMPRODUCT(data5[[#This Row],[radius_mean]:[Ones]],$AL$2:$BP$2)</f>
        <v>-69515730156.295914</v>
      </c>
      <c r="BT257" s="1">
        <f>SUMPRODUCT(data5[[#This Row],[radius_mean]:[Ones]], $AL$3:$BP$3)</f>
        <v>-69499994866.338654</v>
      </c>
      <c r="BU257" s="1">
        <f t="shared" si="9"/>
        <v>0</v>
      </c>
      <c r="BV257" s="1">
        <f t="shared" si="10"/>
        <v>0</v>
      </c>
      <c r="BW257" s="1">
        <f t="shared" si="11"/>
        <v>0</v>
      </c>
      <c r="BX257" s="1">
        <f>(data5[[#This Row],[diagnosis_dummy]]-BW257)^2</f>
        <v>1</v>
      </c>
    </row>
    <row r="258" spans="1:76" x14ac:dyDescent="0.2">
      <c r="A258" s="1" t="s">
        <v>31</v>
      </c>
      <c r="B258" s="1">
        <f>IF(data5[[#This Row],[diagnosis]]="M",1,0)</f>
        <v>1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  <c r="AG258" s="1">
        <v>1</v>
      </c>
      <c r="BS258" s="1">
        <f>SUMPRODUCT(data5[[#This Row],[radius_mean]:[Ones]],$AL$2:$BP$2)</f>
        <v>-153381485521.37222</v>
      </c>
      <c r="BT258" s="1">
        <f>SUMPRODUCT(data5[[#This Row],[radius_mean]:[Ones]], $AL$3:$BP$3)</f>
        <v>-153357404414.50076</v>
      </c>
      <c r="BU258" s="1">
        <f t="shared" si="9"/>
        <v>0</v>
      </c>
      <c r="BV258" s="1">
        <f t="shared" si="10"/>
        <v>0</v>
      </c>
      <c r="BW258" s="1">
        <f t="shared" si="11"/>
        <v>0</v>
      </c>
      <c r="BX258" s="1">
        <f>(data5[[#This Row],[diagnosis_dummy]]-BW258)^2</f>
        <v>1</v>
      </c>
    </row>
    <row r="259" spans="1:76" x14ac:dyDescent="0.2">
      <c r="A259" s="1" t="s">
        <v>31</v>
      </c>
      <c r="B259" s="1">
        <f>IF(data5[[#This Row],[diagnosis]]="M",1,0)</f>
        <v>1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  <c r="AG259" s="1">
        <v>1</v>
      </c>
      <c r="BS259" s="1">
        <f>SUMPRODUCT(data5[[#This Row],[radius_mean]:[Ones]],$AL$2:$BP$2)</f>
        <v>-79623220942.255341</v>
      </c>
      <c r="BT259" s="1">
        <f>SUMPRODUCT(data5[[#This Row],[radius_mean]:[Ones]], $AL$3:$BP$3)</f>
        <v>-79606193365.033508</v>
      </c>
      <c r="BU259" s="1">
        <f t="shared" ref="BU259:BU322" si="12">IF(BS259&lt;0,0,BS259)</f>
        <v>0</v>
      </c>
      <c r="BV259" s="1">
        <f t="shared" ref="BV259:BV322" si="13">IF(BT259&lt;0,0,BT259)</f>
        <v>0</v>
      </c>
      <c r="BW259" s="1">
        <f t="shared" ref="BW259:BW322" si="14">BU259+BV259</f>
        <v>0</v>
      </c>
      <c r="BX259" s="1">
        <f>(data5[[#This Row],[diagnosis_dummy]]-BW259)^2</f>
        <v>1</v>
      </c>
    </row>
    <row r="260" spans="1:76" x14ac:dyDescent="0.2">
      <c r="A260" s="1" t="s">
        <v>31</v>
      </c>
      <c r="B260" s="1">
        <f>IF(data5[[#This Row],[diagnosis]]="M",1,0)</f>
        <v>1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  <c r="AG260" s="1">
        <v>1</v>
      </c>
      <c r="BS260" s="1">
        <f>SUMPRODUCT(data5[[#This Row],[radius_mean]:[Ones]],$AL$2:$BP$2)</f>
        <v>-98382887664.569031</v>
      </c>
      <c r="BT260" s="1">
        <f>SUMPRODUCT(data5[[#This Row],[radius_mean]:[Ones]], $AL$3:$BP$3)</f>
        <v>-98363818542.499512</v>
      </c>
      <c r="BU260" s="1">
        <f t="shared" si="12"/>
        <v>0</v>
      </c>
      <c r="BV260" s="1">
        <f t="shared" si="13"/>
        <v>0</v>
      </c>
      <c r="BW260" s="1">
        <f t="shared" si="14"/>
        <v>0</v>
      </c>
      <c r="BX260" s="1">
        <f>(data5[[#This Row],[diagnosis_dummy]]-BW260)^2</f>
        <v>1</v>
      </c>
    </row>
    <row r="261" spans="1:76" x14ac:dyDescent="0.2">
      <c r="A261" s="1" t="s">
        <v>31</v>
      </c>
      <c r="B261" s="1">
        <f>IF(data5[[#This Row],[diagnosis]]="M",1,0)</f>
        <v>1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  <c r="AG261" s="1">
        <v>1</v>
      </c>
      <c r="BS261" s="1">
        <f>SUMPRODUCT(data5[[#This Row],[radius_mean]:[Ones]],$AL$2:$BP$2)</f>
        <v>-86580576962.408875</v>
      </c>
      <c r="BT261" s="1">
        <f>SUMPRODUCT(data5[[#This Row],[radius_mean]:[Ones]], $AL$3:$BP$3)</f>
        <v>-86562820251.28186</v>
      </c>
      <c r="BU261" s="1">
        <f t="shared" si="12"/>
        <v>0</v>
      </c>
      <c r="BV261" s="1">
        <f t="shared" si="13"/>
        <v>0</v>
      </c>
      <c r="BW261" s="1">
        <f t="shared" si="14"/>
        <v>0</v>
      </c>
      <c r="BX261" s="1">
        <f>(data5[[#This Row],[diagnosis_dummy]]-BW261)^2</f>
        <v>1</v>
      </c>
    </row>
    <row r="262" spans="1:76" x14ac:dyDescent="0.2">
      <c r="A262" s="1" t="s">
        <v>31</v>
      </c>
      <c r="B262" s="1">
        <f>IF(data5[[#This Row],[diagnosis]]="M",1,0)</f>
        <v>1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  <c r="AG262" s="1">
        <v>1</v>
      </c>
      <c r="BS262" s="1">
        <f>SUMPRODUCT(data5[[#This Row],[radius_mean]:[Ones]],$AL$2:$BP$2)</f>
        <v>-151930065033.0293</v>
      </c>
      <c r="BT262" s="1">
        <f>SUMPRODUCT(data5[[#This Row],[radius_mean]:[Ones]], $AL$3:$BP$3)</f>
        <v>-151906679869.13977</v>
      </c>
      <c r="BU262" s="1">
        <f t="shared" si="12"/>
        <v>0</v>
      </c>
      <c r="BV262" s="1">
        <f t="shared" si="13"/>
        <v>0</v>
      </c>
      <c r="BW262" s="1">
        <f t="shared" si="14"/>
        <v>0</v>
      </c>
      <c r="BX262" s="1">
        <f>(data5[[#This Row],[diagnosis_dummy]]-BW262)^2</f>
        <v>1</v>
      </c>
    </row>
    <row r="263" spans="1:76" x14ac:dyDescent="0.2">
      <c r="A263" s="1" t="s">
        <v>31</v>
      </c>
      <c r="B263" s="1">
        <f>IF(data5[[#This Row],[diagnosis]]="M",1,0)</f>
        <v>1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  <c r="AG263" s="1">
        <v>1</v>
      </c>
      <c r="BS263" s="1">
        <f>SUMPRODUCT(data5[[#This Row],[radius_mean]:[Ones]],$AL$2:$BP$2)</f>
        <v>-103915391937.79845</v>
      </c>
      <c r="BT263" s="1">
        <f>SUMPRODUCT(data5[[#This Row],[radius_mean]:[Ones]], $AL$3:$BP$3)</f>
        <v>-103896326714.38123</v>
      </c>
      <c r="BU263" s="1">
        <f t="shared" si="12"/>
        <v>0</v>
      </c>
      <c r="BV263" s="1">
        <f t="shared" si="13"/>
        <v>0</v>
      </c>
      <c r="BW263" s="1">
        <f t="shared" si="14"/>
        <v>0</v>
      </c>
      <c r="BX263" s="1">
        <f>(data5[[#This Row],[diagnosis_dummy]]-BW263)^2</f>
        <v>1</v>
      </c>
    </row>
    <row r="264" spans="1:76" x14ac:dyDescent="0.2">
      <c r="A264" s="1" t="s">
        <v>31</v>
      </c>
      <c r="B264" s="1">
        <f>IF(data5[[#This Row],[diagnosis]]="M",1,0)</f>
        <v>1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  <c r="AG264" s="1">
        <v>1</v>
      </c>
      <c r="BS264" s="1">
        <f>SUMPRODUCT(data5[[#This Row],[radius_mean]:[Ones]],$AL$2:$BP$2)</f>
        <v>-108828150177.91327</v>
      </c>
      <c r="BT264" s="1">
        <f>SUMPRODUCT(data5[[#This Row],[radius_mean]:[Ones]], $AL$3:$BP$3)</f>
        <v>-108808562449.25746</v>
      </c>
      <c r="BU264" s="1">
        <f t="shared" si="12"/>
        <v>0</v>
      </c>
      <c r="BV264" s="1">
        <f t="shared" si="13"/>
        <v>0</v>
      </c>
      <c r="BW264" s="1">
        <f t="shared" si="14"/>
        <v>0</v>
      </c>
      <c r="BX264" s="1">
        <f>(data5[[#This Row],[diagnosis_dummy]]-BW264)^2</f>
        <v>1</v>
      </c>
    </row>
    <row r="265" spans="1:76" x14ac:dyDescent="0.2">
      <c r="A265" s="1" t="s">
        <v>31</v>
      </c>
      <c r="B265" s="1">
        <f>IF(data5[[#This Row],[diagnosis]]="M",1,0)</f>
        <v>1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  <c r="AG265" s="1">
        <v>1</v>
      </c>
      <c r="BS265" s="1">
        <f>SUMPRODUCT(data5[[#This Row],[radius_mean]:[Ones]],$AL$2:$BP$2)</f>
        <v>-84498433756.138687</v>
      </c>
      <c r="BT265" s="1">
        <f>SUMPRODUCT(data5[[#This Row],[radius_mean]:[Ones]], $AL$3:$BP$3)</f>
        <v>-84481236483.658417</v>
      </c>
      <c r="BU265" s="1">
        <f t="shared" si="12"/>
        <v>0</v>
      </c>
      <c r="BV265" s="1">
        <f t="shared" si="13"/>
        <v>0</v>
      </c>
      <c r="BW265" s="1">
        <f t="shared" si="14"/>
        <v>0</v>
      </c>
      <c r="BX265" s="1">
        <f>(data5[[#This Row],[diagnosis_dummy]]-BW265)^2</f>
        <v>1</v>
      </c>
    </row>
    <row r="266" spans="1:76" x14ac:dyDescent="0.2">
      <c r="A266" s="1" t="s">
        <v>31</v>
      </c>
      <c r="B266" s="1">
        <f>IF(data5[[#This Row],[diagnosis]]="M",1,0)</f>
        <v>1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  <c r="AG266" s="1">
        <v>1</v>
      </c>
      <c r="BS266" s="1">
        <f>SUMPRODUCT(data5[[#This Row],[radius_mean]:[Ones]],$AL$2:$BP$2)</f>
        <v>-115511180835.35036</v>
      </c>
      <c r="BT266" s="1">
        <f>SUMPRODUCT(data5[[#This Row],[radius_mean]:[Ones]], $AL$3:$BP$3)</f>
        <v>-115490443852.78972</v>
      </c>
      <c r="BU266" s="1">
        <f t="shared" si="12"/>
        <v>0</v>
      </c>
      <c r="BV266" s="1">
        <f t="shared" si="13"/>
        <v>0</v>
      </c>
      <c r="BW266" s="1">
        <f t="shared" si="14"/>
        <v>0</v>
      </c>
      <c r="BX266" s="1">
        <f>(data5[[#This Row],[diagnosis_dummy]]-BW266)^2</f>
        <v>1</v>
      </c>
    </row>
    <row r="267" spans="1:76" x14ac:dyDescent="0.2">
      <c r="A267" s="1" t="s">
        <v>31</v>
      </c>
      <c r="B267" s="1">
        <f>IF(data5[[#This Row],[diagnosis]]="M",1,0)</f>
        <v>1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  <c r="AG267" s="1">
        <v>1</v>
      </c>
      <c r="BS267" s="1">
        <f>SUMPRODUCT(data5[[#This Row],[radius_mean]:[Ones]],$AL$2:$BP$2)</f>
        <v>-243125574932.10413</v>
      </c>
      <c r="BT267" s="1">
        <f>SUMPRODUCT(data5[[#This Row],[radius_mean]:[Ones]], $AL$3:$BP$3)</f>
        <v>-243094325208.74756</v>
      </c>
      <c r="BU267" s="1">
        <f t="shared" si="12"/>
        <v>0</v>
      </c>
      <c r="BV267" s="1">
        <f t="shared" si="13"/>
        <v>0</v>
      </c>
      <c r="BW267" s="1">
        <f t="shared" si="14"/>
        <v>0</v>
      </c>
      <c r="BX267" s="1">
        <f>(data5[[#This Row],[diagnosis_dummy]]-BW267)^2</f>
        <v>1</v>
      </c>
    </row>
    <row r="268" spans="1:76" x14ac:dyDescent="0.2">
      <c r="A268" s="1" t="s">
        <v>32</v>
      </c>
      <c r="B268" s="1">
        <f>IF(data5[[#This Row],[diagnosis]]="M",1,0)</f>
        <v>0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  <c r="AG268" s="1">
        <v>1</v>
      </c>
      <c r="BS268" s="1">
        <f>SUMPRODUCT(data5[[#This Row],[radius_mean]:[Ones]],$AL$2:$BP$2)</f>
        <v>-37521969865.53064</v>
      </c>
      <c r="BT268" s="1">
        <f>SUMPRODUCT(data5[[#This Row],[radius_mean]:[Ones]], $AL$3:$BP$3)</f>
        <v>-37510582621.792969</v>
      </c>
      <c r="BU268" s="1">
        <f t="shared" si="12"/>
        <v>0</v>
      </c>
      <c r="BV268" s="1">
        <f t="shared" si="13"/>
        <v>0</v>
      </c>
      <c r="BW268" s="1">
        <f t="shared" si="14"/>
        <v>0</v>
      </c>
      <c r="BX268" s="1">
        <f>(data5[[#This Row],[diagnosis_dummy]]-BW268)^2</f>
        <v>0</v>
      </c>
    </row>
    <row r="269" spans="1:76" x14ac:dyDescent="0.2">
      <c r="A269" s="1" t="s">
        <v>32</v>
      </c>
      <c r="B269" s="1">
        <f>IF(data5[[#This Row],[diagnosis]]="M",1,0)</f>
        <v>0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  <c r="AG269" s="1">
        <v>1</v>
      </c>
      <c r="BS269" s="1">
        <f>SUMPRODUCT(data5[[#This Row],[radius_mean]:[Ones]],$AL$2:$BP$2)</f>
        <v>-58949966608.019722</v>
      </c>
      <c r="BT269" s="1">
        <f>SUMPRODUCT(data5[[#This Row],[radius_mean]:[Ones]], $AL$3:$BP$3)</f>
        <v>-58935770384.605171</v>
      </c>
      <c r="BU269" s="1">
        <f t="shared" si="12"/>
        <v>0</v>
      </c>
      <c r="BV269" s="1">
        <f t="shared" si="13"/>
        <v>0</v>
      </c>
      <c r="BW269" s="1">
        <f t="shared" si="14"/>
        <v>0</v>
      </c>
      <c r="BX269" s="1">
        <f>(data5[[#This Row],[diagnosis_dummy]]-BW269)^2</f>
        <v>0</v>
      </c>
    </row>
    <row r="270" spans="1:76" x14ac:dyDescent="0.2">
      <c r="A270" s="1" t="s">
        <v>32</v>
      </c>
      <c r="B270" s="1">
        <f>IF(data5[[#This Row],[diagnosis]]="M",1,0)</f>
        <v>0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  <c r="AG270" s="1">
        <v>1</v>
      </c>
      <c r="BS270" s="1">
        <f>SUMPRODUCT(data5[[#This Row],[radius_mean]:[Ones]],$AL$2:$BP$2)</f>
        <v>-53465436638.870712</v>
      </c>
      <c r="BT270" s="1">
        <f>SUMPRODUCT(data5[[#This Row],[radius_mean]:[Ones]], $AL$3:$BP$3)</f>
        <v>-53452104297.327484</v>
      </c>
      <c r="BU270" s="1">
        <f t="shared" si="12"/>
        <v>0</v>
      </c>
      <c r="BV270" s="1">
        <f t="shared" si="13"/>
        <v>0</v>
      </c>
      <c r="BW270" s="1">
        <f t="shared" si="14"/>
        <v>0</v>
      </c>
      <c r="BX270" s="1">
        <f>(data5[[#This Row],[diagnosis_dummy]]-BW270)^2</f>
        <v>0</v>
      </c>
    </row>
    <row r="271" spans="1:76" x14ac:dyDescent="0.2">
      <c r="A271" s="1" t="s">
        <v>32</v>
      </c>
      <c r="B271" s="1">
        <f>IF(data5[[#This Row],[diagnosis]]="M",1,0)</f>
        <v>0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  <c r="AG271" s="1">
        <v>1</v>
      </c>
      <c r="BS271" s="1">
        <f>SUMPRODUCT(data5[[#This Row],[radius_mean]:[Ones]],$AL$2:$BP$2)</f>
        <v>-36667329029.460274</v>
      </c>
      <c r="BT271" s="1">
        <f>SUMPRODUCT(data5[[#This Row],[radius_mean]:[Ones]], $AL$3:$BP$3)</f>
        <v>-36656127006.761772</v>
      </c>
      <c r="BU271" s="1">
        <f t="shared" si="12"/>
        <v>0</v>
      </c>
      <c r="BV271" s="1">
        <f t="shared" si="13"/>
        <v>0</v>
      </c>
      <c r="BW271" s="1">
        <f t="shared" si="14"/>
        <v>0</v>
      </c>
      <c r="BX271" s="1">
        <f>(data5[[#This Row],[diagnosis_dummy]]-BW271)^2</f>
        <v>0</v>
      </c>
    </row>
    <row r="272" spans="1:76" x14ac:dyDescent="0.2">
      <c r="A272" s="1" t="s">
        <v>32</v>
      </c>
      <c r="B272" s="1">
        <f>IF(data5[[#This Row],[diagnosis]]="M",1,0)</f>
        <v>0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  <c r="AG272" s="1">
        <v>1</v>
      </c>
      <c r="BS272" s="1">
        <f>SUMPRODUCT(data5[[#This Row],[radius_mean]:[Ones]],$AL$2:$BP$2)</f>
        <v>-62954190250.223228</v>
      </c>
      <c r="BT272" s="1">
        <f>SUMPRODUCT(data5[[#This Row],[radius_mean]:[Ones]], $AL$3:$BP$3)</f>
        <v>-62939883992.687729</v>
      </c>
      <c r="BU272" s="1">
        <f t="shared" si="12"/>
        <v>0</v>
      </c>
      <c r="BV272" s="1">
        <f t="shared" si="13"/>
        <v>0</v>
      </c>
      <c r="BW272" s="1">
        <f t="shared" si="14"/>
        <v>0</v>
      </c>
      <c r="BX272" s="1">
        <f>(data5[[#This Row],[diagnosis_dummy]]-BW272)^2</f>
        <v>0</v>
      </c>
    </row>
    <row r="273" spans="1:76" x14ac:dyDescent="0.2">
      <c r="A273" s="1" t="s">
        <v>32</v>
      </c>
      <c r="B273" s="1">
        <f>IF(data5[[#This Row],[diagnosis]]="M",1,0)</f>
        <v>0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  <c r="AG273" s="1">
        <v>1</v>
      </c>
      <c r="BS273" s="1">
        <f>SUMPRODUCT(data5[[#This Row],[radius_mean]:[Ones]],$AL$2:$BP$2)</f>
        <v>-40884121024.183365</v>
      </c>
      <c r="BT273" s="1">
        <f>SUMPRODUCT(data5[[#This Row],[radius_mean]:[Ones]], $AL$3:$BP$3)</f>
        <v>-40872308788.937378</v>
      </c>
      <c r="BU273" s="1">
        <f t="shared" si="12"/>
        <v>0</v>
      </c>
      <c r="BV273" s="1">
        <f t="shared" si="13"/>
        <v>0</v>
      </c>
      <c r="BW273" s="1">
        <f t="shared" si="14"/>
        <v>0</v>
      </c>
      <c r="BX273" s="1">
        <f>(data5[[#This Row],[diagnosis_dummy]]-BW273)^2</f>
        <v>0</v>
      </c>
    </row>
    <row r="274" spans="1:76" x14ac:dyDescent="0.2">
      <c r="A274" s="1" t="s">
        <v>31</v>
      </c>
      <c r="B274" s="1">
        <f>IF(data5[[#This Row],[diagnosis]]="M",1,0)</f>
        <v>1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  <c r="AG274" s="1">
        <v>1</v>
      </c>
      <c r="BS274" s="1">
        <f>SUMPRODUCT(data5[[#This Row],[radius_mean]:[Ones]],$AL$2:$BP$2)</f>
        <v>-189497020179.17459</v>
      </c>
      <c r="BT274" s="1">
        <f>SUMPRODUCT(data5[[#This Row],[radius_mean]:[Ones]], $AL$3:$BP$3)</f>
        <v>-189469910858.7955</v>
      </c>
      <c r="BU274" s="1">
        <f t="shared" si="12"/>
        <v>0</v>
      </c>
      <c r="BV274" s="1">
        <f t="shared" si="13"/>
        <v>0</v>
      </c>
      <c r="BW274" s="1">
        <f t="shared" si="14"/>
        <v>0</v>
      </c>
      <c r="BX274" s="1">
        <f>(data5[[#This Row],[diagnosis_dummy]]-BW274)^2</f>
        <v>1</v>
      </c>
    </row>
    <row r="275" spans="1:76" x14ac:dyDescent="0.2">
      <c r="A275" s="1" t="s">
        <v>32</v>
      </c>
      <c r="B275" s="1">
        <f>IF(data5[[#This Row],[diagnosis]]="M",1,0)</f>
        <v>0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  <c r="AG275" s="1">
        <v>1</v>
      </c>
      <c r="BS275" s="1">
        <f>SUMPRODUCT(data5[[#This Row],[radius_mean]:[Ones]],$AL$2:$BP$2)</f>
        <v>-31407630211.355846</v>
      </c>
      <c r="BT275" s="1">
        <f>SUMPRODUCT(data5[[#This Row],[radius_mean]:[Ones]], $AL$3:$BP$3)</f>
        <v>-31397335082.858135</v>
      </c>
      <c r="BU275" s="1">
        <f t="shared" si="12"/>
        <v>0</v>
      </c>
      <c r="BV275" s="1">
        <f t="shared" si="13"/>
        <v>0</v>
      </c>
      <c r="BW275" s="1">
        <f t="shared" si="14"/>
        <v>0</v>
      </c>
      <c r="BX275" s="1">
        <f>(data5[[#This Row],[diagnosis_dummy]]-BW275)^2</f>
        <v>0</v>
      </c>
    </row>
    <row r="276" spans="1:76" x14ac:dyDescent="0.2">
      <c r="A276" s="1" t="s">
        <v>31</v>
      </c>
      <c r="B276" s="1">
        <f>IF(data5[[#This Row],[diagnosis]]="M",1,0)</f>
        <v>1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  <c r="AG276" s="1">
        <v>1</v>
      </c>
      <c r="BS276" s="1">
        <f>SUMPRODUCT(data5[[#This Row],[radius_mean]:[Ones]],$AL$2:$BP$2)</f>
        <v>-112070552466.08302</v>
      </c>
      <c r="BT276" s="1">
        <f>SUMPRODUCT(data5[[#This Row],[radius_mean]:[Ones]], $AL$3:$BP$3)</f>
        <v>-112050456146.0589</v>
      </c>
      <c r="BU276" s="1">
        <f t="shared" si="12"/>
        <v>0</v>
      </c>
      <c r="BV276" s="1">
        <f t="shared" si="13"/>
        <v>0</v>
      </c>
      <c r="BW276" s="1">
        <f t="shared" si="14"/>
        <v>0</v>
      </c>
      <c r="BX276" s="1">
        <f>(data5[[#This Row],[diagnosis_dummy]]-BW276)^2</f>
        <v>1</v>
      </c>
    </row>
    <row r="277" spans="1:76" x14ac:dyDescent="0.2">
      <c r="A277" s="1" t="s">
        <v>32</v>
      </c>
      <c r="B277" s="1">
        <f>IF(data5[[#This Row],[diagnosis]]="M",1,0)</f>
        <v>0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  <c r="AG277" s="1">
        <v>1</v>
      </c>
      <c r="BS277" s="1">
        <f>SUMPRODUCT(data5[[#This Row],[radius_mean]:[Ones]],$AL$2:$BP$2)</f>
        <v>-43699583105.339333</v>
      </c>
      <c r="BT277" s="1">
        <f>SUMPRODUCT(data5[[#This Row],[radius_mean]:[Ones]], $AL$3:$BP$3)</f>
        <v>-43687699853.07563</v>
      </c>
      <c r="BU277" s="1">
        <f t="shared" si="12"/>
        <v>0</v>
      </c>
      <c r="BV277" s="1">
        <f t="shared" si="13"/>
        <v>0</v>
      </c>
      <c r="BW277" s="1">
        <f t="shared" si="14"/>
        <v>0</v>
      </c>
      <c r="BX277" s="1">
        <f>(data5[[#This Row],[diagnosis_dummy]]-BW277)^2</f>
        <v>0</v>
      </c>
    </row>
    <row r="278" spans="1:76" x14ac:dyDescent="0.2">
      <c r="A278" s="1" t="s">
        <v>32</v>
      </c>
      <c r="B278" s="1">
        <f>IF(data5[[#This Row],[diagnosis]]="M",1,0)</f>
        <v>0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  <c r="AG278" s="1">
        <v>1</v>
      </c>
      <c r="BS278" s="1">
        <f>SUMPRODUCT(data5[[#This Row],[radius_mean]:[Ones]],$AL$2:$BP$2)</f>
        <v>-41258644030.616295</v>
      </c>
      <c r="BT278" s="1">
        <f>SUMPRODUCT(data5[[#This Row],[radius_mean]:[Ones]], $AL$3:$BP$3)</f>
        <v>-41246951426.62429</v>
      </c>
      <c r="BU278" s="1">
        <f t="shared" si="12"/>
        <v>0</v>
      </c>
      <c r="BV278" s="1">
        <f t="shared" si="13"/>
        <v>0</v>
      </c>
      <c r="BW278" s="1">
        <f t="shared" si="14"/>
        <v>0</v>
      </c>
      <c r="BX278" s="1">
        <f>(data5[[#This Row],[diagnosis_dummy]]-BW278)^2</f>
        <v>0</v>
      </c>
    </row>
    <row r="279" spans="1:76" x14ac:dyDescent="0.2">
      <c r="A279" s="1" t="s">
        <v>31</v>
      </c>
      <c r="B279" s="1">
        <f>IF(data5[[#This Row],[diagnosis]]="M",1,0)</f>
        <v>1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  <c r="AG279" s="1">
        <v>1</v>
      </c>
      <c r="BS279" s="1">
        <f>SUMPRODUCT(data5[[#This Row],[radius_mean]:[Ones]],$AL$2:$BP$2)</f>
        <v>-111582166129.37799</v>
      </c>
      <c r="BT279" s="1">
        <f>SUMPRODUCT(data5[[#This Row],[radius_mean]:[Ones]], $AL$3:$BP$3)</f>
        <v>-111562992132.05457</v>
      </c>
      <c r="BU279" s="1">
        <f t="shared" si="12"/>
        <v>0</v>
      </c>
      <c r="BV279" s="1">
        <f t="shared" si="13"/>
        <v>0</v>
      </c>
      <c r="BW279" s="1">
        <f t="shared" si="14"/>
        <v>0</v>
      </c>
      <c r="BX279" s="1">
        <f>(data5[[#This Row],[diagnosis_dummy]]-BW279)^2</f>
        <v>1</v>
      </c>
    </row>
    <row r="280" spans="1:76" x14ac:dyDescent="0.2">
      <c r="A280" s="1" t="s">
        <v>32</v>
      </c>
      <c r="B280" s="1">
        <f>IF(data5[[#This Row],[diagnosis]]="M",1,0)</f>
        <v>0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  <c r="AG280" s="1">
        <v>1</v>
      </c>
      <c r="BS280" s="1">
        <f>SUMPRODUCT(data5[[#This Row],[radius_mean]:[Ones]],$AL$2:$BP$2)</f>
        <v>-63543553021.285683</v>
      </c>
      <c r="BT280" s="1">
        <f>SUMPRODUCT(data5[[#This Row],[radius_mean]:[Ones]], $AL$3:$BP$3)</f>
        <v>-63528679324.368927</v>
      </c>
      <c r="BU280" s="1">
        <f t="shared" si="12"/>
        <v>0</v>
      </c>
      <c r="BV280" s="1">
        <f t="shared" si="13"/>
        <v>0</v>
      </c>
      <c r="BW280" s="1">
        <f t="shared" si="14"/>
        <v>0</v>
      </c>
      <c r="BX280" s="1">
        <f>(data5[[#This Row],[diagnosis_dummy]]-BW280)^2</f>
        <v>0</v>
      </c>
    </row>
    <row r="281" spans="1:76" x14ac:dyDescent="0.2">
      <c r="A281" s="1" t="s">
        <v>32</v>
      </c>
      <c r="B281" s="1">
        <f>IF(data5[[#This Row],[diagnosis]]="M",1,0)</f>
        <v>0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  <c r="AG281" s="1">
        <v>1</v>
      </c>
      <c r="BS281" s="1">
        <f>SUMPRODUCT(data5[[#This Row],[radius_mean]:[Ones]],$AL$2:$BP$2)</f>
        <v>-60424686025.101013</v>
      </c>
      <c r="BT281" s="1">
        <f>SUMPRODUCT(data5[[#This Row],[radius_mean]:[Ones]], $AL$3:$BP$3)</f>
        <v>-60410311930.862999</v>
      </c>
      <c r="BU281" s="1">
        <f t="shared" si="12"/>
        <v>0</v>
      </c>
      <c r="BV281" s="1">
        <f t="shared" si="13"/>
        <v>0</v>
      </c>
      <c r="BW281" s="1">
        <f t="shared" si="14"/>
        <v>0</v>
      </c>
      <c r="BX281" s="1">
        <f>(data5[[#This Row],[diagnosis_dummy]]-BW281)^2</f>
        <v>0</v>
      </c>
    </row>
    <row r="282" spans="1:76" x14ac:dyDescent="0.2">
      <c r="A282" s="1" t="s">
        <v>31</v>
      </c>
      <c r="B282" s="1">
        <f>IF(data5[[#This Row],[diagnosis]]="M",1,0)</f>
        <v>1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  <c r="AG282" s="1">
        <v>1</v>
      </c>
      <c r="BS282" s="1">
        <f>SUMPRODUCT(data5[[#This Row],[radius_mean]:[Ones]],$AL$2:$BP$2)</f>
        <v>-139546590794.78455</v>
      </c>
      <c r="BT282" s="1">
        <f>SUMPRODUCT(data5[[#This Row],[radius_mean]:[Ones]], $AL$3:$BP$3)</f>
        <v>-139523790436.19098</v>
      </c>
      <c r="BU282" s="1">
        <f t="shared" si="12"/>
        <v>0</v>
      </c>
      <c r="BV282" s="1">
        <f t="shared" si="13"/>
        <v>0</v>
      </c>
      <c r="BW282" s="1">
        <f t="shared" si="14"/>
        <v>0</v>
      </c>
      <c r="BX282" s="1">
        <f>(data5[[#This Row],[diagnosis_dummy]]-BW282)^2</f>
        <v>1</v>
      </c>
    </row>
    <row r="283" spans="1:76" x14ac:dyDescent="0.2">
      <c r="A283" s="1" t="s">
        <v>32</v>
      </c>
      <c r="B283" s="1">
        <f>IF(data5[[#This Row],[diagnosis]]="M",1,0)</f>
        <v>0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  <c r="AG283" s="1">
        <v>1</v>
      </c>
      <c r="BS283" s="1">
        <f>SUMPRODUCT(data5[[#This Row],[radius_mean]:[Ones]],$AL$2:$BP$2)</f>
        <v>-46651878103.370026</v>
      </c>
      <c r="BT283" s="1">
        <f>SUMPRODUCT(data5[[#This Row],[radius_mean]:[Ones]], $AL$3:$BP$3)</f>
        <v>-46639113107.503113</v>
      </c>
      <c r="BU283" s="1">
        <f t="shared" si="12"/>
        <v>0</v>
      </c>
      <c r="BV283" s="1">
        <f t="shared" si="13"/>
        <v>0</v>
      </c>
      <c r="BW283" s="1">
        <f t="shared" si="14"/>
        <v>0</v>
      </c>
      <c r="BX283" s="1">
        <f>(data5[[#This Row],[diagnosis_dummy]]-BW283)^2</f>
        <v>0</v>
      </c>
    </row>
    <row r="284" spans="1:76" x14ac:dyDescent="0.2">
      <c r="A284" s="1" t="s">
        <v>31</v>
      </c>
      <c r="B284" s="1">
        <f>IF(data5[[#This Row],[diagnosis]]="M",1,0)</f>
        <v>1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  <c r="AG284" s="1">
        <v>1</v>
      </c>
      <c r="BS284" s="1">
        <f>SUMPRODUCT(data5[[#This Row],[radius_mean]:[Ones]],$AL$2:$BP$2)</f>
        <v>-134563056878.8889</v>
      </c>
      <c r="BT284" s="1">
        <f>SUMPRODUCT(data5[[#This Row],[radius_mean]:[Ones]], $AL$3:$BP$3)</f>
        <v>-134540191020.39937</v>
      </c>
      <c r="BU284" s="1">
        <f t="shared" si="12"/>
        <v>0</v>
      </c>
      <c r="BV284" s="1">
        <f t="shared" si="13"/>
        <v>0</v>
      </c>
      <c r="BW284" s="1">
        <f t="shared" si="14"/>
        <v>0</v>
      </c>
      <c r="BX284" s="1">
        <f>(data5[[#This Row],[diagnosis_dummy]]-BW284)^2</f>
        <v>1</v>
      </c>
    </row>
    <row r="285" spans="1:76" x14ac:dyDescent="0.2">
      <c r="A285" s="1" t="s">
        <v>31</v>
      </c>
      <c r="B285" s="1">
        <f>IF(data5[[#This Row],[diagnosis]]="M",1,0)</f>
        <v>1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  <c r="AG285" s="1">
        <v>1</v>
      </c>
      <c r="BS285" s="1">
        <f>SUMPRODUCT(data5[[#This Row],[radius_mean]:[Ones]],$AL$2:$BP$2)</f>
        <v>-88736939354.654221</v>
      </c>
      <c r="BT285" s="1">
        <f>SUMPRODUCT(data5[[#This Row],[radius_mean]:[Ones]], $AL$3:$BP$3)</f>
        <v>-88719122974.237366</v>
      </c>
      <c r="BU285" s="1">
        <f t="shared" si="12"/>
        <v>0</v>
      </c>
      <c r="BV285" s="1">
        <f t="shared" si="13"/>
        <v>0</v>
      </c>
      <c r="BW285" s="1">
        <f t="shared" si="14"/>
        <v>0</v>
      </c>
      <c r="BX285" s="1">
        <f>(data5[[#This Row],[diagnosis_dummy]]-BW285)^2</f>
        <v>1</v>
      </c>
    </row>
    <row r="286" spans="1:76" x14ac:dyDescent="0.2">
      <c r="A286" s="1" t="s">
        <v>32</v>
      </c>
      <c r="B286" s="1">
        <f>IF(data5[[#This Row],[diagnosis]]="M",1,0)</f>
        <v>0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  <c r="AG286" s="1">
        <v>1</v>
      </c>
      <c r="BS286" s="1">
        <f>SUMPRODUCT(data5[[#This Row],[radius_mean]:[Ones]],$AL$2:$BP$2)</f>
        <v>-53571806808.408226</v>
      </c>
      <c r="BT286" s="1">
        <f>SUMPRODUCT(data5[[#This Row],[radius_mean]:[Ones]], $AL$3:$BP$3)</f>
        <v>-53558474249.108131</v>
      </c>
      <c r="BU286" s="1">
        <f t="shared" si="12"/>
        <v>0</v>
      </c>
      <c r="BV286" s="1">
        <f t="shared" si="13"/>
        <v>0</v>
      </c>
      <c r="BW286" s="1">
        <f t="shared" si="14"/>
        <v>0</v>
      </c>
      <c r="BX286" s="1">
        <f>(data5[[#This Row],[diagnosis_dummy]]-BW286)^2</f>
        <v>0</v>
      </c>
    </row>
    <row r="287" spans="1:76" x14ac:dyDescent="0.2">
      <c r="A287" s="1" t="s">
        <v>32</v>
      </c>
      <c r="B287" s="1">
        <f>IF(data5[[#This Row],[diagnosis]]="M",1,0)</f>
        <v>0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  <c r="AG287" s="1">
        <v>1</v>
      </c>
      <c r="BS287" s="1">
        <f>SUMPRODUCT(data5[[#This Row],[radius_mean]:[Ones]],$AL$2:$BP$2)</f>
        <v>-50730108193.848824</v>
      </c>
      <c r="BT287" s="1">
        <f>SUMPRODUCT(data5[[#This Row],[radius_mean]:[Ones]], $AL$3:$BP$3)</f>
        <v>-50717163055.942314</v>
      </c>
      <c r="BU287" s="1">
        <f t="shared" si="12"/>
        <v>0</v>
      </c>
      <c r="BV287" s="1">
        <f t="shared" si="13"/>
        <v>0</v>
      </c>
      <c r="BW287" s="1">
        <f t="shared" si="14"/>
        <v>0</v>
      </c>
      <c r="BX287" s="1">
        <f>(data5[[#This Row],[diagnosis_dummy]]-BW287)^2</f>
        <v>0</v>
      </c>
    </row>
    <row r="288" spans="1:76" x14ac:dyDescent="0.2">
      <c r="A288" s="1" t="s">
        <v>32</v>
      </c>
      <c r="B288" s="1">
        <f>IF(data5[[#This Row],[diagnosis]]="M",1,0)</f>
        <v>0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  <c r="AG288" s="1">
        <v>1</v>
      </c>
      <c r="BS288" s="1">
        <f>SUMPRODUCT(data5[[#This Row],[radius_mean]:[Ones]],$AL$2:$BP$2)</f>
        <v>-47905620941.680016</v>
      </c>
      <c r="BT288" s="1">
        <f>SUMPRODUCT(data5[[#This Row],[radius_mean]:[Ones]], $AL$3:$BP$3)</f>
        <v>-47892925320.798294</v>
      </c>
      <c r="BU288" s="1">
        <f t="shared" si="12"/>
        <v>0</v>
      </c>
      <c r="BV288" s="1">
        <f t="shared" si="13"/>
        <v>0</v>
      </c>
      <c r="BW288" s="1">
        <f t="shared" si="14"/>
        <v>0</v>
      </c>
      <c r="BX288" s="1">
        <f>(data5[[#This Row],[diagnosis_dummy]]-BW288)^2</f>
        <v>0</v>
      </c>
    </row>
    <row r="289" spans="1:76" x14ac:dyDescent="0.2">
      <c r="A289" s="1" t="s">
        <v>32</v>
      </c>
      <c r="B289" s="1">
        <f>IF(data5[[#This Row],[diagnosis]]="M",1,0)</f>
        <v>0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  <c r="AG289" s="1">
        <v>1</v>
      </c>
      <c r="BS289" s="1">
        <f>SUMPRODUCT(data5[[#This Row],[radius_mean]:[Ones]],$AL$2:$BP$2)</f>
        <v>-52465567327.713371</v>
      </c>
      <c r="BT289" s="1">
        <f>SUMPRODUCT(data5[[#This Row],[radius_mean]:[Ones]], $AL$3:$BP$3)</f>
        <v>-52452502317.014297</v>
      </c>
      <c r="BU289" s="1">
        <f t="shared" si="12"/>
        <v>0</v>
      </c>
      <c r="BV289" s="1">
        <f t="shared" si="13"/>
        <v>0</v>
      </c>
      <c r="BW289" s="1">
        <f t="shared" si="14"/>
        <v>0</v>
      </c>
      <c r="BX289" s="1">
        <f>(data5[[#This Row],[diagnosis_dummy]]-BW289)^2</f>
        <v>0</v>
      </c>
    </row>
    <row r="290" spans="1:76" x14ac:dyDescent="0.2">
      <c r="A290" s="1" t="s">
        <v>32</v>
      </c>
      <c r="B290" s="1">
        <f>IF(data5[[#This Row],[diagnosis]]="M",1,0)</f>
        <v>0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  <c r="AG290" s="1">
        <v>1</v>
      </c>
      <c r="BS290" s="1">
        <f>SUMPRODUCT(data5[[#This Row],[radius_mean]:[Ones]],$AL$2:$BP$2)</f>
        <v>-40139180948.549683</v>
      </c>
      <c r="BT290" s="1">
        <f>SUMPRODUCT(data5[[#This Row],[radius_mean]:[Ones]], $AL$3:$BP$3)</f>
        <v>-40127816167.568321</v>
      </c>
      <c r="BU290" s="1">
        <f t="shared" si="12"/>
        <v>0</v>
      </c>
      <c r="BV290" s="1">
        <f t="shared" si="13"/>
        <v>0</v>
      </c>
      <c r="BW290" s="1">
        <f t="shared" si="14"/>
        <v>0</v>
      </c>
      <c r="BX290" s="1">
        <f>(data5[[#This Row],[diagnosis_dummy]]-BW290)^2</f>
        <v>0</v>
      </c>
    </row>
    <row r="291" spans="1:76" x14ac:dyDescent="0.2">
      <c r="A291" s="1" t="s">
        <v>32</v>
      </c>
      <c r="B291" s="1">
        <f>IF(data5[[#This Row],[diagnosis]]="M",1,0)</f>
        <v>0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  <c r="AG291" s="1">
        <v>1</v>
      </c>
      <c r="BS291" s="1">
        <f>SUMPRODUCT(data5[[#This Row],[radius_mean]:[Ones]],$AL$2:$BP$2)</f>
        <v>-41336572465.65757</v>
      </c>
      <c r="BT291" s="1">
        <f>SUMPRODUCT(data5[[#This Row],[radius_mean]:[Ones]], $AL$3:$BP$3)</f>
        <v>-41324728308.224213</v>
      </c>
      <c r="BU291" s="1">
        <f t="shared" si="12"/>
        <v>0</v>
      </c>
      <c r="BV291" s="1">
        <f t="shared" si="13"/>
        <v>0</v>
      </c>
      <c r="BW291" s="1">
        <f t="shared" si="14"/>
        <v>0</v>
      </c>
      <c r="BX291" s="1">
        <f>(data5[[#This Row],[diagnosis_dummy]]-BW291)^2</f>
        <v>0</v>
      </c>
    </row>
    <row r="292" spans="1:76" x14ac:dyDescent="0.2">
      <c r="A292" s="1" t="s">
        <v>32</v>
      </c>
      <c r="B292" s="1">
        <f>IF(data5[[#This Row],[diagnosis]]="M",1,0)</f>
        <v>0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  <c r="AG292" s="1">
        <v>1</v>
      </c>
      <c r="BS292" s="1">
        <f>SUMPRODUCT(data5[[#This Row],[radius_mean]:[Ones]],$AL$2:$BP$2)</f>
        <v>-68382456103.887398</v>
      </c>
      <c r="BT292" s="1">
        <f>SUMPRODUCT(data5[[#This Row],[radius_mean]:[Ones]], $AL$3:$BP$3)</f>
        <v>-68367320503.890892</v>
      </c>
      <c r="BU292" s="1">
        <f t="shared" si="12"/>
        <v>0</v>
      </c>
      <c r="BV292" s="1">
        <f t="shared" si="13"/>
        <v>0</v>
      </c>
      <c r="BW292" s="1">
        <f t="shared" si="14"/>
        <v>0</v>
      </c>
      <c r="BX292" s="1">
        <f>(data5[[#This Row],[diagnosis_dummy]]-BW292)^2</f>
        <v>0</v>
      </c>
    </row>
    <row r="293" spans="1:76" x14ac:dyDescent="0.2">
      <c r="A293" s="1" t="s">
        <v>32</v>
      </c>
      <c r="B293" s="1">
        <f>IF(data5[[#This Row],[diagnosis]]="M",1,0)</f>
        <v>0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  <c r="AG293" s="1">
        <v>1</v>
      </c>
      <c r="BS293" s="1">
        <f>SUMPRODUCT(data5[[#This Row],[radius_mean]:[Ones]],$AL$2:$BP$2)</f>
        <v>-72018358304.660782</v>
      </c>
      <c r="BT293" s="1">
        <f>SUMPRODUCT(data5[[#This Row],[radius_mean]:[Ones]], $AL$3:$BP$3)</f>
        <v>-72002760460.435043</v>
      </c>
      <c r="BU293" s="1">
        <f t="shared" si="12"/>
        <v>0</v>
      </c>
      <c r="BV293" s="1">
        <f t="shared" si="13"/>
        <v>0</v>
      </c>
      <c r="BW293" s="1">
        <f t="shared" si="14"/>
        <v>0</v>
      </c>
      <c r="BX293" s="1">
        <f>(data5[[#This Row],[diagnosis_dummy]]-BW293)^2</f>
        <v>0</v>
      </c>
    </row>
    <row r="294" spans="1:76" x14ac:dyDescent="0.2">
      <c r="A294" s="1" t="s">
        <v>32</v>
      </c>
      <c r="B294" s="1">
        <f>IF(data5[[#This Row],[diagnosis]]="M",1,0)</f>
        <v>0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  <c r="AG294" s="1">
        <v>1</v>
      </c>
      <c r="BS294" s="1">
        <f>SUMPRODUCT(data5[[#This Row],[radius_mean]:[Ones]],$AL$2:$BP$2)</f>
        <v>-52868805220.169106</v>
      </c>
      <c r="BT294" s="1">
        <f>SUMPRODUCT(data5[[#This Row],[radius_mean]:[Ones]], $AL$3:$BP$3)</f>
        <v>-52855625109.995354</v>
      </c>
      <c r="BU294" s="1">
        <f t="shared" si="12"/>
        <v>0</v>
      </c>
      <c r="BV294" s="1">
        <f t="shared" si="13"/>
        <v>0</v>
      </c>
      <c r="BW294" s="1">
        <f t="shared" si="14"/>
        <v>0</v>
      </c>
      <c r="BX294" s="1">
        <f>(data5[[#This Row],[diagnosis_dummy]]-BW294)^2</f>
        <v>0</v>
      </c>
    </row>
    <row r="295" spans="1:76" x14ac:dyDescent="0.2">
      <c r="A295" s="1" t="s">
        <v>32</v>
      </c>
      <c r="B295" s="1">
        <f>IF(data5[[#This Row],[diagnosis]]="M",1,0)</f>
        <v>0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  <c r="AG295" s="1">
        <v>1</v>
      </c>
      <c r="BS295" s="1">
        <f>SUMPRODUCT(data5[[#This Row],[radius_mean]:[Ones]],$AL$2:$BP$2)</f>
        <v>-45967410171.643311</v>
      </c>
      <c r="BT295" s="1">
        <f>SUMPRODUCT(data5[[#This Row],[radius_mean]:[Ones]], $AL$3:$BP$3)</f>
        <v>-45954888172.1698</v>
      </c>
      <c r="BU295" s="1">
        <f t="shared" si="12"/>
        <v>0</v>
      </c>
      <c r="BV295" s="1">
        <f t="shared" si="13"/>
        <v>0</v>
      </c>
      <c r="BW295" s="1">
        <f t="shared" si="14"/>
        <v>0</v>
      </c>
      <c r="BX295" s="1">
        <f>(data5[[#This Row],[diagnosis_dummy]]-BW295)^2</f>
        <v>0</v>
      </c>
    </row>
    <row r="296" spans="1:76" x14ac:dyDescent="0.2">
      <c r="A296" s="1" t="s">
        <v>32</v>
      </c>
      <c r="B296" s="1">
        <f>IF(data5[[#This Row],[diagnosis]]="M",1,0)</f>
        <v>0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  <c r="AG296" s="1">
        <v>1</v>
      </c>
      <c r="BS296" s="1">
        <f>SUMPRODUCT(data5[[#This Row],[radius_mean]:[Ones]],$AL$2:$BP$2)</f>
        <v>-50286097739.634636</v>
      </c>
      <c r="BT296" s="1">
        <f>SUMPRODUCT(data5[[#This Row],[radius_mean]:[Ones]], $AL$3:$BP$3)</f>
        <v>-50273149987.122688</v>
      </c>
      <c r="BU296" s="1">
        <f t="shared" si="12"/>
        <v>0</v>
      </c>
      <c r="BV296" s="1">
        <f t="shared" si="13"/>
        <v>0</v>
      </c>
      <c r="BW296" s="1">
        <f t="shared" si="14"/>
        <v>0</v>
      </c>
      <c r="BX296" s="1">
        <f>(data5[[#This Row],[diagnosis_dummy]]-BW296)^2</f>
        <v>0</v>
      </c>
    </row>
    <row r="297" spans="1:76" x14ac:dyDescent="0.2">
      <c r="A297" s="1" t="s">
        <v>32</v>
      </c>
      <c r="B297" s="1">
        <f>IF(data5[[#This Row],[diagnosis]]="M",1,0)</f>
        <v>0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  <c r="AG297" s="1">
        <v>1</v>
      </c>
      <c r="BS297" s="1">
        <f>SUMPRODUCT(data5[[#This Row],[radius_mean]:[Ones]],$AL$2:$BP$2)</f>
        <v>-59714926038.719994</v>
      </c>
      <c r="BT297" s="1">
        <f>SUMPRODUCT(data5[[#This Row],[radius_mean]:[Ones]], $AL$3:$BP$3)</f>
        <v>-59700850583.280579</v>
      </c>
      <c r="BU297" s="1">
        <f t="shared" si="12"/>
        <v>0</v>
      </c>
      <c r="BV297" s="1">
        <f t="shared" si="13"/>
        <v>0</v>
      </c>
      <c r="BW297" s="1">
        <f t="shared" si="14"/>
        <v>0</v>
      </c>
      <c r="BX297" s="1">
        <f>(data5[[#This Row],[diagnosis_dummy]]-BW297)^2</f>
        <v>0</v>
      </c>
    </row>
    <row r="298" spans="1:76" x14ac:dyDescent="0.2">
      <c r="A298" s="1" t="s">
        <v>32</v>
      </c>
      <c r="B298" s="1">
        <f>IF(data5[[#This Row],[diagnosis]]="M",1,0)</f>
        <v>0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  <c r="AG298" s="1">
        <v>1</v>
      </c>
      <c r="BS298" s="1">
        <f>SUMPRODUCT(data5[[#This Row],[radius_mean]:[Ones]],$AL$2:$BP$2)</f>
        <v>-36354267767.239418</v>
      </c>
      <c r="BT298" s="1">
        <f>SUMPRODUCT(data5[[#This Row],[radius_mean]:[Ones]], $AL$3:$BP$3)</f>
        <v>-36343373972.117966</v>
      </c>
      <c r="BU298" s="1">
        <f t="shared" si="12"/>
        <v>0</v>
      </c>
      <c r="BV298" s="1">
        <f t="shared" si="13"/>
        <v>0</v>
      </c>
      <c r="BW298" s="1">
        <f t="shared" si="14"/>
        <v>0</v>
      </c>
      <c r="BX298" s="1">
        <f>(data5[[#This Row],[diagnosis_dummy]]-BW298)^2</f>
        <v>0</v>
      </c>
    </row>
    <row r="299" spans="1:76" x14ac:dyDescent="0.2">
      <c r="A299" s="1" t="s">
        <v>31</v>
      </c>
      <c r="B299" s="1">
        <f>IF(data5[[#This Row],[diagnosis]]="M",1,0)</f>
        <v>1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  <c r="AG299" s="1">
        <v>1</v>
      </c>
      <c r="BS299" s="1">
        <f>SUMPRODUCT(data5[[#This Row],[radius_mean]:[Ones]],$AL$2:$BP$2)</f>
        <v>-47919717541.495216</v>
      </c>
      <c r="BT299" s="1">
        <f>SUMPRODUCT(data5[[#This Row],[radius_mean]:[Ones]], $AL$3:$BP$3)</f>
        <v>-47906908428.529289</v>
      </c>
      <c r="BU299" s="1">
        <f t="shared" si="12"/>
        <v>0</v>
      </c>
      <c r="BV299" s="1">
        <f t="shared" si="13"/>
        <v>0</v>
      </c>
      <c r="BW299" s="1">
        <f t="shared" si="14"/>
        <v>0</v>
      </c>
      <c r="BX299" s="1">
        <f>(data5[[#This Row],[diagnosis_dummy]]-BW299)^2</f>
        <v>1</v>
      </c>
    </row>
    <row r="300" spans="1:76" x14ac:dyDescent="0.2">
      <c r="A300" s="1" t="s">
        <v>32</v>
      </c>
      <c r="B300" s="1">
        <f>IF(data5[[#This Row],[diagnosis]]="M",1,0)</f>
        <v>0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  <c r="AG300" s="1">
        <v>1</v>
      </c>
      <c r="BS300" s="1">
        <f>SUMPRODUCT(data5[[#This Row],[radius_mean]:[Ones]],$AL$2:$BP$2)</f>
        <v>-70340561209.580658</v>
      </c>
      <c r="BT300" s="1">
        <f>SUMPRODUCT(data5[[#This Row],[radius_mean]:[Ones]], $AL$3:$BP$3)</f>
        <v>-70324991170.831757</v>
      </c>
      <c r="BU300" s="1">
        <f t="shared" si="12"/>
        <v>0</v>
      </c>
      <c r="BV300" s="1">
        <f t="shared" si="13"/>
        <v>0</v>
      </c>
      <c r="BW300" s="1">
        <f t="shared" si="14"/>
        <v>0</v>
      </c>
      <c r="BX300" s="1">
        <f>(data5[[#This Row],[diagnosis_dummy]]-BW300)^2</f>
        <v>0</v>
      </c>
    </row>
    <row r="301" spans="1:76" x14ac:dyDescent="0.2">
      <c r="A301" s="1" t="s">
        <v>32</v>
      </c>
      <c r="B301" s="1">
        <f>IF(data5[[#This Row],[diagnosis]]="M",1,0)</f>
        <v>0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  <c r="AG301" s="1">
        <v>1</v>
      </c>
      <c r="BS301" s="1">
        <f>SUMPRODUCT(data5[[#This Row],[radius_mean]:[Ones]],$AL$2:$BP$2)</f>
        <v>-33628444099.416424</v>
      </c>
      <c r="BT301" s="1">
        <f>SUMPRODUCT(data5[[#This Row],[radius_mean]:[Ones]], $AL$3:$BP$3)</f>
        <v>-33617974073.75235</v>
      </c>
      <c r="BU301" s="1">
        <f t="shared" si="12"/>
        <v>0</v>
      </c>
      <c r="BV301" s="1">
        <f t="shared" si="13"/>
        <v>0</v>
      </c>
      <c r="BW301" s="1">
        <f t="shared" si="14"/>
        <v>0</v>
      </c>
      <c r="BX301" s="1">
        <f>(data5[[#This Row],[diagnosis_dummy]]-BW301)^2</f>
        <v>0</v>
      </c>
    </row>
    <row r="302" spans="1:76" x14ac:dyDescent="0.2">
      <c r="A302" s="1" t="s">
        <v>31</v>
      </c>
      <c r="B302" s="1">
        <f>IF(data5[[#This Row],[diagnosis]]="M",1,0)</f>
        <v>1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  <c r="AG302" s="1">
        <v>1</v>
      </c>
      <c r="BS302" s="1">
        <f>SUMPRODUCT(data5[[#This Row],[radius_mean]:[Ones]],$AL$2:$BP$2)</f>
        <v>-160569990355.40048</v>
      </c>
      <c r="BT302" s="1">
        <f>SUMPRODUCT(data5[[#This Row],[radius_mean]:[Ones]], $AL$3:$BP$3)</f>
        <v>-160545057904.68005</v>
      </c>
      <c r="BU302" s="1">
        <f t="shared" si="12"/>
        <v>0</v>
      </c>
      <c r="BV302" s="1">
        <f t="shared" si="13"/>
        <v>0</v>
      </c>
      <c r="BW302" s="1">
        <f t="shared" si="14"/>
        <v>0</v>
      </c>
      <c r="BX302" s="1">
        <f>(data5[[#This Row],[diagnosis_dummy]]-BW302)^2</f>
        <v>1</v>
      </c>
    </row>
    <row r="303" spans="1:76" x14ac:dyDescent="0.2">
      <c r="A303" s="1" t="s">
        <v>32</v>
      </c>
      <c r="B303" s="1">
        <f>IF(data5[[#This Row],[diagnosis]]="M",1,0)</f>
        <v>0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  <c r="AG303" s="1">
        <v>1</v>
      </c>
      <c r="BS303" s="1">
        <f>SUMPRODUCT(data5[[#This Row],[radius_mean]:[Ones]],$AL$2:$BP$2)</f>
        <v>-49380400891.73555</v>
      </c>
      <c r="BT303" s="1">
        <f>SUMPRODUCT(data5[[#This Row],[radius_mean]:[Ones]], $AL$3:$BP$3)</f>
        <v>-49367490985.193275</v>
      </c>
      <c r="BU303" s="1">
        <f t="shared" si="12"/>
        <v>0</v>
      </c>
      <c r="BV303" s="1">
        <f t="shared" si="13"/>
        <v>0</v>
      </c>
      <c r="BW303" s="1">
        <f t="shared" si="14"/>
        <v>0</v>
      </c>
      <c r="BX303" s="1">
        <f>(data5[[#This Row],[diagnosis_dummy]]-BW303)^2</f>
        <v>0</v>
      </c>
    </row>
    <row r="304" spans="1:76" x14ac:dyDescent="0.2">
      <c r="A304" s="1" t="s">
        <v>31</v>
      </c>
      <c r="B304" s="1">
        <f>IF(data5[[#This Row],[diagnosis]]="M",1,0)</f>
        <v>1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  <c r="AG304" s="1">
        <v>1</v>
      </c>
      <c r="BS304" s="1">
        <f>SUMPRODUCT(data5[[#This Row],[radius_mean]:[Ones]],$AL$2:$BP$2)</f>
        <v>-142542068903.22409</v>
      </c>
      <c r="BT304" s="1">
        <f>SUMPRODUCT(data5[[#This Row],[radius_mean]:[Ones]], $AL$3:$BP$3)</f>
        <v>-142519308085.71567</v>
      </c>
      <c r="BU304" s="1">
        <f t="shared" si="12"/>
        <v>0</v>
      </c>
      <c r="BV304" s="1">
        <f t="shared" si="13"/>
        <v>0</v>
      </c>
      <c r="BW304" s="1">
        <f t="shared" si="14"/>
        <v>0</v>
      </c>
      <c r="BX304" s="1">
        <f>(data5[[#This Row],[diagnosis_dummy]]-BW304)^2</f>
        <v>1</v>
      </c>
    </row>
    <row r="305" spans="1:76" x14ac:dyDescent="0.2">
      <c r="A305" s="1" t="s">
        <v>32</v>
      </c>
      <c r="B305" s="1">
        <f>IF(data5[[#This Row],[diagnosis]]="M",1,0)</f>
        <v>0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  <c r="AG305" s="1">
        <v>1</v>
      </c>
      <c r="BS305" s="1">
        <f>SUMPRODUCT(data5[[#This Row],[radius_mean]:[Ones]],$AL$2:$BP$2)</f>
        <v>-34285881842.544472</v>
      </c>
      <c r="BT305" s="1">
        <f>SUMPRODUCT(data5[[#This Row],[radius_mean]:[Ones]], $AL$3:$BP$3)</f>
        <v>-34275289543.323029</v>
      </c>
      <c r="BU305" s="1">
        <f t="shared" si="12"/>
        <v>0</v>
      </c>
      <c r="BV305" s="1">
        <f t="shared" si="13"/>
        <v>0</v>
      </c>
      <c r="BW305" s="1">
        <f t="shared" si="14"/>
        <v>0</v>
      </c>
      <c r="BX305" s="1">
        <f>(data5[[#This Row],[diagnosis_dummy]]-BW305)^2</f>
        <v>0</v>
      </c>
    </row>
    <row r="306" spans="1:76" x14ac:dyDescent="0.2">
      <c r="A306" s="1" t="s">
        <v>32</v>
      </c>
      <c r="B306" s="1">
        <f>IF(data5[[#This Row],[diagnosis]]="M",1,0)</f>
        <v>0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  <c r="AG306" s="1">
        <v>1</v>
      </c>
      <c r="BS306" s="1">
        <f>SUMPRODUCT(data5[[#This Row],[radius_mean]:[Ones]],$AL$2:$BP$2)</f>
        <v>-43291318070.376801</v>
      </c>
      <c r="BT306" s="1">
        <f>SUMPRODUCT(data5[[#This Row],[radius_mean]:[Ones]], $AL$3:$BP$3)</f>
        <v>-43279160761.876785</v>
      </c>
      <c r="BU306" s="1">
        <f t="shared" si="12"/>
        <v>0</v>
      </c>
      <c r="BV306" s="1">
        <f t="shared" si="13"/>
        <v>0</v>
      </c>
      <c r="BW306" s="1">
        <f t="shared" si="14"/>
        <v>0</v>
      </c>
      <c r="BX306" s="1">
        <f>(data5[[#This Row],[diagnosis_dummy]]-BW306)^2</f>
        <v>0</v>
      </c>
    </row>
    <row r="307" spans="1:76" x14ac:dyDescent="0.2">
      <c r="A307" s="1" t="s">
        <v>32</v>
      </c>
      <c r="B307" s="1">
        <f>IF(data5[[#This Row],[diagnosis]]="M",1,0)</f>
        <v>0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  <c r="AG307" s="1">
        <v>1</v>
      </c>
      <c r="BS307" s="1">
        <f>SUMPRODUCT(data5[[#This Row],[radius_mean]:[Ones]],$AL$2:$BP$2)</f>
        <v>-43139267504.869194</v>
      </c>
      <c r="BT307" s="1">
        <f>SUMPRODUCT(data5[[#This Row],[radius_mean]:[Ones]], $AL$3:$BP$3)</f>
        <v>-43127345402.022903</v>
      </c>
      <c r="BU307" s="1">
        <f t="shared" si="12"/>
        <v>0</v>
      </c>
      <c r="BV307" s="1">
        <f t="shared" si="13"/>
        <v>0</v>
      </c>
      <c r="BW307" s="1">
        <f t="shared" si="14"/>
        <v>0</v>
      </c>
      <c r="BX307" s="1">
        <f>(data5[[#This Row],[diagnosis_dummy]]-BW307)^2</f>
        <v>0</v>
      </c>
    </row>
    <row r="308" spans="1:76" x14ac:dyDescent="0.2">
      <c r="A308" s="1" t="s">
        <v>32</v>
      </c>
      <c r="B308" s="1">
        <f>IF(data5[[#This Row],[diagnosis]]="M",1,0)</f>
        <v>0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  <c r="AG308" s="1">
        <v>1</v>
      </c>
      <c r="BS308" s="1">
        <f>SUMPRODUCT(data5[[#This Row],[radius_mean]:[Ones]],$AL$2:$BP$2)</f>
        <v>-56587418218.22303</v>
      </c>
      <c r="BT308" s="1">
        <f>SUMPRODUCT(data5[[#This Row],[radius_mean]:[Ones]], $AL$3:$BP$3)</f>
        <v>-56573593100.814598</v>
      </c>
      <c r="BU308" s="1">
        <f t="shared" si="12"/>
        <v>0</v>
      </c>
      <c r="BV308" s="1">
        <f t="shared" si="13"/>
        <v>0</v>
      </c>
      <c r="BW308" s="1">
        <f t="shared" si="14"/>
        <v>0</v>
      </c>
      <c r="BX308" s="1">
        <f>(data5[[#This Row],[diagnosis_dummy]]-BW308)^2</f>
        <v>0</v>
      </c>
    </row>
    <row r="309" spans="1:76" x14ac:dyDescent="0.2">
      <c r="A309" s="1" t="s">
        <v>32</v>
      </c>
      <c r="B309" s="1">
        <f>IF(data5[[#This Row],[diagnosis]]="M",1,0)</f>
        <v>0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  <c r="AG309" s="1">
        <v>1</v>
      </c>
      <c r="BS309" s="1">
        <f>SUMPRODUCT(data5[[#This Row],[radius_mean]:[Ones]],$AL$2:$BP$2)</f>
        <v>-25846725410.164875</v>
      </c>
      <c r="BT309" s="1">
        <f>SUMPRODUCT(data5[[#This Row],[radius_mean]:[Ones]], $AL$3:$BP$3)</f>
        <v>-25837442898.919502</v>
      </c>
      <c r="BU309" s="1">
        <f t="shared" si="12"/>
        <v>0</v>
      </c>
      <c r="BV309" s="1">
        <f t="shared" si="13"/>
        <v>0</v>
      </c>
      <c r="BW309" s="1">
        <f t="shared" si="14"/>
        <v>0</v>
      </c>
      <c r="BX309" s="1">
        <f>(data5[[#This Row],[diagnosis_dummy]]-BW309)^2</f>
        <v>0</v>
      </c>
    </row>
    <row r="310" spans="1:76" x14ac:dyDescent="0.2">
      <c r="A310" s="1" t="s">
        <v>32</v>
      </c>
      <c r="B310" s="1">
        <f>IF(data5[[#This Row],[diagnosis]]="M",1,0)</f>
        <v>0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  <c r="AG310" s="1">
        <v>1</v>
      </c>
      <c r="BS310" s="1">
        <f>SUMPRODUCT(data5[[#This Row],[radius_mean]:[Ones]],$AL$2:$BP$2)</f>
        <v>-61083450232.019897</v>
      </c>
      <c r="BT310" s="1">
        <f>SUMPRODUCT(data5[[#This Row],[radius_mean]:[Ones]], $AL$3:$BP$3)</f>
        <v>-61069085684.810341</v>
      </c>
      <c r="BU310" s="1">
        <f t="shared" si="12"/>
        <v>0</v>
      </c>
      <c r="BV310" s="1">
        <f t="shared" si="13"/>
        <v>0</v>
      </c>
      <c r="BW310" s="1">
        <f t="shared" si="14"/>
        <v>0</v>
      </c>
      <c r="BX310" s="1">
        <f>(data5[[#This Row],[diagnosis_dummy]]-BW310)^2</f>
        <v>0</v>
      </c>
    </row>
    <row r="311" spans="1:76" x14ac:dyDescent="0.2">
      <c r="A311" s="1" t="s">
        <v>32</v>
      </c>
      <c r="B311" s="1">
        <f>IF(data5[[#This Row],[diagnosis]]="M",1,0)</f>
        <v>0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  <c r="AG311" s="1">
        <v>1</v>
      </c>
      <c r="BS311" s="1">
        <f>SUMPRODUCT(data5[[#This Row],[radius_mean]:[Ones]],$AL$2:$BP$2)</f>
        <v>-58273801553.41465</v>
      </c>
      <c r="BT311" s="1">
        <f>SUMPRODUCT(data5[[#This Row],[radius_mean]:[Ones]], $AL$3:$BP$3)</f>
        <v>-58259667891.973923</v>
      </c>
      <c r="BU311" s="1">
        <f t="shared" si="12"/>
        <v>0</v>
      </c>
      <c r="BV311" s="1">
        <f t="shared" si="13"/>
        <v>0</v>
      </c>
      <c r="BW311" s="1">
        <f t="shared" si="14"/>
        <v>0</v>
      </c>
      <c r="BX311" s="1">
        <f>(data5[[#This Row],[diagnosis_dummy]]-BW311)^2</f>
        <v>0</v>
      </c>
    </row>
    <row r="312" spans="1:76" x14ac:dyDescent="0.2">
      <c r="A312" s="1" t="s">
        <v>32</v>
      </c>
      <c r="B312" s="1">
        <f>IF(data5[[#This Row],[diagnosis]]="M",1,0)</f>
        <v>0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  <c r="AG312" s="1">
        <v>1</v>
      </c>
      <c r="BS312" s="1">
        <f>SUMPRODUCT(data5[[#This Row],[radius_mean]:[Ones]],$AL$2:$BP$2)</f>
        <v>-43518291598.079391</v>
      </c>
      <c r="BT312" s="1">
        <f>SUMPRODUCT(data5[[#This Row],[radius_mean]:[Ones]], $AL$3:$BP$3)</f>
        <v>-43506204577.726761</v>
      </c>
      <c r="BU312" s="1">
        <f t="shared" si="12"/>
        <v>0</v>
      </c>
      <c r="BV312" s="1">
        <f t="shared" si="13"/>
        <v>0</v>
      </c>
      <c r="BW312" s="1">
        <f t="shared" si="14"/>
        <v>0</v>
      </c>
      <c r="BX312" s="1">
        <f>(data5[[#This Row],[diagnosis_dummy]]-BW312)^2</f>
        <v>0</v>
      </c>
    </row>
    <row r="313" spans="1:76" x14ac:dyDescent="0.2">
      <c r="A313" s="1" t="s">
        <v>32</v>
      </c>
      <c r="B313" s="1">
        <f>IF(data5[[#This Row],[diagnosis]]="M",1,0)</f>
        <v>0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  <c r="AG313" s="1">
        <v>1</v>
      </c>
      <c r="BS313" s="1">
        <f>SUMPRODUCT(data5[[#This Row],[radius_mean]:[Ones]],$AL$2:$BP$2)</f>
        <v>-72739266317.419006</v>
      </c>
      <c r="BT313" s="1">
        <f>SUMPRODUCT(data5[[#This Row],[radius_mean]:[Ones]], $AL$3:$BP$3)</f>
        <v>-72723466305.807205</v>
      </c>
      <c r="BU313" s="1">
        <f t="shared" si="12"/>
        <v>0</v>
      </c>
      <c r="BV313" s="1">
        <f t="shared" si="13"/>
        <v>0</v>
      </c>
      <c r="BW313" s="1">
        <f t="shared" si="14"/>
        <v>0</v>
      </c>
      <c r="BX313" s="1">
        <f>(data5[[#This Row],[diagnosis_dummy]]-BW313)^2</f>
        <v>0</v>
      </c>
    </row>
    <row r="314" spans="1:76" x14ac:dyDescent="0.2">
      <c r="A314" s="1" t="s">
        <v>32</v>
      </c>
      <c r="B314" s="1">
        <f>IF(data5[[#This Row],[diagnosis]]="M",1,0)</f>
        <v>0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  <c r="AG314" s="1">
        <v>1</v>
      </c>
      <c r="BS314" s="1">
        <f>SUMPRODUCT(data5[[#This Row],[radius_mean]:[Ones]],$AL$2:$BP$2)</f>
        <v>-54310669624.260124</v>
      </c>
      <c r="BT314" s="1">
        <f>SUMPRODUCT(data5[[#This Row],[radius_mean]:[Ones]], $AL$3:$BP$3)</f>
        <v>-54297055001.5187</v>
      </c>
      <c r="BU314" s="1">
        <f t="shared" si="12"/>
        <v>0</v>
      </c>
      <c r="BV314" s="1">
        <f t="shared" si="13"/>
        <v>0</v>
      </c>
      <c r="BW314" s="1">
        <f t="shared" si="14"/>
        <v>0</v>
      </c>
      <c r="BX314" s="1">
        <f>(data5[[#This Row],[diagnosis_dummy]]-BW314)^2</f>
        <v>0</v>
      </c>
    </row>
    <row r="315" spans="1:76" x14ac:dyDescent="0.2">
      <c r="A315" s="1" t="s">
        <v>32</v>
      </c>
      <c r="B315" s="1">
        <f>IF(data5[[#This Row],[diagnosis]]="M",1,0)</f>
        <v>0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  <c r="AG315" s="1">
        <v>1</v>
      </c>
      <c r="BS315" s="1">
        <f>SUMPRODUCT(data5[[#This Row],[radius_mean]:[Ones]],$AL$2:$BP$2)</f>
        <v>-42280668521.257393</v>
      </c>
      <c r="BT315" s="1">
        <f>SUMPRODUCT(data5[[#This Row],[radius_mean]:[Ones]], $AL$3:$BP$3)</f>
        <v>-42268836569.533188</v>
      </c>
      <c r="BU315" s="1">
        <f t="shared" si="12"/>
        <v>0</v>
      </c>
      <c r="BV315" s="1">
        <f t="shared" si="13"/>
        <v>0</v>
      </c>
      <c r="BW315" s="1">
        <f t="shared" si="14"/>
        <v>0</v>
      </c>
      <c r="BX315" s="1">
        <f>(data5[[#This Row],[diagnosis_dummy]]-BW315)^2</f>
        <v>0</v>
      </c>
    </row>
    <row r="316" spans="1:76" x14ac:dyDescent="0.2">
      <c r="A316" s="1" t="s">
        <v>32</v>
      </c>
      <c r="B316" s="1">
        <f>IF(data5[[#This Row],[diagnosis]]="M",1,0)</f>
        <v>0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  <c r="AG316" s="1">
        <v>1</v>
      </c>
      <c r="BS316" s="1">
        <f>SUMPRODUCT(data5[[#This Row],[radius_mean]:[Ones]],$AL$2:$BP$2)</f>
        <v>-22406743195.180153</v>
      </c>
      <c r="BT316" s="1">
        <f>SUMPRODUCT(data5[[#This Row],[radius_mean]:[Ones]], $AL$3:$BP$3)</f>
        <v>-22398186964.791164</v>
      </c>
      <c r="BU316" s="1">
        <f t="shared" si="12"/>
        <v>0</v>
      </c>
      <c r="BV316" s="1">
        <f t="shared" si="13"/>
        <v>0</v>
      </c>
      <c r="BW316" s="1">
        <f t="shared" si="14"/>
        <v>0</v>
      </c>
      <c r="BX316" s="1">
        <f>(data5[[#This Row],[diagnosis_dummy]]-BW316)^2</f>
        <v>0</v>
      </c>
    </row>
    <row r="317" spans="1:76" x14ac:dyDescent="0.2">
      <c r="A317" s="1" t="s">
        <v>32</v>
      </c>
      <c r="B317" s="1">
        <f>IF(data5[[#This Row],[diagnosis]]="M",1,0)</f>
        <v>0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  <c r="AG317" s="1">
        <v>1</v>
      </c>
      <c r="BS317" s="1">
        <f>SUMPRODUCT(data5[[#This Row],[radius_mean]:[Ones]],$AL$2:$BP$2)</f>
        <v>-49325723095.739792</v>
      </c>
      <c r="BT317" s="1">
        <f>SUMPRODUCT(data5[[#This Row],[radius_mean]:[Ones]], $AL$3:$BP$3)</f>
        <v>-49312929805.850471</v>
      </c>
      <c r="BU317" s="1">
        <f t="shared" si="12"/>
        <v>0</v>
      </c>
      <c r="BV317" s="1">
        <f t="shared" si="13"/>
        <v>0</v>
      </c>
      <c r="BW317" s="1">
        <f t="shared" si="14"/>
        <v>0</v>
      </c>
      <c r="BX317" s="1">
        <f>(data5[[#This Row],[diagnosis_dummy]]-BW317)^2</f>
        <v>0</v>
      </c>
    </row>
    <row r="318" spans="1:76" x14ac:dyDescent="0.2">
      <c r="A318" s="1" t="s">
        <v>32</v>
      </c>
      <c r="B318" s="1">
        <f>IF(data5[[#This Row],[diagnosis]]="M",1,0)</f>
        <v>0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  <c r="AG318" s="1">
        <v>1</v>
      </c>
      <c r="BS318" s="1">
        <f>SUMPRODUCT(data5[[#This Row],[radius_mean]:[Ones]],$AL$2:$BP$2)</f>
        <v>-46828430177.559364</v>
      </c>
      <c r="BT318" s="1">
        <f>SUMPRODUCT(data5[[#This Row],[radius_mean]:[Ones]], $AL$3:$BP$3)</f>
        <v>-46816107756.882629</v>
      </c>
      <c r="BU318" s="1">
        <f t="shared" si="12"/>
        <v>0</v>
      </c>
      <c r="BV318" s="1">
        <f t="shared" si="13"/>
        <v>0</v>
      </c>
      <c r="BW318" s="1">
        <f t="shared" si="14"/>
        <v>0</v>
      </c>
      <c r="BX318" s="1">
        <f>(data5[[#This Row],[diagnosis_dummy]]-BW318)^2</f>
        <v>0</v>
      </c>
    </row>
    <row r="319" spans="1:76" x14ac:dyDescent="0.2">
      <c r="A319" s="1" t="s">
        <v>31</v>
      </c>
      <c r="B319" s="1">
        <f>IF(data5[[#This Row],[diagnosis]]="M",1,0)</f>
        <v>1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  <c r="AG319" s="1">
        <v>1</v>
      </c>
      <c r="BS319" s="1">
        <f>SUMPRODUCT(data5[[#This Row],[radius_mean]:[Ones]],$AL$2:$BP$2)</f>
        <v>-122083776009.02385</v>
      </c>
      <c r="BT319" s="1">
        <f>SUMPRODUCT(data5[[#This Row],[radius_mean]:[Ones]], $AL$3:$BP$3)</f>
        <v>-122062787718.88356</v>
      </c>
      <c r="BU319" s="1">
        <f t="shared" si="12"/>
        <v>0</v>
      </c>
      <c r="BV319" s="1">
        <f t="shared" si="13"/>
        <v>0</v>
      </c>
      <c r="BW319" s="1">
        <f t="shared" si="14"/>
        <v>0</v>
      </c>
      <c r="BX319" s="1">
        <f>(data5[[#This Row],[diagnosis_dummy]]-BW319)^2</f>
        <v>1</v>
      </c>
    </row>
    <row r="320" spans="1:76" x14ac:dyDescent="0.2">
      <c r="A320" s="1" t="s">
        <v>32</v>
      </c>
      <c r="B320" s="1">
        <f>IF(data5[[#This Row],[diagnosis]]="M",1,0)</f>
        <v>0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  <c r="AG320" s="1">
        <v>1</v>
      </c>
      <c r="BS320" s="1">
        <f>SUMPRODUCT(data5[[#This Row],[radius_mean]:[Ones]],$AL$2:$BP$2)</f>
        <v>-26517204217.729279</v>
      </c>
      <c r="BT320" s="1">
        <f>SUMPRODUCT(data5[[#This Row],[radius_mean]:[Ones]], $AL$3:$BP$3)</f>
        <v>-26507572018.82634</v>
      </c>
      <c r="BU320" s="1">
        <f t="shared" si="12"/>
        <v>0</v>
      </c>
      <c r="BV320" s="1">
        <f t="shared" si="13"/>
        <v>0</v>
      </c>
      <c r="BW320" s="1">
        <f t="shared" si="14"/>
        <v>0</v>
      </c>
      <c r="BX320" s="1">
        <f>(data5[[#This Row],[diagnosis_dummy]]-BW320)^2</f>
        <v>0</v>
      </c>
    </row>
    <row r="321" spans="1:76" x14ac:dyDescent="0.2">
      <c r="A321" s="1" t="s">
        <v>32</v>
      </c>
      <c r="B321" s="1">
        <f>IF(data5[[#This Row],[diagnosis]]="M",1,0)</f>
        <v>0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  <c r="AG321" s="1">
        <v>1</v>
      </c>
      <c r="BS321" s="1">
        <f>SUMPRODUCT(data5[[#This Row],[radius_mean]:[Ones]],$AL$2:$BP$2)</f>
        <v>-47665735291.152145</v>
      </c>
      <c r="BT321" s="1">
        <f>SUMPRODUCT(data5[[#This Row],[radius_mean]:[Ones]], $AL$3:$BP$3)</f>
        <v>-47653371692.324715</v>
      </c>
      <c r="BU321" s="1">
        <f t="shared" si="12"/>
        <v>0</v>
      </c>
      <c r="BV321" s="1">
        <f t="shared" si="13"/>
        <v>0</v>
      </c>
      <c r="BW321" s="1">
        <f t="shared" si="14"/>
        <v>0</v>
      </c>
      <c r="BX321" s="1">
        <f>(data5[[#This Row],[diagnosis_dummy]]-BW321)^2</f>
        <v>0</v>
      </c>
    </row>
    <row r="322" spans="1:76" x14ac:dyDescent="0.2">
      <c r="A322" s="1" t="s">
        <v>32</v>
      </c>
      <c r="B322" s="1">
        <f>IF(data5[[#This Row],[diagnosis]]="M",1,0)</f>
        <v>0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  <c r="AG322" s="1">
        <v>1</v>
      </c>
      <c r="BS322" s="1">
        <f>SUMPRODUCT(data5[[#This Row],[radius_mean]:[Ones]],$AL$2:$BP$2)</f>
        <v>-34720039790.834793</v>
      </c>
      <c r="BT322" s="1">
        <f>SUMPRODUCT(data5[[#This Row],[radius_mean]:[Ones]], $AL$3:$BP$3)</f>
        <v>-34709232877.998283</v>
      </c>
      <c r="BU322" s="1">
        <f t="shared" si="12"/>
        <v>0</v>
      </c>
      <c r="BV322" s="1">
        <f t="shared" si="13"/>
        <v>0</v>
      </c>
      <c r="BW322" s="1">
        <f t="shared" si="14"/>
        <v>0</v>
      </c>
      <c r="BX322" s="1">
        <f>(data5[[#This Row],[diagnosis_dummy]]-BW322)^2</f>
        <v>0</v>
      </c>
    </row>
    <row r="323" spans="1:76" x14ac:dyDescent="0.2">
      <c r="A323" s="1" t="s">
        <v>31</v>
      </c>
      <c r="B323" s="1">
        <f>IF(data5[[#This Row],[diagnosis]]="M",1,0)</f>
        <v>1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  <c r="AG323" s="1">
        <v>1</v>
      </c>
      <c r="BS323" s="1">
        <f>SUMPRODUCT(data5[[#This Row],[radius_mean]:[Ones]],$AL$2:$BP$2)</f>
        <v>-141276213229.74017</v>
      </c>
      <c r="BT323" s="1">
        <f>SUMPRODUCT(data5[[#This Row],[radius_mean]:[Ones]], $AL$3:$BP$3)</f>
        <v>-141254049172.38062</v>
      </c>
      <c r="BU323" s="1">
        <f t="shared" ref="BU323:BU386" si="15">IF(BS323&lt;0,0,BS323)</f>
        <v>0</v>
      </c>
      <c r="BV323" s="1">
        <f t="shared" ref="BV323:BV386" si="16">IF(BT323&lt;0,0,BT323)</f>
        <v>0</v>
      </c>
      <c r="BW323" s="1">
        <f t="shared" ref="BW323:BW386" si="17">BU323+BV323</f>
        <v>0</v>
      </c>
      <c r="BX323" s="1">
        <f>(data5[[#This Row],[diagnosis_dummy]]-BW323)^2</f>
        <v>1</v>
      </c>
    </row>
    <row r="324" spans="1:76" x14ac:dyDescent="0.2">
      <c r="A324" s="1" t="s">
        <v>32</v>
      </c>
      <c r="B324" s="1">
        <f>IF(data5[[#This Row],[diagnosis]]="M",1,0)</f>
        <v>0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  <c r="AG324" s="1">
        <v>1</v>
      </c>
      <c r="BS324" s="1">
        <f>SUMPRODUCT(data5[[#This Row],[radius_mean]:[Ones]],$AL$2:$BP$2)</f>
        <v>-53293831841.236877</v>
      </c>
      <c r="BT324" s="1">
        <f>SUMPRODUCT(data5[[#This Row],[radius_mean]:[Ones]], $AL$3:$BP$3)</f>
        <v>-53280364648.222855</v>
      </c>
      <c r="BU324" s="1">
        <f t="shared" si="15"/>
        <v>0</v>
      </c>
      <c r="BV324" s="1">
        <f t="shared" si="16"/>
        <v>0</v>
      </c>
      <c r="BW324" s="1">
        <f t="shared" si="17"/>
        <v>0</v>
      </c>
      <c r="BX324" s="1">
        <f>(data5[[#This Row],[diagnosis_dummy]]-BW324)^2</f>
        <v>0</v>
      </c>
    </row>
    <row r="325" spans="1:76" x14ac:dyDescent="0.2">
      <c r="A325" s="1" t="s">
        <v>31</v>
      </c>
      <c r="B325" s="1">
        <f>IF(data5[[#This Row],[diagnosis]]="M",1,0)</f>
        <v>1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  <c r="AG325" s="1">
        <v>1</v>
      </c>
      <c r="BS325" s="1">
        <f>SUMPRODUCT(data5[[#This Row],[radius_mean]:[Ones]],$AL$2:$BP$2)</f>
        <v>-156129044068.3313</v>
      </c>
      <c r="BT325" s="1">
        <f>SUMPRODUCT(data5[[#This Row],[radius_mean]:[Ones]], $AL$3:$BP$3)</f>
        <v>-156104721501.26498</v>
      </c>
      <c r="BU325" s="1">
        <f t="shared" si="15"/>
        <v>0</v>
      </c>
      <c r="BV325" s="1">
        <f t="shared" si="16"/>
        <v>0</v>
      </c>
      <c r="BW325" s="1">
        <f t="shared" si="17"/>
        <v>0</v>
      </c>
      <c r="BX325" s="1">
        <f>(data5[[#This Row],[diagnosis_dummy]]-BW325)^2</f>
        <v>1</v>
      </c>
    </row>
    <row r="326" spans="1:76" x14ac:dyDescent="0.2">
      <c r="A326" s="1" t="s">
        <v>32</v>
      </c>
      <c r="B326" s="1">
        <f>IF(data5[[#This Row],[diagnosis]]="M",1,0)</f>
        <v>0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  <c r="AG326" s="1">
        <v>1</v>
      </c>
      <c r="BS326" s="1">
        <f>SUMPRODUCT(data5[[#This Row],[radius_mean]:[Ones]],$AL$2:$BP$2)</f>
        <v>-50531245068.498627</v>
      </c>
      <c r="BT326" s="1">
        <f>SUMPRODUCT(data5[[#This Row],[radius_mean]:[Ones]], $AL$3:$BP$3)</f>
        <v>-50518055967.344246</v>
      </c>
      <c r="BU326" s="1">
        <f t="shared" si="15"/>
        <v>0</v>
      </c>
      <c r="BV326" s="1">
        <f t="shared" si="16"/>
        <v>0</v>
      </c>
      <c r="BW326" s="1">
        <f t="shared" si="17"/>
        <v>0</v>
      </c>
      <c r="BX326" s="1">
        <f>(data5[[#This Row],[diagnosis_dummy]]-BW326)^2</f>
        <v>0</v>
      </c>
    </row>
    <row r="327" spans="1:76" x14ac:dyDescent="0.2">
      <c r="A327" s="1" t="s">
        <v>32</v>
      </c>
      <c r="B327" s="1">
        <f>IF(data5[[#This Row],[diagnosis]]="M",1,0)</f>
        <v>0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  <c r="AG327" s="1">
        <v>1</v>
      </c>
      <c r="BS327" s="1">
        <f>SUMPRODUCT(data5[[#This Row],[radius_mean]:[Ones]],$AL$2:$BP$2)</f>
        <v>-51329550524.594543</v>
      </c>
      <c r="BT327" s="1">
        <f>SUMPRODUCT(data5[[#This Row],[radius_mean]:[Ones]], $AL$3:$BP$3)</f>
        <v>-51316401053.131996</v>
      </c>
      <c r="BU327" s="1">
        <f t="shared" si="15"/>
        <v>0</v>
      </c>
      <c r="BV327" s="1">
        <f t="shared" si="16"/>
        <v>0</v>
      </c>
      <c r="BW327" s="1">
        <f t="shared" si="17"/>
        <v>0</v>
      </c>
      <c r="BX327" s="1">
        <f>(data5[[#This Row],[diagnosis_dummy]]-BW327)^2</f>
        <v>0</v>
      </c>
    </row>
    <row r="328" spans="1:76" x14ac:dyDescent="0.2">
      <c r="A328" s="1" t="s">
        <v>32</v>
      </c>
      <c r="B328" s="1">
        <f>IF(data5[[#This Row],[diagnosis]]="M",1,0)</f>
        <v>0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  <c r="AG328" s="1">
        <v>1</v>
      </c>
      <c r="BS328" s="1">
        <f>SUMPRODUCT(data5[[#This Row],[radius_mean]:[Ones]],$AL$2:$BP$2)</f>
        <v>-65874585768.017647</v>
      </c>
      <c r="BT328" s="1">
        <f>SUMPRODUCT(data5[[#This Row],[radius_mean]:[Ones]], $AL$3:$BP$3)</f>
        <v>-65859683461.033348</v>
      </c>
      <c r="BU328" s="1">
        <f t="shared" si="15"/>
        <v>0</v>
      </c>
      <c r="BV328" s="1">
        <f t="shared" si="16"/>
        <v>0</v>
      </c>
      <c r="BW328" s="1">
        <f t="shared" si="17"/>
        <v>0</v>
      </c>
      <c r="BX328" s="1">
        <f>(data5[[#This Row],[diagnosis_dummy]]-BW328)^2</f>
        <v>0</v>
      </c>
    </row>
    <row r="329" spans="1:76" x14ac:dyDescent="0.2">
      <c r="A329" s="1" t="s">
        <v>32</v>
      </c>
      <c r="B329" s="1">
        <f>IF(data5[[#This Row],[diagnosis]]="M",1,0)</f>
        <v>0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  <c r="AG329" s="1">
        <v>1</v>
      </c>
      <c r="BS329" s="1">
        <f>SUMPRODUCT(data5[[#This Row],[radius_mean]:[Ones]],$AL$2:$BP$2)</f>
        <v>-46790041806.849052</v>
      </c>
      <c r="BT329" s="1">
        <f>SUMPRODUCT(data5[[#This Row],[radius_mean]:[Ones]], $AL$3:$BP$3)</f>
        <v>-46777509203.867638</v>
      </c>
      <c r="BU329" s="1">
        <f t="shared" si="15"/>
        <v>0</v>
      </c>
      <c r="BV329" s="1">
        <f t="shared" si="16"/>
        <v>0</v>
      </c>
      <c r="BW329" s="1">
        <f t="shared" si="17"/>
        <v>0</v>
      </c>
      <c r="BX329" s="1">
        <f>(data5[[#This Row],[diagnosis_dummy]]-BW329)^2</f>
        <v>0</v>
      </c>
    </row>
    <row r="330" spans="1:76" x14ac:dyDescent="0.2">
      <c r="A330" s="1" t="s">
        <v>31</v>
      </c>
      <c r="B330" s="1">
        <f>IF(data5[[#This Row],[diagnosis]]="M",1,0)</f>
        <v>1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  <c r="AG330" s="1">
        <v>1</v>
      </c>
      <c r="BS330" s="1">
        <f>SUMPRODUCT(data5[[#This Row],[radius_mean]:[Ones]],$AL$2:$BP$2)</f>
        <v>-93971339114.88739</v>
      </c>
      <c r="BT330" s="1">
        <f>SUMPRODUCT(data5[[#This Row],[radius_mean]:[Ones]], $AL$3:$BP$3)</f>
        <v>-93952820805.669678</v>
      </c>
      <c r="BU330" s="1">
        <f t="shared" si="15"/>
        <v>0</v>
      </c>
      <c r="BV330" s="1">
        <f t="shared" si="16"/>
        <v>0</v>
      </c>
      <c r="BW330" s="1">
        <f t="shared" si="17"/>
        <v>0</v>
      </c>
      <c r="BX330" s="1">
        <f>(data5[[#This Row],[diagnosis_dummy]]-BW330)^2</f>
        <v>1</v>
      </c>
    </row>
    <row r="331" spans="1:76" x14ac:dyDescent="0.2">
      <c r="A331" s="1" t="s">
        <v>31</v>
      </c>
      <c r="B331" s="1">
        <f>IF(data5[[#This Row],[diagnosis]]="M",1,0)</f>
        <v>1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  <c r="AG331" s="1">
        <v>1</v>
      </c>
      <c r="BS331" s="1">
        <f>SUMPRODUCT(data5[[#This Row],[radius_mean]:[Ones]],$AL$2:$BP$2)</f>
        <v>-86589304718.57193</v>
      </c>
      <c r="BT331" s="1">
        <f>SUMPRODUCT(data5[[#This Row],[radius_mean]:[Ones]], $AL$3:$BP$3)</f>
        <v>-86572280131.401749</v>
      </c>
      <c r="BU331" s="1">
        <f t="shared" si="15"/>
        <v>0</v>
      </c>
      <c r="BV331" s="1">
        <f t="shared" si="16"/>
        <v>0</v>
      </c>
      <c r="BW331" s="1">
        <f t="shared" si="17"/>
        <v>0</v>
      </c>
      <c r="BX331" s="1">
        <f>(data5[[#This Row],[diagnosis_dummy]]-BW331)^2</f>
        <v>1</v>
      </c>
    </row>
    <row r="332" spans="1:76" x14ac:dyDescent="0.2">
      <c r="A332" s="1" t="s">
        <v>31</v>
      </c>
      <c r="B332" s="1">
        <f>IF(data5[[#This Row],[diagnosis]]="M",1,0)</f>
        <v>1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  <c r="AG332" s="1">
        <v>1</v>
      </c>
      <c r="BS332" s="1">
        <f>SUMPRODUCT(data5[[#This Row],[radius_mean]:[Ones]],$AL$2:$BP$2)</f>
        <v>-90332957521.890137</v>
      </c>
      <c r="BT332" s="1">
        <f>SUMPRODUCT(data5[[#This Row],[radius_mean]:[Ones]], $AL$3:$BP$3)</f>
        <v>-90314937796.966812</v>
      </c>
      <c r="BU332" s="1">
        <f t="shared" si="15"/>
        <v>0</v>
      </c>
      <c r="BV332" s="1">
        <f t="shared" si="16"/>
        <v>0</v>
      </c>
      <c r="BW332" s="1">
        <f t="shared" si="17"/>
        <v>0</v>
      </c>
      <c r="BX332" s="1">
        <f>(data5[[#This Row],[diagnosis_dummy]]-BW332)^2</f>
        <v>1</v>
      </c>
    </row>
    <row r="333" spans="1:76" x14ac:dyDescent="0.2">
      <c r="A333" s="1" t="s">
        <v>32</v>
      </c>
      <c r="B333" s="1">
        <f>IF(data5[[#This Row],[diagnosis]]="M",1,0)</f>
        <v>0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  <c r="AG333" s="1">
        <v>1</v>
      </c>
      <c r="BS333" s="1">
        <f>SUMPRODUCT(data5[[#This Row],[radius_mean]:[Ones]],$AL$2:$BP$2)</f>
        <v>-55595543766.688309</v>
      </c>
      <c r="BT333" s="1">
        <f>SUMPRODUCT(data5[[#This Row],[radius_mean]:[Ones]], $AL$3:$BP$3)</f>
        <v>-55581706191.094193</v>
      </c>
      <c r="BU333" s="1">
        <f t="shared" si="15"/>
        <v>0</v>
      </c>
      <c r="BV333" s="1">
        <f t="shared" si="16"/>
        <v>0</v>
      </c>
      <c r="BW333" s="1">
        <f t="shared" si="17"/>
        <v>0</v>
      </c>
      <c r="BX333" s="1">
        <f>(data5[[#This Row],[diagnosis_dummy]]-BW333)^2</f>
        <v>0</v>
      </c>
    </row>
    <row r="334" spans="1:76" x14ac:dyDescent="0.2">
      <c r="A334" s="1" t="s">
        <v>32</v>
      </c>
      <c r="B334" s="1">
        <f>IF(data5[[#This Row],[diagnosis]]="M",1,0)</f>
        <v>0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  <c r="AG334" s="1">
        <v>1</v>
      </c>
      <c r="BS334" s="1">
        <f>SUMPRODUCT(data5[[#This Row],[radius_mean]:[Ones]],$AL$2:$BP$2)</f>
        <v>-39736495415.879318</v>
      </c>
      <c r="BT334" s="1">
        <f>SUMPRODUCT(data5[[#This Row],[radius_mean]:[Ones]], $AL$3:$BP$3)</f>
        <v>-39725017799.590889</v>
      </c>
      <c r="BU334" s="1">
        <f t="shared" si="15"/>
        <v>0</v>
      </c>
      <c r="BV334" s="1">
        <f t="shared" si="16"/>
        <v>0</v>
      </c>
      <c r="BW334" s="1">
        <f t="shared" si="17"/>
        <v>0</v>
      </c>
      <c r="BX334" s="1">
        <f>(data5[[#This Row],[diagnosis_dummy]]-BW334)^2</f>
        <v>0</v>
      </c>
    </row>
    <row r="335" spans="1:76" x14ac:dyDescent="0.2">
      <c r="A335" s="1" t="s">
        <v>32</v>
      </c>
      <c r="B335" s="1">
        <f>IF(data5[[#This Row],[diagnosis]]="M",1,0)</f>
        <v>0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  <c r="AG335" s="1">
        <v>1</v>
      </c>
      <c r="BS335" s="1">
        <f>SUMPRODUCT(data5[[#This Row],[radius_mean]:[Ones]],$AL$2:$BP$2)</f>
        <v>-42889037496.522011</v>
      </c>
      <c r="BT335" s="1">
        <f>SUMPRODUCT(data5[[#This Row],[radius_mean]:[Ones]], $AL$3:$BP$3)</f>
        <v>-42876804069.210136</v>
      </c>
      <c r="BU335" s="1">
        <f t="shared" si="15"/>
        <v>0</v>
      </c>
      <c r="BV335" s="1">
        <f t="shared" si="16"/>
        <v>0</v>
      </c>
      <c r="BW335" s="1">
        <f t="shared" si="17"/>
        <v>0</v>
      </c>
      <c r="BX335" s="1">
        <f>(data5[[#This Row],[diagnosis_dummy]]-BW335)^2</f>
        <v>0</v>
      </c>
    </row>
    <row r="336" spans="1:76" x14ac:dyDescent="0.2">
      <c r="A336" s="1" t="s">
        <v>32</v>
      </c>
      <c r="B336" s="1">
        <f>IF(data5[[#This Row],[diagnosis]]="M",1,0)</f>
        <v>0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  <c r="AG336" s="1">
        <v>1</v>
      </c>
      <c r="BS336" s="1">
        <f>SUMPRODUCT(data5[[#This Row],[radius_mean]:[Ones]],$AL$2:$BP$2)</f>
        <v>-48661597636.398476</v>
      </c>
      <c r="BT336" s="1">
        <f>SUMPRODUCT(data5[[#This Row],[radius_mean]:[Ones]], $AL$3:$BP$3)</f>
        <v>-48648798491.442429</v>
      </c>
      <c r="BU336" s="1">
        <f t="shared" si="15"/>
        <v>0</v>
      </c>
      <c r="BV336" s="1">
        <f t="shared" si="16"/>
        <v>0</v>
      </c>
      <c r="BW336" s="1">
        <f t="shared" si="17"/>
        <v>0</v>
      </c>
      <c r="BX336" s="1">
        <f>(data5[[#This Row],[diagnosis_dummy]]-BW336)^2</f>
        <v>0</v>
      </c>
    </row>
    <row r="337" spans="1:76" x14ac:dyDescent="0.2">
      <c r="A337" s="1" t="s">
        <v>31</v>
      </c>
      <c r="B337" s="1">
        <f>IF(data5[[#This Row],[diagnosis]]="M",1,0)</f>
        <v>1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  <c r="AG337" s="1">
        <v>1</v>
      </c>
      <c r="BS337" s="1">
        <f>SUMPRODUCT(data5[[#This Row],[radius_mean]:[Ones]],$AL$2:$BP$2)</f>
        <v>-111288904877.79663</v>
      </c>
      <c r="BT337" s="1">
        <f>SUMPRODUCT(data5[[#This Row],[radius_mean]:[Ones]], $AL$3:$BP$3)</f>
        <v>-111268740576.32759</v>
      </c>
      <c r="BU337" s="1">
        <f t="shared" si="15"/>
        <v>0</v>
      </c>
      <c r="BV337" s="1">
        <f t="shared" si="16"/>
        <v>0</v>
      </c>
      <c r="BW337" s="1">
        <f t="shared" si="17"/>
        <v>0</v>
      </c>
      <c r="BX337" s="1">
        <f>(data5[[#This Row],[diagnosis_dummy]]-BW337)^2</f>
        <v>1</v>
      </c>
    </row>
    <row r="338" spans="1:76" x14ac:dyDescent="0.2">
      <c r="A338" s="1" t="s">
        <v>32</v>
      </c>
      <c r="B338" s="1">
        <f>IF(data5[[#This Row],[diagnosis]]="M",1,0)</f>
        <v>0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  <c r="AG338" s="1">
        <v>1</v>
      </c>
      <c r="BS338" s="1">
        <f>SUMPRODUCT(data5[[#This Row],[radius_mean]:[Ones]],$AL$2:$BP$2)</f>
        <v>-52368519425.109871</v>
      </c>
      <c r="BT338" s="1">
        <f>SUMPRODUCT(data5[[#This Row],[radius_mean]:[Ones]], $AL$3:$BP$3)</f>
        <v>-52355358766.963867</v>
      </c>
      <c r="BU338" s="1">
        <f t="shared" si="15"/>
        <v>0</v>
      </c>
      <c r="BV338" s="1">
        <f t="shared" si="16"/>
        <v>0</v>
      </c>
      <c r="BW338" s="1">
        <f t="shared" si="17"/>
        <v>0</v>
      </c>
      <c r="BX338" s="1">
        <f>(data5[[#This Row],[diagnosis_dummy]]-BW338)^2</f>
        <v>0</v>
      </c>
    </row>
    <row r="339" spans="1:76" x14ac:dyDescent="0.2">
      <c r="A339" s="1" t="s">
        <v>31</v>
      </c>
      <c r="B339" s="1">
        <f>IF(data5[[#This Row],[diagnosis]]="M",1,0)</f>
        <v>1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  <c r="AG339" s="1">
        <v>1</v>
      </c>
      <c r="BS339" s="1">
        <f>SUMPRODUCT(data5[[#This Row],[radius_mean]:[Ones]],$AL$2:$BP$2)</f>
        <v>-145760176443.99396</v>
      </c>
      <c r="BT339" s="1">
        <f>SUMPRODUCT(data5[[#This Row],[radius_mean]:[Ones]], $AL$3:$BP$3)</f>
        <v>-145736589447.94046</v>
      </c>
      <c r="BU339" s="1">
        <f t="shared" si="15"/>
        <v>0</v>
      </c>
      <c r="BV339" s="1">
        <f t="shared" si="16"/>
        <v>0</v>
      </c>
      <c r="BW339" s="1">
        <f t="shared" si="17"/>
        <v>0</v>
      </c>
      <c r="BX339" s="1">
        <f>(data5[[#This Row],[diagnosis_dummy]]-BW339)^2</f>
        <v>1</v>
      </c>
    </row>
    <row r="340" spans="1:76" x14ac:dyDescent="0.2">
      <c r="A340" s="1" t="s">
        <v>32</v>
      </c>
      <c r="B340" s="1">
        <f>IF(data5[[#This Row],[diagnosis]]="M",1,0)</f>
        <v>0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  <c r="AG340" s="1">
        <v>1</v>
      </c>
      <c r="BS340" s="1">
        <f>SUMPRODUCT(data5[[#This Row],[radius_mean]:[Ones]],$AL$2:$BP$2)</f>
        <v>-33833471063.601997</v>
      </c>
      <c r="BT340" s="1">
        <f>SUMPRODUCT(data5[[#This Row],[radius_mean]:[Ones]], $AL$3:$BP$3)</f>
        <v>-33822783532.824936</v>
      </c>
      <c r="BU340" s="1">
        <f t="shared" si="15"/>
        <v>0</v>
      </c>
      <c r="BV340" s="1">
        <f t="shared" si="16"/>
        <v>0</v>
      </c>
      <c r="BW340" s="1">
        <f t="shared" si="17"/>
        <v>0</v>
      </c>
      <c r="BX340" s="1">
        <f>(data5[[#This Row],[diagnosis_dummy]]-BW340)^2</f>
        <v>0</v>
      </c>
    </row>
    <row r="341" spans="1:76" x14ac:dyDescent="0.2">
      <c r="A341" s="1" t="s">
        <v>31</v>
      </c>
      <c r="B341" s="1">
        <f>IF(data5[[#This Row],[diagnosis]]="M",1,0)</f>
        <v>1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  <c r="AG341" s="1">
        <v>1</v>
      </c>
      <c r="BS341" s="1">
        <f>SUMPRODUCT(data5[[#This Row],[radius_mean]:[Ones]],$AL$2:$BP$2)</f>
        <v>-227753134698.86514</v>
      </c>
      <c r="BT341" s="1">
        <f>SUMPRODUCT(data5[[#This Row],[radius_mean]:[Ones]], $AL$3:$BP$3)</f>
        <v>-227723635266.93686</v>
      </c>
      <c r="BU341" s="1">
        <f t="shared" si="15"/>
        <v>0</v>
      </c>
      <c r="BV341" s="1">
        <f t="shared" si="16"/>
        <v>0</v>
      </c>
      <c r="BW341" s="1">
        <f t="shared" si="17"/>
        <v>0</v>
      </c>
      <c r="BX341" s="1">
        <f>(data5[[#This Row],[diagnosis_dummy]]-BW341)^2</f>
        <v>1</v>
      </c>
    </row>
    <row r="342" spans="1:76" x14ac:dyDescent="0.2">
      <c r="A342" s="1" t="s">
        <v>32</v>
      </c>
      <c r="B342" s="1">
        <f>IF(data5[[#This Row],[diagnosis]]="M",1,0)</f>
        <v>0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  <c r="AG342" s="1">
        <v>1</v>
      </c>
      <c r="BS342" s="1">
        <f>SUMPRODUCT(data5[[#This Row],[radius_mean]:[Ones]],$AL$2:$BP$2)</f>
        <v>-73012742394.826553</v>
      </c>
      <c r="BT342" s="1">
        <f>SUMPRODUCT(data5[[#This Row],[radius_mean]:[Ones]], $AL$3:$BP$3)</f>
        <v>-72996737166.930435</v>
      </c>
      <c r="BU342" s="1">
        <f t="shared" si="15"/>
        <v>0</v>
      </c>
      <c r="BV342" s="1">
        <f t="shared" si="16"/>
        <v>0</v>
      </c>
      <c r="BW342" s="1">
        <f t="shared" si="17"/>
        <v>0</v>
      </c>
      <c r="BX342" s="1">
        <f>(data5[[#This Row],[diagnosis_dummy]]-BW342)^2</f>
        <v>0</v>
      </c>
    </row>
    <row r="343" spans="1:76" x14ac:dyDescent="0.2">
      <c r="A343" s="1" t="s">
        <v>32</v>
      </c>
      <c r="B343" s="1">
        <f>IF(data5[[#This Row],[diagnosis]]="M",1,0)</f>
        <v>0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  <c r="AG343" s="1">
        <v>1</v>
      </c>
      <c r="BS343" s="1">
        <f>SUMPRODUCT(data5[[#This Row],[radius_mean]:[Ones]],$AL$2:$BP$2)</f>
        <v>-30964159814.048561</v>
      </c>
      <c r="BT343" s="1">
        <f>SUMPRODUCT(data5[[#This Row],[radius_mean]:[Ones]], $AL$3:$BP$3)</f>
        <v>-30953860184.2976</v>
      </c>
      <c r="BU343" s="1">
        <f t="shared" si="15"/>
        <v>0</v>
      </c>
      <c r="BV343" s="1">
        <f t="shared" si="16"/>
        <v>0</v>
      </c>
      <c r="BW343" s="1">
        <f t="shared" si="17"/>
        <v>0</v>
      </c>
      <c r="BX343" s="1">
        <f>(data5[[#This Row],[diagnosis_dummy]]-BW343)^2</f>
        <v>0</v>
      </c>
    </row>
    <row r="344" spans="1:76" x14ac:dyDescent="0.2">
      <c r="A344" s="1" t="s">
        <v>32</v>
      </c>
      <c r="B344" s="1">
        <f>IF(data5[[#This Row],[diagnosis]]="M",1,0)</f>
        <v>0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  <c r="AG344" s="1">
        <v>1</v>
      </c>
      <c r="BS344" s="1">
        <f>SUMPRODUCT(data5[[#This Row],[radius_mean]:[Ones]],$AL$2:$BP$2)</f>
        <v>-39393818735.799026</v>
      </c>
      <c r="BT344" s="1">
        <f>SUMPRODUCT(data5[[#This Row],[radius_mean]:[Ones]], $AL$3:$BP$3)</f>
        <v>-39382392862.405357</v>
      </c>
      <c r="BU344" s="1">
        <f t="shared" si="15"/>
        <v>0</v>
      </c>
      <c r="BV344" s="1">
        <f t="shared" si="16"/>
        <v>0</v>
      </c>
      <c r="BW344" s="1">
        <f t="shared" si="17"/>
        <v>0</v>
      </c>
      <c r="BX344" s="1">
        <f>(data5[[#This Row],[diagnosis_dummy]]-BW344)^2</f>
        <v>0</v>
      </c>
    </row>
    <row r="345" spans="1:76" x14ac:dyDescent="0.2">
      <c r="A345" s="1" t="s">
        <v>31</v>
      </c>
      <c r="B345" s="1">
        <f>IF(data5[[#This Row],[diagnosis]]="M",1,0)</f>
        <v>1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  <c r="AG345" s="1">
        <v>1</v>
      </c>
      <c r="BS345" s="1">
        <f>SUMPRODUCT(data5[[#This Row],[radius_mean]:[Ones]],$AL$2:$BP$2)</f>
        <v>-131874265862.23714</v>
      </c>
      <c r="BT345" s="1">
        <f>SUMPRODUCT(data5[[#This Row],[radius_mean]:[Ones]], $AL$3:$BP$3)</f>
        <v>-131852406814.44286</v>
      </c>
      <c r="BU345" s="1">
        <f t="shared" si="15"/>
        <v>0</v>
      </c>
      <c r="BV345" s="1">
        <f t="shared" si="16"/>
        <v>0</v>
      </c>
      <c r="BW345" s="1">
        <f t="shared" si="17"/>
        <v>0</v>
      </c>
      <c r="BX345" s="1">
        <f>(data5[[#This Row],[diagnosis_dummy]]-BW345)^2</f>
        <v>1</v>
      </c>
    </row>
    <row r="346" spans="1:76" x14ac:dyDescent="0.2">
      <c r="A346" s="1" t="s">
        <v>32</v>
      </c>
      <c r="B346" s="1">
        <f>IF(data5[[#This Row],[diagnosis]]="M",1,0)</f>
        <v>0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  <c r="AG346" s="1">
        <v>1</v>
      </c>
      <c r="BS346" s="1">
        <f>SUMPRODUCT(data5[[#This Row],[radius_mean]:[Ones]],$AL$2:$BP$2)</f>
        <v>-45412867035.128708</v>
      </c>
      <c r="BT346" s="1">
        <f>SUMPRODUCT(data5[[#This Row],[radius_mean]:[Ones]], $AL$3:$BP$3)</f>
        <v>-45400341872.395203</v>
      </c>
      <c r="BU346" s="1">
        <f t="shared" si="15"/>
        <v>0</v>
      </c>
      <c r="BV346" s="1">
        <f t="shared" si="16"/>
        <v>0</v>
      </c>
      <c r="BW346" s="1">
        <f t="shared" si="17"/>
        <v>0</v>
      </c>
      <c r="BX346" s="1">
        <f>(data5[[#This Row],[diagnosis_dummy]]-BW346)^2</f>
        <v>0</v>
      </c>
    </row>
    <row r="347" spans="1:76" x14ac:dyDescent="0.2">
      <c r="A347" s="1" t="s">
        <v>32</v>
      </c>
      <c r="B347" s="1">
        <f>IF(data5[[#This Row],[diagnosis]]="M",1,0)</f>
        <v>0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  <c r="AG347" s="1">
        <v>1</v>
      </c>
      <c r="BS347" s="1">
        <f>SUMPRODUCT(data5[[#This Row],[radius_mean]:[Ones]],$AL$2:$BP$2)</f>
        <v>-32811157264.364727</v>
      </c>
      <c r="BT347" s="1">
        <f>SUMPRODUCT(data5[[#This Row],[radius_mean]:[Ones]], $AL$3:$BP$3)</f>
        <v>-32800741860.882355</v>
      </c>
      <c r="BU347" s="1">
        <f t="shared" si="15"/>
        <v>0</v>
      </c>
      <c r="BV347" s="1">
        <f t="shared" si="16"/>
        <v>0</v>
      </c>
      <c r="BW347" s="1">
        <f t="shared" si="17"/>
        <v>0</v>
      </c>
      <c r="BX347" s="1">
        <f>(data5[[#This Row],[diagnosis_dummy]]-BW347)^2</f>
        <v>0</v>
      </c>
    </row>
    <row r="348" spans="1:76" x14ac:dyDescent="0.2">
      <c r="A348" s="1" t="s">
        <v>32</v>
      </c>
      <c r="B348" s="1">
        <f>IF(data5[[#This Row],[diagnosis]]="M",1,0)</f>
        <v>0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  <c r="AG348" s="1">
        <v>1</v>
      </c>
      <c r="BS348" s="1">
        <f>SUMPRODUCT(data5[[#This Row],[radius_mean]:[Ones]],$AL$2:$BP$2)</f>
        <v>-48906044838.416763</v>
      </c>
      <c r="BT348" s="1">
        <f>SUMPRODUCT(data5[[#This Row],[radius_mean]:[Ones]], $AL$3:$BP$3)</f>
        <v>-48892963994.762619</v>
      </c>
      <c r="BU348" s="1">
        <f t="shared" si="15"/>
        <v>0</v>
      </c>
      <c r="BV348" s="1">
        <f t="shared" si="16"/>
        <v>0</v>
      </c>
      <c r="BW348" s="1">
        <f t="shared" si="17"/>
        <v>0</v>
      </c>
      <c r="BX348" s="1">
        <f>(data5[[#This Row],[diagnosis_dummy]]-BW348)^2</f>
        <v>0</v>
      </c>
    </row>
    <row r="349" spans="1:76" x14ac:dyDescent="0.2">
      <c r="A349" s="1" t="s">
        <v>32</v>
      </c>
      <c r="B349" s="1">
        <f>IF(data5[[#This Row],[diagnosis]]="M",1,0)</f>
        <v>0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  <c r="AG349" s="1">
        <v>1</v>
      </c>
      <c r="BS349" s="1">
        <f>SUMPRODUCT(data5[[#This Row],[radius_mean]:[Ones]],$AL$2:$BP$2)</f>
        <v>-75110456517.59935</v>
      </c>
      <c r="BT349" s="1">
        <f>SUMPRODUCT(data5[[#This Row],[radius_mean]:[Ones]], $AL$3:$BP$3)</f>
        <v>-75093872404.269745</v>
      </c>
      <c r="BU349" s="1">
        <f t="shared" si="15"/>
        <v>0</v>
      </c>
      <c r="BV349" s="1">
        <f t="shared" si="16"/>
        <v>0</v>
      </c>
      <c r="BW349" s="1">
        <f t="shared" si="17"/>
        <v>0</v>
      </c>
      <c r="BX349" s="1">
        <f>(data5[[#This Row],[diagnosis_dummy]]-BW349)^2</f>
        <v>0</v>
      </c>
    </row>
    <row r="350" spans="1:76" x14ac:dyDescent="0.2">
      <c r="A350" s="1" t="s">
        <v>32</v>
      </c>
      <c r="B350" s="1">
        <f>IF(data5[[#This Row],[diagnosis]]="M",1,0)</f>
        <v>0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  <c r="AG350" s="1">
        <v>1</v>
      </c>
      <c r="BS350" s="1">
        <f>SUMPRODUCT(data5[[#This Row],[radius_mean]:[Ones]],$AL$2:$BP$2)</f>
        <v>-42469019573.874886</v>
      </c>
      <c r="BT350" s="1">
        <f>SUMPRODUCT(data5[[#This Row],[radius_mean]:[Ones]], $AL$3:$BP$3)</f>
        <v>-42457025794.765984</v>
      </c>
      <c r="BU350" s="1">
        <f t="shared" si="15"/>
        <v>0</v>
      </c>
      <c r="BV350" s="1">
        <f t="shared" si="16"/>
        <v>0</v>
      </c>
      <c r="BW350" s="1">
        <f t="shared" si="17"/>
        <v>0</v>
      </c>
      <c r="BX350" s="1">
        <f>(data5[[#This Row],[diagnosis_dummy]]-BW350)^2</f>
        <v>0</v>
      </c>
    </row>
    <row r="351" spans="1:76" x14ac:dyDescent="0.2">
      <c r="A351" s="1" t="s">
        <v>32</v>
      </c>
      <c r="B351" s="1">
        <f>IF(data5[[#This Row],[diagnosis]]="M",1,0)</f>
        <v>0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  <c r="AG351" s="1">
        <v>1</v>
      </c>
      <c r="BS351" s="1">
        <f>SUMPRODUCT(data5[[#This Row],[radius_mean]:[Ones]],$AL$2:$BP$2)</f>
        <v>-44590850199.231216</v>
      </c>
      <c r="BT351" s="1">
        <f>SUMPRODUCT(data5[[#This Row],[radius_mean]:[Ones]], $AL$3:$BP$3)</f>
        <v>-44578567787.167046</v>
      </c>
      <c r="BU351" s="1">
        <f t="shared" si="15"/>
        <v>0</v>
      </c>
      <c r="BV351" s="1">
        <f t="shared" si="16"/>
        <v>0</v>
      </c>
      <c r="BW351" s="1">
        <f t="shared" si="17"/>
        <v>0</v>
      </c>
      <c r="BX351" s="1">
        <f>(data5[[#This Row],[diagnosis_dummy]]-BW351)^2</f>
        <v>0</v>
      </c>
    </row>
    <row r="352" spans="1:76" x14ac:dyDescent="0.2">
      <c r="A352" s="1" t="s">
        <v>32</v>
      </c>
      <c r="B352" s="1">
        <f>IF(data5[[#This Row],[diagnosis]]="M",1,0)</f>
        <v>0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  <c r="AG352" s="1">
        <v>1</v>
      </c>
      <c r="BS352" s="1">
        <f>SUMPRODUCT(data5[[#This Row],[radius_mean]:[Ones]],$AL$2:$BP$2)</f>
        <v>-46839383827.197136</v>
      </c>
      <c r="BT352" s="1">
        <f>SUMPRODUCT(data5[[#This Row],[radius_mean]:[Ones]], $AL$3:$BP$3)</f>
        <v>-46826646553.858269</v>
      </c>
      <c r="BU352" s="1">
        <f t="shared" si="15"/>
        <v>0</v>
      </c>
      <c r="BV352" s="1">
        <f t="shared" si="16"/>
        <v>0</v>
      </c>
      <c r="BW352" s="1">
        <f t="shared" si="17"/>
        <v>0</v>
      </c>
      <c r="BX352" s="1">
        <f>(data5[[#This Row],[diagnosis_dummy]]-BW352)^2</f>
        <v>0</v>
      </c>
    </row>
    <row r="353" spans="1:76" x14ac:dyDescent="0.2">
      <c r="A353" s="1" t="s">
        <v>31</v>
      </c>
      <c r="B353" s="1">
        <f>IF(data5[[#This Row],[diagnosis]]="M",1,0)</f>
        <v>1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  <c r="AG353" s="1">
        <v>1</v>
      </c>
      <c r="BS353" s="1">
        <f>SUMPRODUCT(data5[[#This Row],[radius_mean]:[Ones]],$AL$2:$BP$2)</f>
        <v>-80689834576.996475</v>
      </c>
      <c r="BT353" s="1">
        <f>SUMPRODUCT(data5[[#This Row],[radius_mean]:[Ones]], $AL$3:$BP$3)</f>
        <v>-80673163648.058273</v>
      </c>
      <c r="BU353" s="1">
        <f t="shared" si="15"/>
        <v>0</v>
      </c>
      <c r="BV353" s="1">
        <f t="shared" si="16"/>
        <v>0</v>
      </c>
      <c r="BW353" s="1">
        <f t="shared" si="17"/>
        <v>0</v>
      </c>
      <c r="BX353" s="1">
        <f>(data5[[#This Row],[diagnosis_dummy]]-BW353)^2</f>
        <v>1</v>
      </c>
    </row>
    <row r="354" spans="1:76" x14ac:dyDescent="0.2">
      <c r="A354" s="1" t="s">
        <v>31</v>
      </c>
      <c r="B354" s="1">
        <f>IF(data5[[#This Row],[diagnosis]]="M",1,0)</f>
        <v>1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  <c r="AG354" s="1">
        <v>1</v>
      </c>
      <c r="BS354" s="1">
        <f>SUMPRODUCT(data5[[#This Row],[radius_mean]:[Ones]],$AL$2:$BP$2)</f>
        <v>-255988438130.17294</v>
      </c>
      <c r="BT354" s="1">
        <f>SUMPRODUCT(data5[[#This Row],[radius_mean]:[Ones]], $AL$3:$BP$3)</f>
        <v>-255956566958.8858</v>
      </c>
      <c r="BU354" s="1">
        <f t="shared" si="15"/>
        <v>0</v>
      </c>
      <c r="BV354" s="1">
        <f t="shared" si="16"/>
        <v>0</v>
      </c>
      <c r="BW354" s="1">
        <f t="shared" si="17"/>
        <v>0</v>
      </c>
      <c r="BX354" s="1">
        <f>(data5[[#This Row],[diagnosis_dummy]]-BW354)^2</f>
        <v>1</v>
      </c>
    </row>
    <row r="355" spans="1:76" x14ac:dyDescent="0.2">
      <c r="A355" s="1" t="s">
        <v>31</v>
      </c>
      <c r="B355" s="1">
        <f>IF(data5[[#This Row],[diagnosis]]="M",1,0)</f>
        <v>1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  <c r="AG355" s="1">
        <v>1</v>
      </c>
      <c r="BS355" s="1">
        <f>SUMPRODUCT(data5[[#This Row],[radius_mean]:[Ones]],$AL$2:$BP$2)</f>
        <v>-86277736155.206696</v>
      </c>
      <c r="BT355" s="1">
        <f>SUMPRODUCT(data5[[#This Row],[radius_mean]:[Ones]], $AL$3:$BP$3)</f>
        <v>-86259959582.874435</v>
      </c>
      <c r="BU355" s="1">
        <f t="shared" si="15"/>
        <v>0</v>
      </c>
      <c r="BV355" s="1">
        <f t="shared" si="16"/>
        <v>0</v>
      </c>
      <c r="BW355" s="1">
        <f t="shared" si="17"/>
        <v>0</v>
      </c>
      <c r="BX355" s="1">
        <f>(data5[[#This Row],[diagnosis_dummy]]-BW355)^2</f>
        <v>1</v>
      </c>
    </row>
    <row r="356" spans="1:76" x14ac:dyDescent="0.2">
      <c r="A356" s="1" t="s">
        <v>32</v>
      </c>
      <c r="B356" s="1">
        <f>IF(data5[[#This Row],[diagnosis]]="M",1,0)</f>
        <v>0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  <c r="AG356" s="1">
        <v>1</v>
      </c>
      <c r="BS356" s="1">
        <f>SUMPRODUCT(data5[[#This Row],[radius_mean]:[Ones]],$AL$2:$BP$2)</f>
        <v>-40580639383.732735</v>
      </c>
      <c r="BT356" s="1">
        <f>SUMPRODUCT(data5[[#This Row],[radius_mean]:[Ones]], $AL$3:$BP$3)</f>
        <v>-40569019415.403061</v>
      </c>
      <c r="BU356" s="1">
        <f t="shared" si="15"/>
        <v>0</v>
      </c>
      <c r="BV356" s="1">
        <f t="shared" si="16"/>
        <v>0</v>
      </c>
      <c r="BW356" s="1">
        <f t="shared" si="17"/>
        <v>0</v>
      </c>
      <c r="BX356" s="1">
        <f>(data5[[#This Row],[diagnosis_dummy]]-BW356)^2</f>
        <v>0</v>
      </c>
    </row>
    <row r="357" spans="1:76" x14ac:dyDescent="0.2">
      <c r="A357" s="1" t="s">
        <v>32</v>
      </c>
      <c r="B357" s="1">
        <f>IF(data5[[#This Row],[diagnosis]]="M",1,0)</f>
        <v>0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  <c r="AG357" s="1">
        <v>1</v>
      </c>
      <c r="BS357" s="1">
        <f>SUMPRODUCT(data5[[#This Row],[radius_mean]:[Ones]],$AL$2:$BP$2)</f>
        <v>-49753854559.551628</v>
      </c>
      <c r="BT357" s="1">
        <f>SUMPRODUCT(data5[[#This Row],[radius_mean]:[Ones]], $AL$3:$BP$3)</f>
        <v>-49741033343.113297</v>
      </c>
      <c r="BU357" s="1">
        <f t="shared" si="15"/>
        <v>0</v>
      </c>
      <c r="BV357" s="1">
        <f t="shared" si="16"/>
        <v>0</v>
      </c>
      <c r="BW357" s="1">
        <f t="shared" si="17"/>
        <v>0</v>
      </c>
      <c r="BX357" s="1">
        <f>(data5[[#This Row],[diagnosis_dummy]]-BW357)^2</f>
        <v>0</v>
      </c>
    </row>
    <row r="358" spans="1:76" x14ac:dyDescent="0.2">
      <c r="A358" s="1" t="s">
        <v>32</v>
      </c>
      <c r="B358" s="1">
        <f>IF(data5[[#This Row],[diagnosis]]="M",1,0)</f>
        <v>0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  <c r="AG358" s="1">
        <v>1</v>
      </c>
      <c r="BS358" s="1">
        <f>SUMPRODUCT(data5[[#This Row],[radius_mean]:[Ones]],$AL$2:$BP$2)</f>
        <v>-53179669773.518753</v>
      </c>
      <c r="BT358" s="1">
        <f>SUMPRODUCT(data5[[#This Row],[radius_mean]:[Ones]], $AL$3:$BP$3)</f>
        <v>-53166058819.728806</v>
      </c>
      <c r="BU358" s="1">
        <f t="shared" si="15"/>
        <v>0</v>
      </c>
      <c r="BV358" s="1">
        <f t="shared" si="16"/>
        <v>0</v>
      </c>
      <c r="BW358" s="1">
        <f t="shared" si="17"/>
        <v>0</v>
      </c>
      <c r="BX358" s="1">
        <f>(data5[[#This Row],[diagnosis_dummy]]-BW358)^2</f>
        <v>0</v>
      </c>
    </row>
    <row r="359" spans="1:76" x14ac:dyDescent="0.2">
      <c r="A359" s="1" t="s">
        <v>32</v>
      </c>
      <c r="B359" s="1">
        <f>IF(data5[[#This Row],[diagnosis]]="M",1,0)</f>
        <v>0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  <c r="AG359" s="1">
        <v>1</v>
      </c>
      <c r="BS359" s="1">
        <f>SUMPRODUCT(data5[[#This Row],[radius_mean]:[Ones]],$AL$2:$BP$2)</f>
        <v>-61981308439.086456</v>
      </c>
      <c r="BT359" s="1">
        <f>SUMPRODUCT(data5[[#This Row],[radius_mean]:[Ones]], $AL$3:$BP$3)</f>
        <v>-61966812082.290031</v>
      </c>
      <c r="BU359" s="1">
        <f t="shared" si="15"/>
        <v>0</v>
      </c>
      <c r="BV359" s="1">
        <f t="shared" si="16"/>
        <v>0</v>
      </c>
      <c r="BW359" s="1">
        <f t="shared" si="17"/>
        <v>0</v>
      </c>
      <c r="BX359" s="1">
        <f>(data5[[#This Row],[diagnosis_dummy]]-BW359)^2</f>
        <v>0</v>
      </c>
    </row>
    <row r="360" spans="1:76" x14ac:dyDescent="0.2">
      <c r="A360" s="1" t="s">
        <v>32</v>
      </c>
      <c r="B360" s="1">
        <f>IF(data5[[#This Row],[diagnosis]]="M",1,0)</f>
        <v>0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  <c r="AG360" s="1">
        <v>1</v>
      </c>
      <c r="BS360" s="1">
        <f>SUMPRODUCT(data5[[#This Row],[radius_mean]:[Ones]],$AL$2:$BP$2)</f>
        <v>-26605729887.077667</v>
      </c>
      <c r="BT360" s="1">
        <f>SUMPRODUCT(data5[[#This Row],[radius_mean]:[Ones]], $AL$3:$BP$3)</f>
        <v>-26596172349.848438</v>
      </c>
      <c r="BU360" s="1">
        <f t="shared" si="15"/>
        <v>0</v>
      </c>
      <c r="BV360" s="1">
        <f t="shared" si="16"/>
        <v>0</v>
      </c>
      <c r="BW360" s="1">
        <f t="shared" si="17"/>
        <v>0</v>
      </c>
      <c r="BX360" s="1">
        <f>(data5[[#This Row],[diagnosis_dummy]]-BW360)^2</f>
        <v>0</v>
      </c>
    </row>
    <row r="361" spans="1:76" x14ac:dyDescent="0.2">
      <c r="A361" s="1" t="s">
        <v>32</v>
      </c>
      <c r="B361" s="1">
        <f>IF(data5[[#This Row],[diagnosis]]="M",1,0)</f>
        <v>0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  <c r="AG361" s="1">
        <v>1</v>
      </c>
      <c r="BS361" s="1">
        <f>SUMPRODUCT(data5[[#This Row],[radius_mean]:[Ones]],$AL$2:$BP$2)</f>
        <v>-35580282536.756577</v>
      </c>
      <c r="BT361" s="1">
        <f>SUMPRODUCT(data5[[#This Row],[radius_mean]:[Ones]], $AL$3:$BP$3)</f>
        <v>-35568760932.985237</v>
      </c>
      <c r="BU361" s="1">
        <f t="shared" si="15"/>
        <v>0</v>
      </c>
      <c r="BV361" s="1">
        <f t="shared" si="16"/>
        <v>0</v>
      </c>
      <c r="BW361" s="1">
        <f t="shared" si="17"/>
        <v>0</v>
      </c>
      <c r="BX361" s="1">
        <f>(data5[[#This Row],[diagnosis_dummy]]-BW361)^2</f>
        <v>0</v>
      </c>
    </row>
    <row r="362" spans="1:76" x14ac:dyDescent="0.2">
      <c r="A362" s="1" t="s">
        <v>32</v>
      </c>
      <c r="B362" s="1">
        <f>IF(data5[[#This Row],[diagnosis]]="M",1,0)</f>
        <v>0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  <c r="AG362" s="1">
        <v>1</v>
      </c>
      <c r="BS362" s="1">
        <f>SUMPRODUCT(data5[[#This Row],[radius_mean]:[Ones]],$AL$2:$BP$2)</f>
        <v>-52022472288.743027</v>
      </c>
      <c r="BT362" s="1">
        <f>SUMPRODUCT(data5[[#This Row],[radius_mean]:[Ones]], $AL$3:$BP$3)</f>
        <v>-52009312668.961433</v>
      </c>
      <c r="BU362" s="1">
        <f t="shared" si="15"/>
        <v>0</v>
      </c>
      <c r="BV362" s="1">
        <f t="shared" si="16"/>
        <v>0</v>
      </c>
      <c r="BW362" s="1">
        <f t="shared" si="17"/>
        <v>0</v>
      </c>
      <c r="BX362" s="1">
        <f>(data5[[#This Row],[diagnosis_dummy]]-BW362)^2</f>
        <v>0</v>
      </c>
    </row>
    <row r="363" spans="1:76" x14ac:dyDescent="0.2">
      <c r="A363" s="1" t="s">
        <v>32</v>
      </c>
      <c r="B363" s="1">
        <f>IF(data5[[#This Row],[diagnosis]]="M",1,0)</f>
        <v>0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  <c r="AG363" s="1">
        <v>1</v>
      </c>
      <c r="BS363" s="1">
        <f>SUMPRODUCT(data5[[#This Row],[radius_mean]:[Ones]],$AL$2:$BP$2)</f>
        <v>-56139066274.810776</v>
      </c>
      <c r="BT363" s="1">
        <f>SUMPRODUCT(data5[[#This Row],[radius_mean]:[Ones]], $AL$3:$BP$3)</f>
        <v>-56125446960.210602</v>
      </c>
      <c r="BU363" s="1">
        <f t="shared" si="15"/>
        <v>0</v>
      </c>
      <c r="BV363" s="1">
        <f t="shared" si="16"/>
        <v>0</v>
      </c>
      <c r="BW363" s="1">
        <f t="shared" si="17"/>
        <v>0</v>
      </c>
      <c r="BX363" s="1">
        <f>(data5[[#This Row],[diagnosis_dummy]]-BW363)^2</f>
        <v>0</v>
      </c>
    </row>
    <row r="364" spans="1:76" x14ac:dyDescent="0.2">
      <c r="A364" s="1" t="s">
        <v>32</v>
      </c>
      <c r="B364" s="1">
        <f>IF(data5[[#This Row],[diagnosis]]="M",1,0)</f>
        <v>0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  <c r="AG364" s="1">
        <v>1</v>
      </c>
      <c r="BS364" s="1">
        <f>SUMPRODUCT(data5[[#This Row],[radius_mean]:[Ones]],$AL$2:$BP$2)</f>
        <v>-51884959894.410316</v>
      </c>
      <c r="BT364" s="1">
        <f>SUMPRODUCT(data5[[#This Row],[radius_mean]:[Ones]], $AL$3:$BP$3)</f>
        <v>-51871773328.210197</v>
      </c>
      <c r="BU364" s="1">
        <f t="shared" si="15"/>
        <v>0</v>
      </c>
      <c r="BV364" s="1">
        <f t="shared" si="16"/>
        <v>0</v>
      </c>
      <c r="BW364" s="1">
        <f t="shared" si="17"/>
        <v>0</v>
      </c>
      <c r="BX364" s="1">
        <f>(data5[[#This Row],[diagnosis_dummy]]-BW364)^2</f>
        <v>0</v>
      </c>
    </row>
    <row r="365" spans="1:76" x14ac:dyDescent="0.2">
      <c r="A365" s="1" t="s">
        <v>32</v>
      </c>
      <c r="B365" s="1">
        <f>IF(data5[[#This Row],[diagnosis]]="M",1,0)</f>
        <v>0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  <c r="AG365" s="1">
        <v>1</v>
      </c>
      <c r="BS365" s="1">
        <f>SUMPRODUCT(data5[[#This Row],[radius_mean]:[Ones]],$AL$2:$BP$2)</f>
        <v>-88800475165.099289</v>
      </c>
      <c r="BT365" s="1">
        <f>SUMPRODUCT(data5[[#This Row],[radius_mean]:[Ones]], $AL$3:$BP$3)</f>
        <v>-88783068016.162277</v>
      </c>
      <c r="BU365" s="1">
        <f t="shared" si="15"/>
        <v>0</v>
      </c>
      <c r="BV365" s="1">
        <f t="shared" si="16"/>
        <v>0</v>
      </c>
      <c r="BW365" s="1">
        <f t="shared" si="17"/>
        <v>0</v>
      </c>
      <c r="BX365" s="1">
        <f>(data5[[#This Row],[diagnosis_dummy]]-BW365)^2</f>
        <v>0</v>
      </c>
    </row>
    <row r="366" spans="1:76" x14ac:dyDescent="0.2">
      <c r="A366" s="1" t="s">
        <v>32</v>
      </c>
      <c r="B366" s="1">
        <f>IF(data5[[#This Row],[diagnosis]]="M",1,0)</f>
        <v>0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  <c r="AG366" s="1">
        <v>1</v>
      </c>
      <c r="BS366" s="1">
        <f>SUMPRODUCT(data5[[#This Row],[radius_mean]:[Ones]],$AL$2:$BP$2)</f>
        <v>-58628707810.68705</v>
      </c>
      <c r="BT366" s="1">
        <f>SUMPRODUCT(data5[[#This Row],[radius_mean]:[Ones]], $AL$3:$BP$3)</f>
        <v>-58614573904.752266</v>
      </c>
      <c r="BU366" s="1">
        <f t="shared" si="15"/>
        <v>0</v>
      </c>
      <c r="BV366" s="1">
        <f t="shared" si="16"/>
        <v>0</v>
      </c>
      <c r="BW366" s="1">
        <f t="shared" si="17"/>
        <v>0</v>
      </c>
      <c r="BX366" s="1">
        <f>(data5[[#This Row],[diagnosis_dummy]]-BW366)^2</f>
        <v>0</v>
      </c>
    </row>
    <row r="367" spans="1:76" x14ac:dyDescent="0.2">
      <c r="A367" s="1" t="s">
        <v>31</v>
      </c>
      <c r="B367" s="1">
        <f>IF(data5[[#This Row],[diagnosis]]="M",1,0)</f>
        <v>1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  <c r="AG367" s="1">
        <v>1</v>
      </c>
      <c r="BS367" s="1">
        <f>SUMPRODUCT(data5[[#This Row],[radius_mean]:[Ones]],$AL$2:$BP$2)</f>
        <v>-148718076941.79495</v>
      </c>
      <c r="BT367" s="1">
        <f>SUMPRODUCT(data5[[#This Row],[radius_mean]:[Ones]], $AL$3:$BP$3)</f>
        <v>-148694710146.0993</v>
      </c>
      <c r="BU367" s="1">
        <f t="shared" si="15"/>
        <v>0</v>
      </c>
      <c r="BV367" s="1">
        <f t="shared" si="16"/>
        <v>0</v>
      </c>
      <c r="BW367" s="1">
        <f t="shared" si="17"/>
        <v>0</v>
      </c>
      <c r="BX367" s="1">
        <f>(data5[[#This Row],[diagnosis_dummy]]-BW367)^2</f>
        <v>1</v>
      </c>
    </row>
    <row r="368" spans="1:76" x14ac:dyDescent="0.2">
      <c r="A368" s="1" t="s">
        <v>31</v>
      </c>
      <c r="B368" s="1">
        <f>IF(data5[[#This Row],[diagnosis]]="M",1,0)</f>
        <v>1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  <c r="AG368" s="1">
        <v>1</v>
      </c>
      <c r="BS368" s="1">
        <f>SUMPRODUCT(data5[[#This Row],[radius_mean]:[Ones]],$AL$2:$BP$2)</f>
        <v>-140626439076.89111</v>
      </c>
      <c r="BT368" s="1">
        <f>SUMPRODUCT(data5[[#This Row],[radius_mean]:[Ones]], $AL$3:$BP$3)</f>
        <v>-140603189298.65961</v>
      </c>
      <c r="BU368" s="1">
        <f t="shared" si="15"/>
        <v>0</v>
      </c>
      <c r="BV368" s="1">
        <f t="shared" si="16"/>
        <v>0</v>
      </c>
      <c r="BW368" s="1">
        <f t="shared" si="17"/>
        <v>0</v>
      </c>
      <c r="BX368" s="1">
        <f>(data5[[#This Row],[diagnosis_dummy]]-BW368)^2</f>
        <v>1</v>
      </c>
    </row>
    <row r="369" spans="1:76" x14ac:dyDescent="0.2">
      <c r="A369" s="1" t="s">
        <v>32</v>
      </c>
      <c r="B369" s="1">
        <f>IF(data5[[#This Row],[diagnosis]]="M",1,0)</f>
        <v>0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  <c r="AG369" s="1">
        <v>1</v>
      </c>
      <c r="BS369" s="1">
        <f>SUMPRODUCT(data5[[#This Row],[radius_mean]:[Ones]],$AL$2:$BP$2)</f>
        <v>-52804706521.722534</v>
      </c>
      <c r="BT369" s="1">
        <f>SUMPRODUCT(data5[[#This Row],[radius_mean]:[Ones]], $AL$3:$BP$3)</f>
        <v>-52790996053.266212</v>
      </c>
      <c r="BU369" s="1">
        <f t="shared" si="15"/>
        <v>0</v>
      </c>
      <c r="BV369" s="1">
        <f t="shared" si="16"/>
        <v>0</v>
      </c>
      <c r="BW369" s="1">
        <f t="shared" si="17"/>
        <v>0</v>
      </c>
      <c r="BX369" s="1">
        <f>(data5[[#This Row],[diagnosis_dummy]]-BW369)^2</f>
        <v>0</v>
      </c>
    </row>
    <row r="370" spans="1:76" x14ac:dyDescent="0.2">
      <c r="A370" s="1" t="s">
        <v>31</v>
      </c>
      <c r="B370" s="1">
        <f>IF(data5[[#This Row],[diagnosis]]="M",1,0)</f>
        <v>1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  <c r="AG370" s="1">
        <v>1</v>
      </c>
      <c r="BS370" s="1">
        <f>SUMPRODUCT(data5[[#This Row],[radius_mean]:[Ones]],$AL$2:$BP$2)</f>
        <v>-232581693073.79355</v>
      </c>
      <c r="BT370" s="1">
        <f>SUMPRODUCT(data5[[#This Row],[radius_mean]:[Ones]], $AL$3:$BP$3)</f>
        <v>-232552117272.66855</v>
      </c>
      <c r="BU370" s="1">
        <f t="shared" si="15"/>
        <v>0</v>
      </c>
      <c r="BV370" s="1">
        <f t="shared" si="16"/>
        <v>0</v>
      </c>
      <c r="BW370" s="1">
        <f t="shared" si="17"/>
        <v>0</v>
      </c>
      <c r="BX370" s="1">
        <f>(data5[[#This Row],[diagnosis_dummy]]-BW370)^2</f>
        <v>1</v>
      </c>
    </row>
    <row r="371" spans="1:76" x14ac:dyDescent="0.2">
      <c r="A371" s="1" t="s">
        <v>31</v>
      </c>
      <c r="B371" s="1">
        <f>IF(data5[[#This Row],[diagnosis]]="M",1,0)</f>
        <v>1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  <c r="AG371" s="1">
        <v>1</v>
      </c>
      <c r="BS371" s="1">
        <f>SUMPRODUCT(data5[[#This Row],[radius_mean]:[Ones]],$AL$2:$BP$2)</f>
        <v>-180632291906.23453</v>
      </c>
      <c r="BT371" s="1">
        <f>SUMPRODUCT(data5[[#This Row],[radius_mean]:[Ones]], $AL$3:$BP$3)</f>
        <v>-180605691737.72293</v>
      </c>
      <c r="BU371" s="1">
        <f t="shared" si="15"/>
        <v>0</v>
      </c>
      <c r="BV371" s="1">
        <f t="shared" si="16"/>
        <v>0</v>
      </c>
      <c r="BW371" s="1">
        <f t="shared" si="17"/>
        <v>0</v>
      </c>
      <c r="BX371" s="1">
        <f>(data5[[#This Row],[diagnosis_dummy]]-BW371)^2</f>
        <v>1</v>
      </c>
    </row>
    <row r="372" spans="1:76" x14ac:dyDescent="0.2">
      <c r="A372" s="1" t="s">
        <v>31</v>
      </c>
      <c r="B372" s="1">
        <f>IF(data5[[#This Row],[diagnosis]]="M",1,0)</f>
        <v>1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  <c r="AG372" s="1">
        <v>1</v>
      </c>
      <c r="BS372" s="1">
        <f>SUMPRODUCT(data5[[#This Row],[radius_mean]:[Ones]],$AL$2:$BP$2)</f>
        <v>-97403912557.857452</v>
      </c>
      <c r="BT372" s="1">
        <f>SUMPRODUCT(data5[[#This Row],[radius_mean]:[Ones]], $AL$3:$BP$3)</f>
        <v>-97385294140.283951</v>
      </c>
      <c r="BU372" s="1">
        <f t="shared" si="15"/>
        <v>0</v>
      </c>
      <c r="BV372" s="1">
        <f t="shared" si="16"/>
        <v>0</v>
      </c>
      <c r="BW372" s="1">
        <f t="shared" si="17"/>
        <v>0</v>
      </c>
      <c r="BX372" s="1">
        <f>(data5[[#This Row],[diagnosis_dummy]]-BW372)^2</f>
        <v>1</v>
      </c>
    </row>
    <row r="373" spans="1:76" x14ac:dyDescent="0.2">
      <c r="A373" s="1" t="s">
        <v>32</v>
      </c>
      <c r="B373" s="1">
        <f>IF(data5[[#This Row],[diagnosis]]="M",1,0)</f>
        <v>0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  <c r="AG373" s="1">
        <v>1</v>
      </c>
      <c r="BS373" s="1">
        <f>SUMPRODUCT(data5[[#This Row],[radius_mean]:[Ones]],$AL$2:$BP$2)</f>
        <v>-73418329490.654907</v>
      </c>
      <c r="BT373" s="1">
        <f>SUMPRODUCT(data5[[#This Row],[radius_mean]:[Ones]], $AL$3:$BP$3)</f>
        <v>-73402778010.092163</v>
      </c>
      <c r="BU373" s="1">
        <f t="shared" si="15"/>
        <v>0</v>
      </c>
      <c r="BV373" s="1">
        <f t="shared" si="16"/>
        <v>0</v>
      </c>
      <c r="BW373" s="1">
        <f t="shared" si="17"/>
        <v>0</v>
      </c>
      <c r="BX373" s="1">
        <f>(data5[[#This Row],[diagnosis_dummy]]-BW373)^2</f>
        <v>0</v>
      </c>
    </row>
    <row r="374" spans="1:76" x14ac:dyDescent="0.2">
      <c r="A374" s="1" t="s">
        <v>31</v>
      </c>
      <c r="B374" s="1">
        <f>IF(data5[[#This Row],[diagnosis]]="M",1,0)</f>
        <v>1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  <c r="AG374" s="1">
        <v>1</v>
      </c>
      <c r="BS374" s="1">
        <f>SUMPRODUCT(data5[[#This Row],[radius_mean]:[Ones]],$AL$2:$BP$2)</f>
        <v>-139118420227.0867</v>
      </c>
      <c r="BT374" s="1">
        <f>SUMPRODUCT(data5[[#This Row],[radius_mean]:[Ones]], $AL$3:$BP$3)</f>
        <v>-139096616702.07623</v>
      </c>
      <c r="BU374" s="1">
        <f t="shared" si="15"/>
        <v>0</v>
      </c>
      <c r="BV374" s="1">
        <f t="shared" si="16"/>
        <v>0</v>
      </c>
      <c r="BW374" s="1">
        <f t="shared" si="17"/>
        <v>0</v>
      </c>
      <c r="BX374" s="1">
        <f>(data5[[#This Row],[diagnosis_dummy]]-BW374)^2</f>
        <v>1</v>
      </c>
    </row>
    <row r="375" spans="1:76" x14ac:dyDescent="0.2">
      <c r="A375" s="1" t="s">
        <v>31</v>
      </c>
      <c r="B375" s="1">
        <f>IF(data5[[#This Row],[diagnosis]]="M",1,0)</f>
        <v>1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  <c r="AG375" s="1">
        <v>1</v>
      </c>
      <c r="BS375" s="1">
        <f>SUMPRODUCT(data5[[#This Row],[radius_mean]:[Ones]],$AL$2:$BP$2)</f>
        <v>-159334648015.87906</v>
      </c>
      <c r="BT375" s="1">
        <f>SUMPRODUCT(data5[[#This Row],[radius_mean]:[Ones]], $AL$3:$BP$3)</f>
        <v>-159310257386.0177</v>
      </c>
      <c r="BU375" s="1">
        <f t="shared" si="15"/>
        <v>0</v>
      </c>
      <c r="BV375" s="1">
        <f t="shared" si="16"/>
        <v>0</v>
      </c>
      <c r="BW375" s="1">
        <f t="shared" si="17"/>
        <v>0</v>
      </c>
      <c r="BX375" s="1">
        <f>(data5[[#This Row],[diagnosis_dummy]]-BW375)^2</f>
        <v>1</v>
      </c>
    </row>
    <row r="376" spans="1:76" x14ac:dyDescent="0.2">
      <c r="A376" s="1" t="s">
        <v>32</v>
      </c>
      <c r="B376" s="1">
        <f>IF(data5[[#This Row],[diagnosis]]="M",1,0)</f>
        <v>0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  <c r="AG376" s="1">
        <v>1</v>
      </c>
      <c r="BS376" s="1">
        <f>SUMPRODUCT(data5[[#This Row],[radius_mean]:[Ones]],$AL$2:$BP$2)</f>
        <v>-60111614951.71595</v>
      </c>
      <c r="BT376" s="1">
        <f>SUMPRODUCT(data5[[#This Row],[radius_mean]:[Ones]], $AL$3:$BP$3)</f>
        <v>-60097374295.186104</v>
      </c>
      <c r="BU376" s="1">
        <f t="shared" si="15"/>
        <v>0</v>
      </c>
      <c r="BV376" s="1">
        <f t="shared" si="16"/>
        <v>0</v>
      </c>
      <c r="BW376" s="1">
        <f t="shared" si="17"/>
        <v>0</v>
      </c>
      <c r="BX376" s="1">
        <f>(data5[[#This Row],[diagnosis_dummy]]-BW376)^2</f>
        <v>0</v>
      </c>
    </row>
    <row r="377" spans="1:76" x14ac:dyDescent="0.2">
      <c r="A377" s="1" t="s">
        <v>32</v>
      </c>
      <c r="B377" s="1">
        <f>IF(data5[[#This Row],[diagnosis]]="M",1,0)</f>
        <v>0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  <c r="AG377" s="1">
        <v>1</v>
      </c>
      <c r="BS377" s="1">
        <f>SUMPRODUCT(data5[[#This Row],[radius_mean]:[Ones]],$AL$2:$BP$2)</f>
        <v>-78830304608.47525</v>
      </c>
      <c r="BT377" s="1">
        <f>SUMPRODUCT(data5[[#This Row],[radius_mean]:[Ones]], $AL$3:$BP$3)</f>
        <v>-78814011122.456985</v>
      </c>
      <c r="BU377" s="1">
        <f t="shared" si="15"/>
        <v>0</v>
      </c>
      <c r="BV377" s="1">
        <f t="shared" si="16"/>
        <v>0</v>
      </c>
      <c r="BW377" s="1">
        <f t="shared" si="17"/>
        <v>0</v>
      </c>
      <c r="BX377" s="1">
        <f>(data5[[#This Row],[diagnosis_dummy]]-BW377)^2</f>
        <v>0</v>
      </c>
    </row>
    <row r="378" spans="1:76" x14ac:dyDescent="0.2">
      <c r="A378" s="1" t="s">
        <v>32</v>
      </c>
      <c r="B378" s="1">
        <f>IF(data5[[#This Row],[diagnosis]]="M",1,0)</f>
        <v>0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  <c r="AG378" s="1">
        <v>1</v>
      </c>
      <c r="BS378" s="1">
        <f>SUMPRODUCT(data5[[#This Row],[radius_mean]:[Ones]],$AL$2:$BP$2)</f>
        <v>-33228675163.457092</v>
      </c>
      <c r="BT378" s="1">
        <f>SUMPRODUCT(data5[[#This Row],[radius_mean]:[Ones]], $AL$3:$BP$3)</f>
        <v>-33218279848.360199</v>
      </c>
      <c r="BU378" s="1">
        <f t="shared" si="15"/>
        <v>0</v>
      </c>
      <c r="BV378" s="1">
        <f t="shared" si="16"/>
        <v>0</v>
      </c>
      <c r="BW378" s="1">
        <f t="shared" si="17"/>
        <v>0</v>
      </c>
      <c r="BX378" s="1">
        <f>(data5[[#This Row],[diagnosis_dummy]]-BW378)^2</f>
        <v>0</v>
      </c>
    </row>
    <row r="379" spans="1:76" x14ac:dyDescent="0.2">
      <c r="A379" s="1" t="s">
        <v>32</v>
      </c>
      <c r="B379" s="1">
        <f>IF(data5[[#This Row],[diagnosis]]="M",1,0)</f>
        <v>0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  <c r="AG379" s="1">
        <v>1</v>
      </c>
      <c r="BS379" s="1">
        <f>SUMPRODUCT(data5[[#This Row],[radius_mean]:[Ones]],$AL$2:$BP$2)</f>
        <v>-59992167885.620956</v>
      </c>
      <c r="BT379" s="1">
        <f>SUMPRODUCT(data5[[#This Row],[radius_mean]:[Ones]], $AL$3:$BP$3)</f>
        <v>-59978075478.894035</v>
      </c>
      <c r="BU379" s="1">
        <f t="shared" si="15"/>
        <v>0</v>
      </c>
      <c r="BV379" s="1">
        <f t="shared" si="16"/>
        <v>0</v>
      </c>
      <c r="BW379" s="1">
        <f t="shared" si="17"/>
        <v>0</v>
      </c>
      <c r="BX379" s="1">
        <f>(data5[[#This Row],[diagnosis_dummy]]-BW379)^2</f>
        <v>0</v>
      </c>
    </row>
    <row r="380" spans="1:76" x14ac:dyDescent="0.2">
      <c r="A380" s="1" t="s">
        <v>32</v>
      </c>
      <c r="B380" s="1">
        <f>IF(data5[[#This Row],[diagnosis]]="M",1,0)</f>
        <v>0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  <c r="AG380" s="1">
        <v>1</v>
      </c>
      <c r="BS380" s="1">
        <f>SUMPRODUCT(data5[[#This Row],[radius_mean]:[Ones]],$AL$2:$BP$2)</f>
        <v>-59426107305.046486</v>
      </c>
      <c r="BT380" s="1">
        <f>SUMPRODUCT(data5[[#This Row],[radius_mean]:[Ones]], $AL$3:$BP$3)</f>
        <v>-59412155492.189751</v>
      </c>
      <c r="BU380" s="1">
        <f t="shared" si="15"/>
        <v>0</v>
      </c>
      <c r="BV380" s="1">
        <f t="shared" si="16"/>
        <v>0</v>
      </c>
      <c r="BW380" s="1">
        <f t="shared" si="17"/>
        <v>0</v>
      </c>
      <c r="BX380" s="1">
        <f>(data5[[#This Row],[diagnosis_dummy]]-BW380)^2</f>
        <v>0</v>
      </c>
    </row>
    <row r="381" spans="1:76" x14ac:dyDescent="0.2">
      <c r="A381" s="1" t="s">
        <v>31</v>
      </c>
      <c r="B381" s="1">
        <f>IF(data5[[#This Row],[diagnosis]]="M",1,0)</f>
        <v>1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  <c r="AG381" s="1">
        <v>1</v>
      </c>
      <c r="BS381" s="1">
        <f>SUMPRODUCT(data5[[#This Row],[radius_mean]:[Ones]],$AL$2:$BP$2)</f>
        <v>-42684083427.402985</v>
      </c>
      <c r="BT381" s="1">
        <f>SUMPRODUCT(data5[[#This Row],[radius_mean]:[Ones]], $AL$3:$BP$3)</f>
        <v>-42671382969.084824</v>
      </c>
      <c r="BU381" s="1">
        <f t="shared" si="15"/>
        <v>0</v>
      </c>
      <c r="BV381" s="1">
        <f t="shared" si="16"/>
        <v>0</v>
      </c>
      <c r="BW381" s="1">
        <f t="shared" si="17"/>
        <v>0</v>
      </c>
      <c r="BX381" s="1">
        <f>(data5[[#This Row],[diagnosis_dummy]]-BW381)^2</f>
        <v>1</v>
      </c>
    </row>
    <row r="382" spans="1:76" x14ac:dyDescent="0.2">
      <c r="A382" s="1" t="s">
        <v>32</v>
      </c>
      <c r="B382" s="1">
        <f>IF(data5[[#This Row],[diagnosis]]="M",1,0)</f>
        <v>0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  <c r="AG382" s="1">
        <v>1</v>
      </c>
      <c r="BS382" s="1">
        <f>SUMPRODUCT(data5[[#This Row],[radius_mean]:[Ones]],$AL$2:$BP$2)</f>
        <v>-41877836049.902237</v>
      </c>
      <c r="BT382" s="1">
        <f>SUMPRODUCT(data5[[#This Row],[radius_mean]:[Ones]], $AL$3:$BP$3)</f>
        <v>-41865523995.553741</v>
      </c>
      <c r="BU382" s="1">
        <f t="shared" si="15"/>
        <v>0</v>
      </c>
      <c r="BV382" s="1">
        <f t="shared" si="16"/>
        <v>0</v>
      </c>
      <c r="BW382" s="1">
        <f t="shared" si="17"/>
        <v>0</v>
      </c>
      <c r="BX382" s="1">
        <f>(data5[[#This Row],[diagnosis_dummy]]-BW382)^2</f>
        <v>0</v>
      </c>
    </row>
    <row r="383" spans="1:76" x14ac:dyDescent="0.2">
      <c r="A383" s="1" t="s">
        <v>32</v>
      </c>
      <c r="B383" s="1">
        <f>IF(data5[[#This Row],[diagnosis]]="M",1,0)</f>
        <v>0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  <c r="AG383" s="1">
        <v>1</v>
      </c>
      <c r="BS383" s="1">
        <f>SUMPRODUCT(data5[[#This Row],[radius_mean]:[Ones]],$AL$2:$BP$2)</f>
        <v>-39726768717.838547</v>
      </c>
      <c r="BT383" s="1">
        <f>SUMPRODUCT(data5[[#This Row],[radius_mean]:[Ones]], $AL$3:$BP$3)</f>
        <v>-39715180232.242577</v>
      </c>
      <c r="BU383" s="1">
        <f t="shared" si="15"/>
        <v>0</v>
      </c>
      <c r="BV383" s="1">
        <f t="shared" si="16"/>
        <v>0</v>
      </c>
      <c r="BW383" s="1">
        <f t="shared" si="17"/>
        <v>0</v>
      </c>
      <c r="BX383" s="1">
        <f>(data5[[#This Row],[diagnosis_dummy]]-BW383)^2</f>
        <v>0</v>
      </c>
    </row>
    <row r="384" spans="1:76" x14ac:dyDescent="0.2">
      <c r="A384" s="1" t="s">
        <v>32</v>
      </c>
      <c r="B384" s="1">
        <f>IF(data5[[#This Row],[diagnosis]]="M",1,0)</f>
        <v>0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  <c r="AG384" s="1">
        <v>1</v>
      </c>
      <c r="BS384" s="1">
        <f>SUMPRODUCT(data5[[#This Row],[radius_mean]:[Ones]],$AL$2:$BP$2)</f>
        <v>-45021166881.32473</v>
      </c>
      <c r="BT384" s="1">
        <f>SUMPRODUCT(data5[[#This Row],[radius_mean]:[Ones]], $AL$3:$BP$3)</f>
        <v>-45009117650.399635</v>
      </c>
      <c r="BU384" s="1">
        <f t="shared" si="15"/>
        <v>0</v>
      </c>
      <c r="BV384" s="1">
        <f t="shared" si="16"/>
        <v>0</v>
      </c>
      <c r="BW384" s="1">
        <f t="shared" si="17"/>
        <v>0</v>
      </c>
      <c r="BX384" s="1">
        <f>(data5[[#This Row],[diagnosis_dummy]]-BW384)^2</f>
        <v>0</v>
      </c>
    </row>
    <row r="385" spans="1:76" x14ac:dyDescent="0.2">
      <c r="A385" s="1" t="s">
        <v>32</v>
      </c>
      <c r="B385" s="1">
        <f>IF(data5[[#This Row],[diagnosis]]="M",1,0)</f>
        <v>0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  <c r="AG385" s="1">
        <v>1</v>
      </c>
      <c r="BS385" s="1">
        <f>SUMPRODUCT(data5[[#This Row],[radius_mean]:[Ones]],$AL$2:$BP$2)</f>
        <v>-51709950209.261269</v>
      </c>
      <c r="BT385" s="1">
        <f>SUMPRODUCT(data5[[#This Row],[radius_mean]:[Ones]], $AL$3:$BP$3)</f>
        <v>-51696346008.04995</v>
      </c>
      <c r="BU385" s="1">
        <f t="shared" si="15"/>
        <v>0</v>
      </c>
      <c r="BV385" s="1">
        <f t="shared" si="16"/>
        <v>0</v>
      </c>
      <c r="BW385" s="1">
        <f t="shared" si="17"/>
        <v>0</v>
      </c>
      <c r="BX385" s="1">
        <f>(data5[[#This Row],[diagnosis_dummy]]-BW385)^2</f>
        <v>0</v>
      </c>
    </row>
    <row r="386" spans="1:76" x14ac:dyDescent="0.2">
      <c r="A386" s="1" t="s">
        <v>32</v>
      </c>
      <c r="B386" s="1">
        <f>IF(data5[[#This Row],[diagnosis]]="M",1,0)</f>
        <v>0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  <c r="AG386" s="1">
        <v>1</v>
      </c>
      <c r="BS386" s="1">
        <f>SUMPRODUCT(data5[[#This Row],[radius_mean]:[Ones]],$AL$2:$BP$2)</f>
        <v>-56087542644.7183</v>
      </c>
      <c r="BT386" s="1">
        <f>SUMPRODUCT(data5[[#This Row],[radius_mean]:[Ones]], $AL$3:$BP$3)</f>
        <v>-56073879320.073608</v>
      </c>
      <c r="BU386" s="1">
        <f t="shared" si="15"/>
        <v>0</v>
      </c>
      <c r="BV386" s="1">
        <f t="shared" si="16"/>
        <v>0</v>
      </c>
      <c r="BW386" s="1">
        <f t="shared" si="17"/>
        <v>0</v>
      </c>
      <c r="BX386" s="1">
        <f>(data5[[#This Row],[diagnosis_dummy]]-BW386)^2</f>
        <v>0</v>
      </c>
    </row>
    <row r="387" spans="1:76" x14ac:dyDescent="0.2">
      <c r="A387" s="1" t="s">
        <v>31</v>
      </c>
      <c r="B387" s="1">
        <f>IF(data5[[#This Row],[diagnosis]]="M",1,0)</f>
        <v>1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  <c r="AG387" s="1">
        <v>1</v>
      </c>
      <c r="BS387" s="1">
        <f>SUMPRODUCT(data5[[#This Row],[radius_mean]:[Ones]],$AL$2:$BP$2)</f>
        <v>-68328421378.413033</v>
      </c>
      <c r="BT387" s="1">
        <f>SUMPRODUCT(data5[[#This Row],[radius_mean]:[Ones]], $AL$3:$BP$3)</f>
        <v>-68313268535.813644</v>
      </c>
      <c r="BU387" s="1">
        <f t="shared" ref="BU387:BU450" si="18">IF(BS387&lt;0,0,BS387)</f>
        <v>0</v>
      </c>
      <c r="BV387" s="1">
        <f t="shared" ref="BV387:BV450" si="19">IF(BT387&lt;0,0,BT387)</f>
        <v>0</v>
      </c>
      <c r="BW387" s="1">
        <f t="shared" ref="BW387:BW450" si="20">BU387+BV387</f>
        <v>0</v>
      </c>
      <c r="BX387" s="1">
        <f>(data5[[#This Row],[diagnosis_dummy]]-BW387)^2</f>
        <v>1</v>
      </c>
    </row>
    <row r="388" spans="1:76" x14ac:dyDescent="0.2">
      <c r="A388" s="1" t="s">
        <v>32</v>
      </c>
      <c r="B388" s="1">
        <f>IF(data5[[#This Row],[diagnosis]]="M",1,0)</f>
        <v>0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  <c r="AG388" s="1">
        <v>1</v>
      </c>
      <c r="BS388" s="1">
        <f>SUMPRODUCT(data5[[#This Row],[radius_mean]:[Ones]],$AL$2:$BP$2)</f>
        <v>-47816752893.102234</v>
      </c>
      <c r="BT388" s="1">
        <f>SUMPRODUCT(data5[[#This Row],[radius_mean]:[Ones]], $AL$3:$BP$3)</f>
        <v>-47804159794.074432</v>
      </c>
      <c r="BU388" s="1">
        <f t="shared" si="18"/>
        <v>0</v>
      </c>
      <c r="BV388" s="1">
        <f t="shared" si="19"/>
        <v>0</v>
      </c>
      <c r="BW388" s="1">
        <f t="shared" si="20"/>
        <v>0</v>
      </c>
      <c r="BX388" s="1">
        <f>(data5[[#This Row],[diagnosis_dummy]]-BW388)^2</f>
        <v>0</v>
      </c>
    </row>
    <row r="389" spans="1:76" x14ac:dyDescent="0.2">
      <c r="A389" s="1" t="s">
        <v>32</v>
      </c>
      <c r="B389" s="1">
        <f>IF(data5[[#This Row],[diagnosis]]="M",1,0)</f>
        <v>0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  <c r="AG389" s="1">
        <v>1</v>
      </c>
      <c r="BS389" s="1">
        <f>SUMPRODUCT(data5[[#This Row],[radius_mean]:[Ones]],$AL$2:$BP$2)</f>
        <v>-64844585907.553978</v>
      </c>
      <c r="BT389" s="1">
        <f>SUMPRODUCT(data5[[#This Row],[radius_mean]:[Ones]], $AL$3:$BP$3)</f>
        <v>-64829699786.983376</v>
      </c>
      <c r="BU389" s="1">
        <f t="shared" si="18"/>
        <v>0</v>
      </c>
      <c r="BV389" s="1">
        <f t="shared" si="19"/>
        <v>0</v>
      </c>
      <c r="BW389" s="1">
        <f t="shared" si="20"/>
        <v>0</v>
      </c>
      <c r="BX389" s="1">
        <f>(data5[[#This Row],[diagnosis_dummy]]-BW389)^2</f>
        <v>0</v>
      </c>
    </row>
    <row r="390" spans="1:76" x14ac:dyDescent="0.2">
      <c r="A390" s="1" t="s">
        <v>32</v>
      </c>
      <c r="B390" s="1">
        <f>IF(data5[[#This Row],[diagnosis]]="M",1,0)</f>
        <v>0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  <c r="AG390" s="1">
        <v>1</v>
      </c>
      <c r="BS390" s="1">
        <f>SUMPRODUCT(data5[[#This Row],[radius_mean]:[Ones]],$AL$2:$BP$2)</f>
        <v>-40688133718.784058</v>
      </c>
      <c r="BT390" s="1">
        <f>SUMPRODUCT(data5[[#This Row],[radius_mean]:[Ones]], $AL$3:$BP$3)</f>
        <v>-40676591859.710579</v>
      </c>
      <c r="BU390" s="1">
        <f t="shared" si="18"/>
        <v>0</v>
      </c>
      <c r="BV390" s="1">
        <f t="shared" si="19"/>
        <v>0</v>
      </c>
      <c r="BW390" s="1">
        <f t="shared" si="20"/>
        <v>0</v>
      </c>
      <c r="BX390" s="1">
        <f>(data5[[#This Row],[diagnosis_dummy]]-BW390)^2</f>
        <v>0</v>
      </c>
    </row>
    <row r="391" spans="1:76" x14ac:dyDescent="0.2">
      <c r="A391" s="1" t="s">
        <v>31</v>
      </c>
      <c r="B391" s="1">
        <f>IF(data5[[#This Row],[diagnosis]]="M",1,0)</f>
        <v>1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  <c r="AG391" s="1">
        <v>1</v>
      </c>
      <c r="BS391" s="1">
        <f>SUMPRODUCT(data5[[#This Row],[radius_mean]:[Ones]],$AL$2:$BP$2)</f>
        <v>-118791768437.64975</v>
      </c>
      <c r="BT391" s="1">
        <f>SUMPRODUCT(data5[[#This Row],[radius_mean]:[Ones]], $AL$3:$BP$3)</f>
        <v>-118771772702.81914</v>
      </c>
      <c r="BU391" s="1">
        <f t="shared" si="18"/>
        <v>0</v>
      </c>
      <c r="BV391" s="1">
        <f t="shared" si="19"/>
        <v>0</v>
      </c>
      <c r="BW391" s="1">
        <f t="shared" si="20"/>
        <v>0</v>
      </c>
      <c r="BX391" s="1">
        <f>(data5[[#This Row],[diagnosis_dummy]]-BW391)^2</f>
        <v>1</v>
      </c>
    </row>
    <row r="392" spans="1:76" x14ac:dyDescent="0.2">
      <c r="A392" s="1" t="s">
        <v>32</v>
      </c>
      <c r="B392" s="1">
        <f>IF(data5[[#This Row],[diagnosis]]="M",1,0)</f>
        <v>0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  <c r="AG392" s="1">
        <v>1</v>
      </c>
      <c r="BS392" s="1">
        <f>SUMPRODUCT(data5[[#This Row],[radius_mean]:[Ones]],$AL$2:$BP$2)</f>
        <v>-34803381610.195778</v>
      </c>
      <c r="BT392" s="1">
        <f>SUMPRODUCT(data5[[#This Row],[radius_mean]:[Ones]], $AL$3:$BP$3)</f>
        <v>-34792475449.320091</v>
      </c>
      <c r="BU392" s="1">
        <f t="shared" si="18"/>
        <v>0</v>
      </c>
      <c r="BV392" s="1">
        <f t="shared" si="19"/>
        <v>0</v>
      </c>
      <c r="BW392" s="1">
        <f t="shared" si="20"/>
        <v>0</v>
      </c>
      <c r="BX392" s="1">
        <f>(data5[[#This Row],[diagnosis_dummy]]-BW392)^2</f>
        <v>0</v>
      </c>
    </row>
    <row r="393" spans="1:76" x14ac:dyDescent="0.2">
      <c r="A393" s="1" t="s">
        <v>32</v>
      </c>
      <c r="B393" s="1">
        <f>IF(data5[[#This Row],[diagnosis]]="M",1,0)</f>
        <v>0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  <c r="AG393" s="1">
        <v>1</v>
      </c>
      <c r="BS393" s="1">
        <f>SUMPRODUCT(data5[[#This Row],[radius_mean]:[Ones]],$AL$2:$BP$2)</f>
        <v>-27135784495.174683</v>
      </c>
      <c r="BT393" s="1">
        <f>SUMPRODUCT(data5[[#This Row],[radius_mean]:[Ones]], $AL$3:$BP$3)</f>
        <v>-27126050338.92099</v>
      </c>
      <c r="BU393" s="1">
        <f t="shared" si="18"/>
        <v>0</v>
      </c>
      <c r="BV393" s="1">
        <f t="shared" si="19"/>
        <v>0</v>
      </c>
      <c r="BW393" s="1">
        <f t="shared" si="20"/>
        <v>0</v>
      </c>
      <c r="BX393" s="1">
        <f>(data5[[#This Row],[diagnosis_dummy]]-BW393)^2</f>
        <v>0</v>
      </c>
    </row>
    <row r="394" spans="1:76" x14ac:dyDescent="0.2">
      <c r="A394" s="1" t="s">
        <v>31</v>
      </c>
      <c r="B394" s="1">
        <f>IF(data5[[#This Row],[diagnosis]]="M",1,0)</f>
        <v>1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  <c r="AG394" s="1">
        <v>1</v>
      </c>
      <c r="BS394" s="1">
        <f>SUMPRODUCT(data5[[#This Row],[radius_mean]:[Ones]],$AL$2:$BP$2)</f>
        <v>-104135061271.10791</v>
      </c>
      <c r="BT394" s="1">
        <f>SUMPRODUCT(data5[[#This Row],[radius_mean]:[Ones]], $AL$3:$BP$3)</f>
        <v>-104114690816.06563</v>
      </c>
      <c r="BU394" s="1">
        <f t="shared" si="18"/>
        <v>0</v>
      </c>
      <c r="BV394" s="1">
        <f t="shared" si="19"/>
        <v>0</v>
      </c>
      <c r="BW394" s="1">
        <f t="shared" si="20"/>
        <v>0</v>
      </c>
      <c r="BX394" s="1">
        <f>(data5[[#This Row],[diagnosis_dummy]]-BW394)^2</f>
        <v>1</v>
      </c>
    </row>
    <row r="395" spans="1:76" x14ac:dyDescent="0.2">
      <c r="A395" s="1" t="s">
        <v>31</v>
      </c>
      <c r="B395" s="1">
        <f>IF(data5[[#This Row],[diagnosis]]="M",1,0)</f>
        <v>1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  <c r="AG395" s="1">
        <v>1</v>
      </c>
      <c r="BS395" s="1">
        <f>SUMPRODUCT(data5[[#This Row],[radius_mean]:[Ones]],$AL$2:$BP$2)</f>
        <v>-169539513397.56378</v>
      </c>
      <c r="BT395" s="1">
        <f>SUMPRODUCT(data5[[#This Row],[radius_mean]:[Ones]], $AL$3:$BP$3)</f>
        <v>-169514293093.48947</v>
      </c>
      <c r="BU395" s="1">
        <f t="shared" si="18"/>
        <v>0</v>
      </c>
      <c r="BV395" s="1">
        <f t="shared" si="19"/>
        <v>0</v>
      </c>
      <c r="BW395" s="1">
        <f t="shared" si="20"/>
        <v>0</v>
      </c>
      <c r="BX395" s="1">
        <f>(data5[[#This Row],[diagnosis_dummy]]-BW395)^2</f>
        <v>1</v>
      </c>
    </row>
    <row r="396" spans="1:76" x14ac:dyDescent="0.2">
      <c r="A396" s="1" t="s">
        <v>32</v>
      </c>
      <c r="B396" s="1">
        <f>IF(data5[[#This Row],[diagnosis]]="M",1,0)</f>
        <v>0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  <c r="AG396" s="1">
        <v>1</v>
      </c>
      <c r="BS396" s="1">
        <f>SUMPRODUCT(data5[[#This Row],[radius_mean]:[Ones]],$AL$2:$BP$2)</f>
        <v>-48802227234.717911</v>
      </c>
      <c r="BT396" s="1">
        <f>SUMPRODUCT(data5[[#This Row],[radius_mean]:[Ones]], $AL$3:$BP$3)</f>
        <v>-48789224814.217773</v>
      </c>
      <c r="BU396" s="1">
        <f t="shared" si="18"/>
        <v>0</v>
      </c>
      <c r="BV396" s="1">
        <f t="shared" si="19"/>
        <v>0</v>
      </c>
      <c r="BW396" s="1">
        <f t="shared" si="20"/>
        <v>0</v>
      </c>
      <c r="BX396" s="1">
        <f>(data5[[#This Row],[diagnosis_dummy]]-BW396)^2</f>
        <v>0</v>
      </c>
    </row>
    <row r="397" spans="1:76" x14ac:dyDescent="0.2">
      <c r="A397" s="1" t="s">
        <v>32</v>
      </c>
      <c r="B397" s="1">
        <f>IF(data5[[#This Row],[diagnosis]]="M",1,0)</f>
        <v>0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  <c r="AG397" s="1">
        <v>1</v>
      </c>
      <c r="BS397" s="1">
        <f>SUMPRODUCT(data5[[#This Row],[radius_mean]:[Ones]],$AL$2:$BP$2)</f>
        <v>-62042210974.264694</v>
      </c>
      <c r="BT397" s="1">
        <f>SUMPRODUCT(data5[[#This Row],[radius_mean]:[Ones]], $AL$3:$BP$3)</f>
        <v>-62027899617.437332</v>
      </c>
      <c r="BU397" s="1">
        <f t="shared" si="18"/>
        <v>0</v>
      </c>
      <c r="BV397" s="1">
        <f t="shared" si="19"/>
        <v>0</v>
      </c>
      <c r="BW397" s="1">
        <f t="shared" si="20"/>
        <v>0</v>
      </c>
      <c r="BX397" s="1">
        <f>(data5[[#This Row],[diagnosis_dummy]]-BW397)^2</f>
        <v>0</v>
      </c>
    </row>
    <row r="398" spans="1:76" x14ac:dyDescent="0.2">
      <c r="A398" s="1" t="s">
        <v>32</v>
      </c>
      <c r="B398" s="1">
        <f>IF(data5[[#This Row],[diagnosis]]="M",1,0)</f>
        <v>0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  <c r="AG398" s="1">
        <v>1</v>
      </c>
      <c r="BS398" s="1">
        <f>SUMPRODUCT(data5[[#This Row],[radius_mean]:[Ones]],$AL$2:$BP$2)</f>
        <v>-59546089905.846283</v>
      </c>
      <c r="BT398" s="1">
        <f>SUMPRODUCT(data5[[#This Row],[radius_mean]:[Ones]], $AL$3:$BP$3)</f>
        <v>-59531890484.224159</v>
      </c>
      <c r="BU398" s="1">
        <f t="shared" si="18"/>
        <v>0</v>
      </c>
      <c r="BV398" s="1">
        <f t="shared" si="19"/>
        <v>0</v>
      </c>
      <c r="BW398" s="1">
        <f t="shared" si="20"/>
        <v>0</v>
      </c>
      <c r="BX398" s="1">
        <f>(data5[[#This Row],[diagnosis_dummy]]-BW398)^2</f>
        <v>0</v>
      </c>
    </row>
    <row r="399" spans="1:76" x14ac:dyDescent="0.2">
      <c r="A399" s="1" t="s">
        <v>32</v>
      </c>
      <c r="B399" s="1">
        <f>IF(data5[[#This Row],[diagnosis]]="M",1,0)</f>
        <v>0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  <c r="AG399" s="1">
        <v>1</v>
      </c>
      <c r="BS399" s="1">
        <f>SUMPRODUCT(data5[[#This Row],[radius_mean]:[Ones]],$AL$2:$BP$2)</f>
        <v>-53005560154.594292</v>
      </c>
      <c r="BT399" s="1">
        <f>SUMPRODUCT(data5[[#This Row],[radius_mean]:[Ones]], $AL$3:$BP$3)</f>
        <v>-52992381637.588882</v>
      </c>
      <c r="BU399" s="1">
        <f t="shared" si="18"/>
        <v>0</v>
      </c>
      <c r="BV399" s="1">
        <f t="shared" si="19"/>
        <v>0</v>
      </c>
      <c r="BW399" s="1">
        <f t="shared" si="20"/>
        <v>0</v>
      </c>
      <c r="BX399" s="1">
        <f>(data5[[#This Row],[diagnosis_dummy]]-BW399)^2</f>
        <v>0</v>
      </c>
    </row>
    <row r="400" spans="1:76" x14ac:dyDescent="0.2">
      <c r="A400" s="1" t="s">
        <v>32</v>
      </c>
      <c r="B400" s="1">
        <f>IF(data5[[#This Row],[diagnosis]]="M",1,0)</f>
        <v>0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  <c r="AG400" s="1">
        <v>1</v>
      </c>
      <c r="BS400" s="1">
        <f>SUMPRODUCT(data5[[#This Row],[radius_mean]:[Ones]],$AL$2:$BP$2)</f>
        <v>-42615016483.738281</v>
      </c>
      <c r="BT400" s="1">
        <f>SUMPRODUCT(data5[[#This Row],[radius_mean]:[Ones]], $AL$3:$BP$3)</f>
        <v>-42602857565.512764</v>
      </c>
      <c r="BU400" s="1">
        <f t="shared" si="18"/>
        <v>0</v>
      </c>
      <c r="BV400" s="1">
        <f t="shared" si="19"/>
        <v>0</v>
      </c>
      <c r="BW400" s="1">
        <f t="shared" si="20"/>
        <v>0</v>
      </c>
      <c r="BX400" s="1">
        <f>(data5[[#This Row],[diagnosis_dummy]]-BW400)^2</f>
        <v>0</v>
      </c>
    </row>
    <row r="401" spans="1:76" x14ac:dyDescent="0.2">
      <c r="A401" s="1" t="s">
        <v>32</v>
      </c>
      <c r="B401" s="1">
        <f>IF(data5[[#This Row],[diagnosis]]="M",1,0)</f>
        <v>0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  <c r="AG401" s="1">
        <v>1</v>
      </c>
      <c r="BS401" s="1">
        <f>SUMPRODUCT(data5[[#This Row],[radius_mean]:[Ones]],$AL$2:$BP$2)</f>
        <v>-48345904789.635025</v>
      </c>
      <c r="BT401" s="1">
        <f>SUMPRODUCT(data5[[#This Row],[radius_mean]:[Ones]], $AL$3:$BP$3)</f>
        <v>-48333005534.505791</v>
      </c>
      <c r="BU401" s="1">
        <f t="shared" si="18"/>
        <v>0</v>
      </c>
      <c r="BV401" s="1">
        <f t="shared" si="19"/>
        <v>0</v>
      </c>
      <c r="BW401" s="1">
        <f t="shared" si="20"/>
        <v>0</v>
      </c>
      <c r="BX401" s="1">
        <f>(data5[[#This Row],[diagnosis_dummy]]-BW401)^2</f>
        <v>0</v>
      </c>
    </row>
    <row r="402" spans="1:76" x14ac:dyDescent="0.2">
      <c r="A402" s="1" t="s">
        <v>31</v>
      </c>
      <c r="B402" s="1">
        <f>IF(data5[[#This Row],[diagnosis]]="M",1,0)</f>
        <v>1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  <c r="AG402" s="1">
        <v>1</v>
      </c>
      <c r="BS402" s="1">
        <f>SUMPRODUCT(data5[[#This Row],[radius_mean]:[Ones]],$AL$2:$BP$2)</f>
        <v>-111134653175.54851</v>
      </c>
      <c r="BT402" s="1">
        <f>SUMPRODUCT(data5[[#This Row],[radius_mean]:[Ones]], $AL$3:$BP$3)</f>
        <v>-111114664549.09998</v>
      </c>
      <c r="BU402" s="1">
        <f t="shared" si="18"/>
        <v>0</v>
      </c>
      <c r="BV402" s="1">
        <f t="shared" si="19"/>
        <v>0</v>
      </c>
      <c r="BW402" s="1">
        <f t="shared" si="20"/>
        <v>0</v>
      </c>
      <c r="BX402" s="1">
        <f>(data5[[#This Row],[diagnosis_dummy]]-BW402)^2</f>
        <v>1</v>
      </c>
    </row>
    <row r="403" spans="1:76" x14ac:dyDescent="0.2">
      <c r="A403" s="1" t="s">
        <v>32</v>
      </c>
      <c r="B403" s="1">
        <f>IF(data5[[#This Row],[diagnosis]]="M",1,0)</f>
        <v>0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  <c r="AG403" s="1">
        <v>1</v>
      </c>
      <c r="BS403" s="1">
        <f>SUMPRODUCT(data5[[#This Row],[radius_mean]:[Ones]],$AL$2:$BP$2)</f>
        <v>-50234659305.565117</v>
      </c>
      <c r="BT403" s="1">
        <f>SUMPRODUCT(data5[[#This Row],[radius_mean]:[Ones]], $AL$3:$BP$3)</f>
        <v>-50221423052.799919</v>
      </c>
      <c r="BU403" s="1">
        <f t="shared" si="18"/>
        <v>0</v>
      </c>
      <c r="BV403" s="1">
        <f t="shared" si="19"/>
        <v>0</v>
      </c>
      <c r="BW403" s="1">
        <f t="shared" si="20"/>
        <v>0</v>
      </c>
      <c r="BX403" s="1">
        <f>(data5[[#This Row],[diagnosis_dummy]]-BW403)^2</f>
        <v>0</v>
      </c>
    </row>
    <row r="404" spans="1:76" x14ac:dyDescent="0.2">
      <c r="A404" s="1" t="s">
        <v>32</v>
      </c>
      <c r="B404" s="1">
        <f>IF(data5[[#This Row],[diagnosis]]="M",1,0)</f>
        <v>0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  <c r="AG404" s="1">
        <v>1</v>
      </c>
      <c r="BS404" s="1">
        <f>SUMPRODUCT(data5[[#This Row],[radius_mean]:[Ones]],$AL$2:$BP$2)</f>
        <v>-55353425346.20475</v>
      </c>
      <c r="BT404" s="1">
        <f>SUMPRODUCT(data5[[#This Row],[radius_mean]:[Ones]], $AL$3:$BP$3)</f>
        <v>-55339872041.548851</v>
      </c>
      <c r="BU404" s="1">
        <f t="shared" si="18"/>
        <v>0</v>
      </c>
      <c r="BV404" s="1">
        <f t="shared" si="19"/>
        <v>0</v>
      </c>
      <c r="BW404" s="1">
        <f t="shared" si="20"/>
        <v>0</v>
      </c>
      <c r="BX404" s="1">
        <f>(data5[[#This Row],[diagnosis_dummy]]-BW404)^2</f>
        <v>0</v>
      </c>
    </row>
    <row r="405" spans="1:76" x14ac:dyDescent="0.2">
      <c r="A405" s="1" t="s">
        <v>32</v>
      </c>
      <c r="B405" s="1">
        <f>IF(data5[[#This Row],[diagnosis]]="M",1,0)</f>
        <v>0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  <c r="AG405" s="1">
        <v>1</v>
      </c>
      <c r="BS405" s="1">
        <f>SUMPRODUCT(data5[[#This Row],[radius_mean]:[Ones]],$AL$2:$BP$2)</f>
        <v>-52380100132.466095</v>
      </c>
      <c r="BT405" s="1">
        <f>SUMPRODUCT(data5[[#This Row],[radius_mean]:[Ones]], $AL$3:$BP$3)</f>
        <v>-52366805664.150002</v>
      </c>
      <c r="BU405" s="1">
        <f t="shared" si="18"/>
        <v>0</v>
      </c>
      <c r="BV405" s="1">
        <f t="shared" si="19"/>
        <v>0</v>
      </c>
      <c r="BW405" s="1">
        <f t="shared" si="20"/>
        <v>0</v>
      </c>
      <c r="BX405" s="1">
        <f>(data5[[#This Row],[diagnosis_dummy]]-BW405)^2</f>
        <v>0</v>
      </c>
    </row>
    <row r="406" spans="1:76" x14ac:dyDescent="0.2">
      <c r="A406" s="1" t="s">
        <v>32</v>
      </c>
      <c r="B406" s="1">
        <f>IF(data5[[#This Row],[diagnosis]]="M",1,0)</f>
        <v>0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  <c r="AG406" s="1">
        <v>1</v>
      </c>
      <c r="BS406" s="1">
        <f>SUMPRODUCT(data5[[#This Row],[radius_mean]:[Ones]],$AL$2:$BP$2)</f>
        <v>-48268518912.747429</v>
      </c>
      <c r="BT406" s="1">
        <f>SUMPRODUCT(data5[[#This Row],[radius_mean]:[Ones]], $AL$3:$BP$3)</f>
        <v>-48255878955.897636</v>
      </c>
      <c r="BU406" s="1">
        <f t="shared" si="18"/>
        <v>0</v>
      </c>
      <c r="BV406" s="1">
        <f t="shared" si="19"/>
        <v>0</v>
      </c>
      <c r="BW406" s="1">
        <f t="shared" si="20"/>
        <v>0</v>
      </c>
      <c r="BX406" s="1">
        <f>(data5[[#This Row],[diagnosis_dummy]]-BW406)^2</f>
        <v>0</v>
      </c>
    </row>
    <row r="407" spans="1:76" x14ac:dyDescent="0.2">
      <c r="A407" s="1" t="s">
        <v>32</v>
      </c>
      <c r="B407" s="1">
        <f>IF(data5[[#This Row],[diagnosis]]="M",1,0)</f>
        <v>0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  <c r="AG407" s="1">
        <v>1</v>
      </c>
      <c r="BS407" s="1">
        <f>SUMPRODUCT(data5[[#This Row],[radius_mean]:[Ones]],$AL$2:$BP$2)</f>
        <v>-41045571049.311195</v>
      </c>
      <c r="BT407" s="1">
        <f>SUMPRODUCT(data5[[#This Row],[radius_mean]:[Ones]], $AL$3:$BP$3)</f>
        <v>-41033686512.115128</v>
      </c>
      <c r="BU407" s="1">
        <f t="shared" si="18"/>
        <v>0</v>
      </c>
      <c r="BV407" s="1">
        <f t="shared" si="19"/>
        <v>0</v>
      </c>
      <c r="BW407" s="1">
        <f t="shared" si="20"/>
        <v>0</v>
      </c>
      <c r="BX407" s="1">
        <f>(data5[[#This Row],[diagnosis_dummy]]-BW407)^2</f>
        <v>0</v>
      </c>
    </row>
    <row r="408" spans="1:76" x14ac:dyDescent="0.2">
      <c r="A408" s="1" t="s">
        <v>32</v>
      </c>
      <c r="B408" s="1">
        <f>IF(data5[[#This Row],[diagnosis]]="M",1,0)</f>
        <v>0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  <c r="AG408" s="1">
        <v>1</v>
      </c>
      <c r="BS408" s="1">
        <f>SUMPRODUCT(data5[[#This Row],[radius_mean]:[Ones]],$AL$2:$BP$2)</f>
        <v>-83948806554.671219</v>
      </c>
      <c r="BT408" s="1">
        <f>SUMPRODUCT(data5[[#This Row],[radius_mean]:[Ones]], $AL$3:$BP$3)</f>
        <v>-83931800159.144821</v>
      </c>
      <c r="BU408" s="1">
        <f t="shared" si="18"/>
        <v>0</v>
      </c>
      <c r="BV408" s="1">
        <f t="shared" si="19"/>
        <v>0</v>
      </c>
      <c r="BW408" s="1">
        <f t="shared" si="20"/>
        <v>0</v>
      </c>
      <c r="BX408" s="1">
        <f>(data5[[#This Row],[diagnosis_dummy]]-BW408)^2</f>
        <v>0</v>
      </c>
    </row>
    <row r="409" spans="1:76" x14ac:dyDescent="0.2">
      <c r="A409" s="1" t="s">
        <v>32</v>
      </c>
      <c r="B409" s="1">
        <f>IF(data5[[#This Row],[diagnosis]]="M",1,0)</f>
        <v>0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  <c r="AG409" s="1">
        <v>1</v>
      </c>
      <c r="BS409" s="1">
        <f>SUMPRODUCT(data5[[#This Row],[radius_mean]:[Ones]],$AL$2:$BP$2)</f>
        <v>-56238658026.199341</v>
      </c>
      <c r="BT409" s="1">
        <f>SUMPRODUCT(data5[[#This Row],[radius_mean]:[Ones]], $AL$3:$BP$3)</f>
        <v>-56224845286.363388</v>
      </c>
      <c r="BU409" s="1">
        <f t="shared" si="18"/>
        <v>0</v>
      </c>
      <c r="BV409" s="1">
        <f t="shared" si="19"/>
        <v>0</v>
      </c>
      <c r="BW409" s="1">
        <f t="shared" si="20"/>
        <v>0</v>
      </c>
      <c r="BX409" s="1">
        <f>(data5[[#This Row],[diagnosis_dummy]]-BW409)^2</f>
        <v>0</v>
      </c>
    </row>
    <row r="410" spans="1:76" x14ac:dyDescent="0.2">
      <c r="A410" s="1" t="s">
        <v>31</v>
      </c>
      <c r="B410" s="1">
        <f>IF(data5[[#This Row],[diagnosis]]="M",1,0)</f>
        <v>1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  <c r="AG410" s="1">
        <v>1</v>
      </c>
      <c r="BS410" s="1">
        <f>SUMPRODUCT(data5[[#This Row],[radius_mean]:[Ones]],$AL$2:$BP$2)</f>
        <v>-113368751462.76868</v>
      </c>
      <c r="BT410" s="1">
        <f>SUMPRODUCT(data5[[#This Row],[radius_mean]:[Ones]], $AL$3:$BP$3)</f>
        <v>-113348497207.75409</v>
      </c>
      <c r="BU410" s="1">
        <f t="shared" si="18"/>
        <v>0</v>
      </c>
      <c r="BV410" s="1">
        <f t="shared" si="19"/>
        <v>0</v>
      </c>
      <c r="BW410" s="1">
        <f t="shared" si="20"/>
        <v>0</v>
      </c>
      <c r="BX410" s="1">
        <f>(data5[[#This Row],[diagnosis_dummy]]-BW410)^2</f>
        <v>1</v>
      </c>
    </row>
    <row r="411" spans="1:76" x14ac:dyDescent="0.2">
      <c r="A411" s="1" t="s">
        <v>32</v>
      </c>
      <c r="B411" s="1">
        <f>IF(data5[[#This Row],[diagnosis]]="M",1,0)</f>
        <v>0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  <c r="AG411" s="1">
        <v>1</v>
      </c>
      <c r="BS411" s="1">
        <f>SUMPRODUCT(data5[[#This Row],[radius_mean]:[Ones]],$AL$2:$BP$2)</f>
        <v>-52331826953.233727</v>
      </c>
      <c r="BT411" s="1">
        <f>SUMPRODUCT(data5[[#This Row],[radius_mean]:[Ones]], $AL$3:$BP$3)</f>
        <v>-52318304534.115791</v>
      </c>
      <c r="BU411" s="1">
        <f t="shared" si="18"/>
        <v>0</v>
      </c>
      <c r="BV411" s="1">
        <f t="shared" si="19"/>
        <v>0</v>
      </c>
      <c r="BW411" s="1">
        <f t="shared" si="20"/>
        <v>0</v>
      </c>
      <c r="BX411" s="1">
        <f>(data5[[#This Row],[diagnosis_dummy]]-BW411)^2</f>
        <v>0</v>
      </c>
    </row>
    <row r="412" spans="1:76" x14ac:dyDescent="0.2">
      <c r="A412" s="1" t="s">
        <v>32</v>
      </c>
      <c r="B412" s="1">
        <f>IF(data5[[#This Row],[diagnosis]]="M",1,0)</f>
        <v>0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  <c r="AG412" s="1">
        <v>1</v>
      </c>
      <c r="BS412" s="1">
        <f>SUMPRODUCT(data5[[#This Row],[radius_mean]:[Ones]],$AL$2:$BP$2)</f>
        <v>-44858260346.850883</v>
      </c>
      <c r="BT412" s="1">
        <f>SUMPRODUCT(data5[[#This Row],[radius_mean]:[Ones]], $AL$3:$BP$3)</f>
        <v>-44845749435.736748</v>
      </c>
      <c r="BU412" s="1">
        <f t="shared" si="18"/>
        <v>0</v>
      </c>
      <c r="BV412" s="1">
        <f t="shared" si="19"/>
        <v>0</v>
      </c>
      <c r="BW412" s="1">
        <f t="shared" si="20"/>
        <v>0</v>
      </c>
      <c r="BX412" s="1">
        <f>(data5[[#This Row],[diagnosis_dummy]]-BW412)^2</f>
        <v>0</v>
      </c>
    </row>
    <row r="413" spans="1:76" x14ac:dyDescent="0.2">
      <c r="A413" s="1" t="s">
        <v>32</v>
      </c>
      <c r="B413" s="1">
        <f>IF(data5[[#This Row],[diagnosis]]="M",1,0)</f>
        <v>0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  <c r="AG413" s="1">
        <v>1</v>
      </c>
      <c r="BS413" s="1">
        <f>SUMPRODUCT(data5[[#This Row],[radius_mean]:[Ones]],$AL$2:$BP$2)</f>
        <v>-41069681652.454163</v>
      </c>
      <c r="BT413" s="1">
        <f>SUMPRODUCT(data5[[#This Row],[radius_mean]:[Ones]], $AL$3:$BP$3)</f>
        <v>-41057787026.859261</v>
      </c>
      <c r="BU413" s="1">
        <f t="shared" si="18"/>
        <v>0</v>
      </c>
      <c r="BV413" s="1">
        <f t="shared" si="19"/>
        <v>0</v>
      </c>
      <c r="BW413" s="1">
        <f t="shared" si="20"/>
        <v>0</v>
      </c>
      <c r="BX413" s="1">
        <f>(data5[[#This Row],[diagnosis_dummy]]-BW413)^2</f>
        <v>0</v>
      </c>
    </row>
    <row r="414" spans="1:76" x14ac:dyDescent="0.2">
      <c r="A414" s="1" t="s">
        <v>32</v>
      </c>
      <c r="B414" s="1">
        <f>IF(data5[[#This Row],[diagnosis]]="M",1,0)</f>
        <v>0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  <c r="AG414" s="1">
        <v>1</v>
      </c>
      <c r="BS414" s="1">
        <f>SUMPRODUCT(data5[[#This Row],[radius_mean]:[Ones]],$AL$2:$BP$2)</f>
        <v>-27635874072.750412</v>
      </c>
      <c r="BT414" s="1">
        <f>SUMPRODUCT(data5[[#This Row],[radius_mean]:[Ones]], $AL$3:$BP$3)</f>
        <v>-27626334302.134933</v>
      </c>
      <c r="BU414" s="1">
        <f t="shared" si="18"/>
        <v>0</v>
      </c>
      <c r="BV414" s="1">
        <f t="shared" si="19"/>
        <v>0</v>
      </c>
      <c r="BW414" s="1">
        <f t="shared" si="20"/>
        <v>0</v>
      </c>
      <c r="BX414" s="1">
        <f>(data5[[#This Row],[diagnosis_dummy]]-BW414)^2</f>
        <v>0</v>
      </c>
    </row>
    <row r="415" spans="1:76" x14ac:dyDescent="0.2">
      <c r="A415" s="1" t="s">
        <v>32</v>
      </c>
      <c r="B415" s="1">
        <f>IF(data5[[#This Row],[diagnosis]]="M",1,0)</f>
        <v>0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  <c r="AG415" s="1">
        <v>1</v>
      </c>
      <c r="BS415" s="1">
        <f>SUMPRODUCT(data5[[#This Row],[radius_mean]:[Ones]],$AL$2:$BP$2)</f>
        <v>-75379061442.215744</v>
      </c>
      <c r="BT415" s="1">
        <f>SUMPRODUCT(data5[[#This Row],[radius_mean]:[Ones]], $AL$3:$BP$3)</f>
        <v>-75362972817.667999</v>
      </c>
      <c r="BU415" s="1">
        <f t="shared" si="18"/>
        <v>0</v>
      </c>
      <c r="BV415" s="1">
        <f t="shared" si="19"/>
        <v>0</v>
      </c>
      <c r="BW415" s="1">
        <f t="shared" si="20"/>
        <v>0</v>
      </c>
      <c r="BX415" s="1">
        <f>(data5[[#This Row],[diagnosis_dummy]]-BW415)^2</f>
        <v>0</v>
      </c>
    </row>
    <row r="416" spans="1:76" x14ac:dyDescent="0.2">
      <c r="A416" s="1" t="s">
        <v>31</v>
      </c>
      <c r="B416" s="1">
        <f>IF(data5[[#This Row],[diagnosis]]="M",1,0)</f>
        <v>1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  <c r="AG416" s="1">
        <v>1</v>
      </c>
      <c r="BS416" s="1">
        <f>SUMPRODUCT(data5[[#This Row],[radius_mean]:[Ones]],$AL$2:$BP$2)</f>
        <v>-79908132785.858902</v>
      </c>
      <c r="BT416" s="1">
        <f>SUMPRODUCT(data5[[#This Row],[radius_mean]:[Ones]], $AL$3:$BP$3)</f>
        <v>-79891563608.708313</v>
      </c>
      <c r="BU416" s="1">
        <f t="shared" si="18"/>
        <v>0</v>
      </c>
      <c r="BV416" s="1">
        <f t="shared" si="19"/>
        <v>0</v>
      </c>
      <c r="BW416" s="1">
        <f t="shared" si="20"/>
        <v>0</v>
      </c>
      <c r="BX416" s="1">
        <f>(data5[[#This Row],[diagnosis_dummy]]-BW416)^2</f>
        <v>1</v>
      </c>
    </row>
    <row r="417" spans="1:76" x14ac:dyDescent="0.2">
      <c r="A417" s="1" t="s">
        <v>32</v>
      </c>
      <c r="B417" s="1">
        <f>IF(data5[[#This Row],[diagnosis]]="M",1,0)</f>
        <v>0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  <c r="AG417" s="1">
        <v>1</v>
      </c>
      <c r="BS417" s="1">
        <f>SUMPRODUCT(data5[[#This Row],[radius_mean]:[Ones]],$AL$2:$BP$2)</f>
        <v>-46315643487.938164</v>
      </c>
      <c r="BT417" s="1">
        <f>SUMPRODUCT(data5[[#This Row],[radius_mean]:[Ones]], $AL$3:$BP$3)</f>
        <v>-46303130705.749268</v>
      </c>
      <c r="BU417" s="1">
        <f t="shared" si="18"/>
        <v>0</v>
      </c>
      <c r="BV417" s="1">
        <f t="shared" si="19"/>
        <v>0</v>
      </c>
      <c r="BW417" s="1">
        <f t="shared" si="20"/>
        <v>0</v>
      </c>
      <c r="BX417" s="1">
        <f>(data5[[#This Row],[diagnosis_dummy]]-BW417)^2</f>
        <v>0</v>
      </c>
    </row>
    <row r="418" spans="1:76" x14ac:dyDescent="0.2">
      <c r="A418" s="1" t="s">
        <v>32</v>
      </c>
      <c r="B418" s="1">
        <f>IF(data5[[#This Row],[diagnosis]]="M",1,0)</f>
        <v>0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  <c r="AG418" s="1">
        <v>1</v>
      </c>
      <c r="BS418" s="1">
        <f>SUMPRODUCT(data5[[#This Row],[radius_mean]:[Ones]],$AL$2:$BP$2)</f>
        <v>-30933740856.496349</v>
      </c>
      <c r="BT418" s="1">
        <f>SUMPRODUCT(data5[[#This Row],[radius_mean]:[Ones]], $AL$3:$BP$3)</f>
        <v>-30923355503.431187</v>
      </c>
      <c r="BU418" s="1">
        <f t="shared" si="18"/>
        <v>0</v>
      </c>
      <c r="BV418" s="1">
        <f t="shared" si="19"/>
        <v>0</v>
      </c>
      <c r="BW418" s="1">
        <f t="shared" si="20"/>
        <v>0</v>
      </c>
      <c r="BX418" s="1">
        <f>(data5[[#This Row],[diagnosis_dummy]]-BW418)^2</f>
        <v>0</v>
      </c>
    </row>
    <row r="419" spans="1:76" x14ac:dyDescent="0.2">
      <c r="A419" s="1" t="s">
        <v>31</v>
      </c>
      <c r="B419" s="1">
        <f>IF(data5[[#This Row],[diagnosis]]="M",1,0)</f>
        <v>1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  <c r="AG419" s="1">
        <v>1</v>
      </c>
      <c r="BS419" s="1">
        <f>SUMPRODUCT(data5[[#This Row],[radius_mean]:[Ones]],$AL$2:$BP$2)</f>
        <v>-127718768235.69684</v>
      </c>
      <c r="BT419" s="1">
        <f>SUMPRODUCT(data5[[#This Row],[radius_mean]:[Ones]], $AL$3:$BP$3)</f>
        <v>-127696495188.52289</v>
      </c>
      <c r="BU419" s="1">
        <f t="shared" si="18"/>
        <v>0</v>
      </c>
      <c r="BV419" s="1">
        <f t="shared" si="19"/>
        <v>0</v>
      </c>
      <c r="BW419" s="1">
        <f t="shared" si="20"/>
        <v>0</v>
      </c>
      <c r="BX419" s="1">
        <f>(data5[[#This Row],[diagnosis_dummy]]-BW419)^2</f>
        <v>1</v>
      </c>
    </row>
    <row r="420" spans="1:76" x14ac:dyDescent="0.2">
      <c r="A420" s="1" t="s">
        <v>32</v>
      </c>
      <c r="B420" s="1">
        <f>IF(data5[[#This Row],[diagnosis]]="M",1,0)</f>
        <v>0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  <c r="AG420" s="1">
        <v>1</v>
      </c>
      <c r="BS420" s="1">
        <f>SUMPRODUCT(data5[[#This Row],[radius_mean]:[Ones]],$AL$2:$BP$2)</f>
        <v>-51109901041.754585</v>
      </c>
      <c r="BT420" s="1">
        <f>SUMPRODUCT(data5[[#This Row],[radius_mean]:[Ones]], $AL$3:$BP$3)</f>
        <v>-51096807920.019554</v>
      </c>
      <c r="BU420" s="1">
        <f t="shared" si="18"/>
        <v>0</v>
      </c>
      <c r="BV420" s="1">
        <f t="shared" si="19"/>
        <v>0</v>
      </c>
      <c r="BW420" s="1">
        <f t="shared" si="20"/>
        <v>0</v>
      </c>
      <c r="BX420" s="1">
        <f>(data5[[#This Row],[diagnosis_dummy]]-BW420)^2</f>
        <v>0</v>
      </c>
    </row>
    <row r="421" spans="1:76" x14ac:dyDescent="0.2">
      <c r="A421" s="1" t="s">
        <v>32</v>
      </c>
      <c r="B421" s="1">
        <f>IF(data5[[#This Row],[diagnosis]]="M",1,0)</f>
        <v>0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  <c r="AG421" s="1">
        <v>1</v>
      </c>
      <c r="BS421" s="1">
        <f>SUMPRODUCT(data5[[#This Row],[radius_mean]:[Ones]],$AL$2:$BP$2)</f>
        <v>-40650374638.771744</v>
      </c>
      <c r="BT421" s="1">
        <f>SUMPRODUCT(data5[[#This Row],[radius_mean]:[Ones]], $AL$3:$BP$3)</f>
        <v>-40638529461.787376</v>
      </c>
      <c r="BU421" s="1">
        <f t="shared" si="18"/>
        <v>0</v>
      </c>
      <c r="BV421" s="1">
        <f t="shared" si="19"/>
        <v>0</v>
      </c>
      <c r="BW421" s="1">
        <f t="shared" si="20"/>
        <v>0</v>
      </c>
      <c r="BX421" s="1">
        <f>(data5[[#This Row],[diagnosis_dummy]]-BW421)^2</f>
        <v>0</v>
      </c>
    </row>
    <row r="422" spans="1:76" x14ac:dyDescent="0.2">
      <c r="A422" s="1" t="s">
        <v>32</v>
      </c>
      <c r="B422" s="1">
        <f>IF(data5[[#This Row],[diagnosis]]="M",1,0)</f>
        <v>0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  <c r="AG422" s="1">
        <v>1</v>
      </c>
      <c r="BS422" s="1">
        <f>SUMPRODUCT(data5[[#This Row],[radius_mean]:[Ones]],$AL$2:$BP$2)</f>
        <v>-45230092152.498009</v>
      </c>
      <c r="BT422" s="1">
        <f>SUMPRODUCT(data5[[#This Row],[radius_mean]:[Ones]], $AL$3:$BP$3)</f>
        <v>-45217560014.014763</v>
      </c>
      <c r="BU422" s="1">
        <f t="shared" si="18"/>
        <v>0</v>
      </c>
      <c r="BV422" s="1">
        <f t="shared" si="19"/>
        <v>0</v>
      </c>
      <c r="BW422" s="1">
        <f t="shared" si="20"/>
        <v>0</v>
      </c>
      <c r="BX422" s="1">
        <f>(data5[[#This Row],[diagnosis_dummy]]-BW422)^2</f>
        <v>0</v>
      </c>
    </row>
    <row r="423" spans="1:76" x14ac:dyDescent="0.2">
      <c r="A423" s="1" t="s">
        <v>32</v>
      </c>
      <c r="B423" s="1">
        <f>IF(data5[[#This Row],[diagnosis]]="M",1,0)</f>
        <v>0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  <c r="AG423" s="1">
        <v>1</v>
      </c>
      <c r="BS423" s="1">
        <f>SUMPRODUCT(data5[[#This Row],[radius_mean]:[Ones]],$AL$2:$BP$2)</f>
        <v>-70839692485.347</v>
      </c>
      <c r="BT423" s="1">
        <f>SUMPRODUCT(data5[[#This Row],[radius_mean]:[Ones]], $AL$3:$BP$3)</f>
        <v>-70823892266.332367</v>
      </c>
      <c r="BU423" s="1">
        <f t="shared" si="18"/>
        <v>0</v>
      </c>
      <c r="BV423" s="1">
        <f t="shared" si="19"/>
        <v>0</v>
      </c>
      <c r="BW423" s="1">
        <f t="shared" si="20"/>
        <v>0</v>
      </c>
      <c r="BX423" s="1">
        <f>(data5[[#This Row],[diagnosis_dummy]]-BW423)^2</f>
        <v>0</v>
      </c>
    </row>
    <row r="424" spans="1:76" x14ac:dyDescent="0.2">
      <c r="A424" s="1" t="s">
        <v>32</v>
      </c>
      <c r="B424" s="1">
        <f>IF(data5[[#This Row],[diagnosis]]="M",1,0)</f>
        <v>0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  <c r="AG424" s="1">
        <v>1</v>
      </c>
      <c r="BS424" s="1">
        <f>SUMPRODUCT(data5[[#This Row],[radius_mean]:[Ones]],$AL$2:$BP$2)</f>
        <v>-42717043572.458618</v>
      </c>
      <c r="BT424" s="1">
        <f>SUMPRODUCT(data5[[#This Row],[radius_mean]:[Ones]], $AL$3:$BP$3)</f>
        <v>-42704922955.033028</v>
      </c>
      <c r="BU424" s="1">
        <f t="shared" si="18"/>
        <v>0</v>
      </c>
      <c r="BV424" s="1">
        <f t="shared" si="19"/>
        <v>0</v>
      </c>
      <c r="BW424" s="1">
        <f t="shared" si="20"/>
        <v>0</v>
      </c>
      <c r="BX424" s="1">
        <f>(data5[[#This Row],[diagnosis_dummy]]-BW424)^2</f>
        <v>0</v>
      </c>
    </row>
    <row r="425" spans="1:76" x14ac:dyDescent="0.2">
      <c r="A425" s="1" t="s">
        <v>32</v>
      </c>
      <c r="B425" s="1">
        <f>IF(data5[[#This Row],[diagnosis]]="M",1,0)</f>
        <v>0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  <c r="AG425" s="1">
        <v>1</v>
      </c>
      <c r="BS425" s="1">
        <f>SUMPRODUCT(data5[[#This Row],[radius_mean]:[Ones]],$AL$2:$BP$2)</f>
        <v>-62061493592.871414</v>
      </c>
      <c r="BT425" s="1">
        <f>SUMPRODUCT(data5[[#This Row],[radius_mean]:[Ones]], $AL$3:$BP$3)</f>
        <v>-62046964029.579185</v>
      </c>
      <c r="BU425" s="1">
        <f t="shared" si="18"/>
        <v>0</v>
      </c>
      <c r="BV425" s="1">
        <f t="shared" si="19"/>
        <v>0</v>
      </c>
      <c r="BW425" s="1">
        <f t="shared" si="20"/>
        <v>0</v>
      </c>
      <c r="BX425" s="1">
        <f>(data5[[#This Row],[diagnosis_dummy]]-BW425)^2</f>
        <v>0</v>
      </c>
    </row>
    <row r="426" spans="1:76" x14ac:dyDescent="0.2">
      <c r="A426" s="1" t="s">
        <v>32</v>
      </c>
      <c r="B426" s="1">
        <f>IF(data5[[#This Row],[diagnosis]]="M",1,0)</f>
        <v>0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  <c r="AG426" s="1">
        <v>1</v>
      </c>
      <c r="BS426" s="1">
        <f>SUMPRODUCT(data5[[#This Row],[radius_mean]:[Ones]],$AL$2:$BP$2)</f>
        <v>-32885991342.216217</v>
      </c>
      <c r="BT426" s="1">
        <f>SUMPRODUCT(data5[[#This Row],[radius_mean]:[Ones]], $AL$3:$BP$3)</f>
        <v>-32875251828.031628</v>
      </c>
      <c r="BU426" s="1">
        <f t="shared" si="18"/>
        <v>0</v>
      </c>
      <c r="BV426" s="1">
        <f t="shared" si="19"/>
        <v>0</v>
      </c>
      <c r="BW426" s="1">
        <f t="shared" si="20"/>
        <v>0</v>
      </c>
      <c r="BX426" s="1">
        <f>(data5[[#This Row],[diagnosis_dummy]]-BW426)^2</f>
        <v>0</v>
      </c>
    </row>
    <row r="427" spans="1:76" x14ac:dyDescent="0.2">
      <c r="A427" s="1" t="s">
        <v>32</v>
      </c>
      <c r="B427" s="1">
        <f>IF(data5[[#This Row],[diagnosis]]="M",1,0)</f>
        <v>0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  <c r="AG427" s="1">
        <v>1</v>
      </c>
      <c r="BS427" s="1">
        <f>SUMPRODUCT(data5[[#This Row],[radius_mean]:[Ones]],$AL$2:$BP$2)</f>
        <v>-33255260248.977108</v>
      </c>
      <c r="BT427" s="1">
        <f>SUMPRODUCT(data5[[#This Row],[radius_mean]:[Ones]], $AL$3:$BP$3)</f>
        <v>-33244618614.41724</v>
      </c>
      <c r="BU427" s="1">
        <f t="shared" si="18"/>
        <v>0</v>
      </c>
      <c r="BV427" s="1">
        <f t="shared" si="19"/>
        <v>0</v>
      </c>
      <c r="BW427" s="1">
        <f t="shared" si="20"/>
        <v>0</v>
      </c>
      <c r="BX427" s="1">
        <f>(data5[[#This Row],[diagnosis_dummy]]-BW427)^2</f>
        <v>0</v>
      </c>
    </row>
    <row r="428" spans="1:76" x14ac:dyDescent="0.2">
      <c r="A428" s="1" t="s">
        <v>32</v>
      </c>
      <c r="B428" s="1">
        <f>IF(data5[[#This Row],[diagnosis]]="M",1,0)</f>
        <v>0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  <c r="AG428" s="1">
        <v>1</v>
      </c>
      <c r="BS428" s="1">
        <f>SUMPRODUCT(data5[[#This Row],[radius_mean]:[Ones]],$AL$2:$BP$2)</f>
        <v>-37840435459.073181</v>
      </c>
      <c r="BT428" s="1">
        <f>SUMPRODUCT(data5[[#This Row],[radius_mean]:[Ones]], $AL$3:$BP$3)</f>
        <v>-37828807244.583275</v>
      </c>
      <c r="BU428" s="1">
        <f t="shared" si="18"/>
        <v>0</v>
      </c>
      <c r="BV428" s="1">
        <f t="shared" si="19"/>
        <v>0</v>
      </c>
      <c r="BW428" s="1">
        <f t="shared" si="20"/>
        <v>0</v>
      </c>
      <c r="BX428" s="1">
        <f>(data5[[#This Row],[diagnosis_dummy]]-BW428)^2</f>
        <v>0</v>
      </c>
    </row>
    <row r="429" spans="1:76" x14ac:dyDescent="0.2">
      <c r="A429" s="1" t="s">
        <v>32</v>
      </c>
      <c r="B429" s="1">
        <f>IF(data5[[#This Row],[diagnosis]]="M",1,0)</f>
        <v>0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  <c r="AG429" s="1">
        <v>1</v>
      </c>
      <c r="BS429" s="1">
        <f>SUMPRODUCT(data5[[#This Row],[radius_mean]:[Ones]],$AL$2:$BP$2)</f>
        <v>-41560570566.511429</v>
      </c>
      <c r="BT429" s="1">
        <f>SUMPRODUCT(data5[[#This Row],[radius_mean]:[Ones]], $AL$3:$BP$3)</f>
        <v>-41548338376.447029</v>
      </c>
      <c r="BU429" s="1">
        <f t="shared" si="18"/>
        <v>0</v>
      </c>
      <c r="BV429" s="1">
        <f t="shared" si="19"/>
        <v>0</v>
      </c>
      <c r="BW429" s="1">
        <f t="shared" si="20"/>
        <v>0</v>
      </c>
      <c r="BX429" s="1">
        <f>(data5[[#This Row],[diagnosis_dummy]]-BW429)^2</f>
        <v>0</v>
      </c>
    </row>
    <row r="430" spans="1:76" x14ac:dyDescent="0.2">
      <c r="A430" s="1" t="s">
        <v>32</v>
      </c>
      <c r="B430" s="1">
        <f>IF(data5[[#This Row],[diagnosis]]="M",1,0)</f>
        <v>0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  <c r="AG430" s="1">
        <v>1</v>
      </c>
      <c r="BS430" s="1">
        <f>SUMPRODUCT(data5[[#This Row],[radius_mean]:[Ones]],$AL$2:$BP$2)</f>
        <v>-38622897848.302666</v>
      </c>
      <c r="BT430" s="1">
        <f>SUMPRODUCT(data5[[#This Row],[radius_mean]:[Ones]], $AL$3:$BP$3)</f>
        <v>-38611705129.351631</v>
      </c>
      <c r="BU430" s="1">
        <f t="shared" si="18"/>
        <v>0</v>
      </c>
      <c r="BV430" s="1">
        <f t="shared" si="19"/>
        <v>0</v>
      </c>
      <c r="BW430" s="1">
        <f t="shared" si="20"/>
        <v>0</v>
      </c>
      <c r="BX430" s="1">
        <f>(data5[[#This Row],[diagnosis_dummy]]-BW430)^2</f>
        <v>0</v>
      </c>
    </row>
    <row r="431" spans="1:76" x14ac:dyDescent="0.2">
      <c r="A431" s="1" t="s">
        <v>32</v>
      </c>
      <c r="B431" s="1">
        <f>IF(data5[[#This Row],[diagnosis]]="M",1,0)</f>
        <v>0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  <c r="AG431" s="1">
        <v>1</v>
      </c>
      <c r="BS431" s="1">
        <f>SUMPRODUCT(data5[[#This Row],[radius_mean]:[Ones]],$AL$2:$BP$2)</f>
        <v>-52460848780.68679</v>
      </c>
      <c r="BT431" s="1">
        <f>SUMPRODUCT(data5[[#This Row],[radius_mean]:[Ones]], $AL$3:$BP$3)</f>
        <v>-52447592797.741913</v>
      </c>
      <c r="BU431" s="1">
        <f t="shared" si="18"/>
        <v>0</v>
      </c>
      <c r="BV431" s="1">
        <f t="shared" si="19"/>
        <v>0</v>
      </c>
      <c r="BW431" s="1">
        <f t="shared" si="20"/>
        <v>0</v>
      </c>
      <c r="BX431" s="1">
        <f>(data5[[#This Row],[diagnosis_dummy]]-BW431)^2</f>
        <v>0</v>
      </c>
    </row>
    <row r="432" spans="1:76" x14ac:dyDescent="0.2">
      <c r="A432" s="1" t="s">
        <v>31</v>
      </c>
      <c r="B432" s="1">
        <f>IF(data5[[#This Row],[diagnosis]]="M",1,0)</f>
        <v>1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  <c r="AG432" s="1">
        <v>1</v>
      </c>
      <c r="BS432" s="1">
        <f>SUMPRODUCT(data5[[#This Row],[radius_mean]:[Ones]],$AL$2:$BP$2)</f>
        <v>-73293015809.377319</v>
      </c>
      <c r="BT432" s="1">
        <f>SUMPRODUCT(data5[[#This Row],[radius_mean]:[Ones]], $AL$3:$BP$3)</f>
        <v>-73277316571.39119</v>
      </c>
      <c r="BU432" s="1">
        <f t="shared" si="18"/>
        <v>0</v>
      </c>
      <c r="BV432" s="1">
        <f t="shared" si="19"/>
        <v>0</v>
      </c>
      <c r="BW432" s="1">
        <f t="shared" si="20"/>
        <v>0</v>
      </c>
      <c r="BX432" s="1">
        <f>(data5[[#This Row],[diagnosis_dummy]]-BW432)^2</f>
        <v>1</v>
      </c>
    </row>
    <row r="433" spans="1:76" x14ac:dyDescent="0.2">
      <c r="A433" s="1" t="s">
        <v>32</v>
      </c>
      <c r="B433" s="1">
        <f>IF(data5[[#This Row],[diagnosis]]="M",1,0)</f>
        <v>0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  <c r="AG433" s="1">
        <v>1</v>
      </c>
      <c r="BS433" s="1">
        <f>SUMPRODUCT(data5[[#This Row],[radius_mean]:[Ones]],$AL$2:$BP$2)</f>
        <v>-47313570165.224289</v>
      </c>
      <c r="BT433" s="1">
        <f>SUMPRODUCT(data5[[#This Row],[radius_mean]:[Ones]], $AL$3:$BP$3)</f>
        <v>-47301222423.918427</v>
      </c>
      <c r="BU433" s="1">
        <f t="shared" si="18"/>
        <v>0</v>
      </c>
      <c r="BV433" s="1">
        <f t="shared" si="19"/>
        <v>0</v>
      </c>
      <c r="BW433" s="1">
        <f t="shared" si="20"/>
        <v>0</v>
      </c>
      <c r="BX433" s="1">
        <f>(data5[[#This Row],[diagnosis_dummy]]-BW433)^2</f>
        <v>0</v>
      </c>
    </row>
    <row r="434" spans="1:76" x14ac:dyDescent="0.2">
      <c r="A434" s="1" t="s">
        <v>31</v>
      </c>
      <c r="B434" s="1">
        <f>IF(data5[[#This Row],[diagnosis]]="M",1,0)</f>
        <v>1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  <c r="AG434" s="1">
        <v>1</v>
      </c>
      <c r="BS434" s="1">
        <f>SUMPRODUCT(data5[[#This Row],[radius_mean]:[Ones]],$AL$2:$BP$2)</f>
        <v>-130701633928.85695</v>
      </c>
      <c r="BT434" s="1">
        <f>SUMPRODUCT(data5[[#This Row],[radius_mean]:[Ones]], $AL$3:$BP$3)</f>
        <v>-130680463565.1828</v>
      </c>
      <c r="BU434" s="1">
        <f t="shared" si="18"/>
        <v>0</v>
      </c>
      <c r="BV434" s="1">
        <f t="shared" si="19"/>
        <v>0</v>
      </c>
      <c r="BW434" s="1">
        <f t="shared" si="20"/>
        <v>0</v>
      </c>
      <c r="BX434" s="1">
        <f>(data5[[#This Row],[diagnosis_dummy]]-BW434)^2</f>
        <v>1</v>
      </c>
    </row>
    <row r="435" spans="1:76" x14ac:dyDescent="0.2">
      <c r="A435" s="1" t="s">
        <v>31</v>
      </c>
      <c r="B435" s="1">
        <f>IF(data5[[#This Row],[diagnosis]]="M",1,0)</f>
        <v>1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  <c r="AG435" s="1">
        <v>1</v>
      </c>
      <c r="BS435" s="1">
        <f>SUMPRODUCT(data5[[#This Row],[radius_mean]:[Ones]],$AL$2:$BP$2)</f>
        <v>-131914798346.87231</v>
      </c>
      <c r="BT435" s="1">
        <f>SUMPRODUCT(data5[[#This Row],[radius_mean]:[Ones]], $AL$3:$BP$3)</f>
        <v>-131893023916.69707</v>
      </c>
      <c r="BU435" s="1">
        <f t="shared" si="18"/>
        <v>0</v>
      </c>
      <c r="BV435" s="1">
        <f t="shared" si="19"/>
        <v>0</v>
      </c>
      <c r="BW435" s="1">
        <f t="shared" si="20"/>
        <v>0</v>
      </c>
      <c r="BX435" s="1">
        <f>(data5[[#This Row],[diagnosis_dummy]]-BW435)^2</f>
        <v>1</v>
      </c>
    </row>
    <row r="436" spans="1:76" x14ac:dyDescent="0.2">
      <c r="A436" s="1" t="s">
        <v>32</v>
      </c>
      <c r="B436" s="1">
        <f>IF(data5[[#This Row],[diagnosis]]="M",1,0)</f>
        <v>0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  <c r="AG436" s="1">
        <v>1</v>
      </c>
      <c r="BS436" s="1">
        <f>SUMPRODUCT(data5[[#This Row],[radius_mean]:[Ones]],$AL$2:$BP$2)</f>
        <v>-69678072134.709076</v>
      </c>
      <c r="BT436" s="1">
        <f>SUMPRODUCT(data5[[#This Row],[radius_mean]:[Ones]], $AL$3:$BP$3)</f>
        <v>-69662415289.009247</v>
      </c>
      <c r="BU436" s="1">
        <f t="shared" si="18"/>
        <v>0</v>
      </c>
      <c r="BV436" s="1">
        <f t="shared" si="19"/>
        <v>0</v>
      </c>
      <c r="BW436" s="1">
        <f t="shared" si="20"/>
        <v>0</v>
      </c>
      <c r="BX436" s="1">
        <f>(data5[[#This Row],[diagnosis_dummy]]-BW436)^2</f>
        <v>0</v>
      </c>
    </row>
    <row r="437" spans="1:76" x14ac:dyDescent="0.2">
      <c r="A437" s="1" t="s">
        <v>31</v>
      </c>
      <c r="B437" s="1">
        <f>IF(data5[[#This Row],[diagnosis]]="M",1,0)</f>
        <v>1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  <c r="AG437" s="1">
        <v>1</v>
      </c>
      <c r="BS437" s="1">
        <f>SUMPRODUCT(data5[[#This Row],[radius_mean]:[Ones]],$AL$2:$BP$2)</f>
        <v>-71732776539.934021</v>
      </c>
      <c r="BT437" s="1">
        <f>SUMPRODUCT(data5[[#This Row],[radius_mean]:[Ones]], $AL$3:$BP$3)</f>
        <v>-71716416554.359192</v>
      </c>
      <c r="BU437" s="1">
        <f t="shared" si="18"/>
        <v>0</v>
      </c>
      <c r="BV437" s="1">
        <f t="shared" si="19"/>
        <v>0</v>
      </c>
      <c r="BW437" s="1">
        <f t="shared" si="20"/>
        <v>0</v>
      </c>
      <c r="BX437" s="1">
        <f>(data5[[#This Row],[diagnosis_dummy]]-BW437)^2</f>
        <v>1</v>
      </c>
    </row>
    <row r="438" spans="1:76" x14ac:dyDescent="0.2">
      <c r="A438" s="1" t="s">
        <v>32</v>
      </c>
      <c r="B438" s="1">
        <f>IF(data5[[#This Row],[diagnosis]]="M",1,0)</f>
        <v>0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  <c r="AG438" s="1">
        <v>1</v>
      </c>
      <c r="BS438" s="1">
        <f>SUMPRODUCT(data5[[#This Row],[radius_mean]:[Ones]],$AL$2:$BP$2)</f>
        <v>-54991933229.635635</v>
      </c>
      <c r="BT438" s="1">
        <f>SUMPRODUCT(data5[[#This Row],[radius_mean]:[Ones]], $AL$3:$BP$3)</f>
        <v>-54978068848.336044</v>
      </c>
      <c r="BU438" s="1">
        <f t="shared" si="18"/>
        <v>0</v>
      </c>
      <c r="BV438" s="1">
        <f t="shared" si="19"/>
        <v>0</v>
      </c>
      <c r="BW438" s="1">
        <f t="shared" si="20"/>
        <v>0</v>
      </c>
      <c r="BX438" s="1">
        <f>(data5[[#This Row],[diagnosis_dummy]]-BW438)^2</f>
        <v>0</v>
      </c>
    </row>
    <row r="439" spans="1:76" x14ac:dyDescent="0.2">
      <c r="A439" s="1" t="s">
        <v>32</v>
      </c>
      <c r="B439" s="1">
        <f>IF(data5[[#This Row],[diagnosis]]="M",1,0)</f>
        <v>0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  <c r="AG439" s="1">
        <v>1</v>
      </c>
      <c r="BS439" s="1">
        <f>SUMPRODUCT(data5[[#This Row],[radius_mean]:[Ones]],$AL$2:$BP$2)</f>
        <v>-65719692030.224472</v>
      </c>
      <c r="BT439" s="1">
        <f>SUMPRODUCT(data5[[#This Row],[radius_mean]:[Ones]], $AL$3:$BP$3)</f>
        <v>-65704662723.828796</v>
      </c>
      <c r="BU439" s="1">
        <f t="shared" si="18"/>
        <v>0</v>
      </c>
      <c r="BV439" s="1">
        <f t="shared" si="19"/>
        <v>0</v>
      </c>
      <c r="BW439" s="1">
        <f t="shared" si="20"/>
        <v>0</v>
      </c>
      <c r="BX439" s="1">
        <f>(data5[[#This Row],[diagnosis_dummy]]-BW439)^2</f>
        <v>0</v>
      </c>
    </row>
    <row r="440" spans="1:76" x14ac:dyDescent="0.2">
      <c r="A440" s="1" t="s">
        <v>32</v>
      </c>
      <c r="B440" s="1">
        <f>IF(data5[[#This Row],[diagnosis]]="M",1,0)</f>
        <v>0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  <c r="AG440" s="1">
        <v>1</v>
      </c>
      <c r="BS440" s="1">
        <f>SUMPRODUCT(data5[[#This Row],[radius_mean]:[Ones]],$AL$2:$BP$2)</f>
        <v>-64933728032.89444</v>
      </c>
      <c r="BT440" s="1">
        <f>SUMPRODUCT(data5[[#This Row],[radius_mean]:[Ones]], $AL$3:$BP$3)</f>
        <v>-64918731598.855431</v>
      </c>
      <c r="BU440" s="1">
        <f t="shared" si="18"/>
        <v>0</v>
      </c>
      <c r="BV440" s="1">
        <f t="shared" si="19"/>
        <v>0</v>
      </c>
      <c r="BW440" s="1">
        <f t="shared" si="20"/>
        <v>0</v>
      </c>
      <c r="BX440" s="1">
        <f>(data5[[#This Row],[diagnosis_dummy]]-BW440)^2</f>
        <v>0</v>
      </c>
    </row>
    <row r="441" spans="1:76" x14ac:dyDescent="0.2">
      <c r="A441" s="1" t="s">
        <v>32</v>
      </c>
      <c r="B441" s="1">
        <f>IF(data5[[#This Row],[diagnosis]]="M",1,0)</f>
        <v>0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  <c r="AG441" s="1">
        <v>1</v>
      </c>
      <c r="BS441" s="1">
        <f>SUMPRODUCT(data5[[#This Row],[radius_mean]:[Ones]],$AL$2:$BP$2)</f>
        <v>-62182189719.027153</v>
      </c>
      <c r="BT441" s="1">
        <f>SUMPRODUCT(data5[[#This Row],[radius_mean]:[Ones]], $AL$3:$BP$3)</f>
        <v>-62167882696.439407</v>
      </c>
      <c r="BU441" s="1">
        <f t="shared" si="18"/>
        <v>0</v>
      </c>
      <c r="BV441" s="1">
        <f t="shared" si="19"/>
        <v>0</v>
      </c>
      <c r="BW441" s="1">
        <f t="shared" si="20"/>
        <v>0</v>
      </c>
      <c r="BX441" s="1">
        <f>(data5[[#This Row],[diagnosis_dummy]]-BW441)^2</f>
        <v>0</v>
      </c>
    </row>
    <row r="442" spans="1:76" x14ac:dyDescent="0.2">
      <c r="A442" s="1" t="s">
        <v>32</v>
      </c>
      <c r="B442" s="1">
        <f>IF(data5[[#This Row],[diagnosis]]="M",1,0)</f>
        <v>0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  <c r="AG442" s="1">
        <v>1</v>
      </c>
      <c r="BS442" s="1">
        <f>SUMPRODUCT(data5[[#This Row],[radius_mean]:[Ones]],$AL$2:$BP$2)</f>
        <v>-41354030152.945122</v>
      </c>
      <c r="BT442" s="1">
        <f>SUMPRODUCT(data5[[#This Row],[radius_mean]:[Ones]], $AL$3:$BP$3)</f>
        <v>-41342181037.708191</v>
      </c>
      <c r="BU442" s="1">
        <f t="shared" si="18"/>
        <v>0</v>
      </c>
      <c r="BV442" s="1">
        <f t="shared" si="19"/>
        <v>0</v>
      </c>
      <c r="BW442" s="1">
        <f t="shared" si="20"/>
        <v>0</v>
      </c>
      <c r="BX442" s="1">
        <f>(data5[[#This Row],[diagnosis_dummy]]-BW442)^2</f>
        <v>0</v>
      </c>
    </row>
    <row r="443" spans="1:76" x14ac:dyDescent="0.2">
      <c r="A443" s="1" t="s">
        <v>31</v>
      </c>
      <c r="B443" s="1">
        <f>IF(data5[[#This Row],[diagnosis]]="M",1,0)</f>
        <v>1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  <c r="AG443" s="1">
        <v>1</v>
      </c>
      <c r="BS443" s="1">
        <f>SUMPRODUCT(data5[[#This Row],[radius_mean]:[Ones]],$AL$2:$BP$2)</f>
        <v>-107372261878.46851</v>
      </c>
      <c r="BT443" s="1">
        <f>SUMPRODUCT(data5[[#This Row],[radius_mean]:[Ones]], $AL$3:$BP$3)</f>
        <v>-107352684678.5769</v>
      </c>
      <c r="BU443" s="1">
        <f t="shared" si="18"/>
        <v>0</v>
      </c>
      <c r="BV443" s="1">
        <f t="shared" si="19"/>
        <v>0</v>
      </c>
      <c r="BW443" s="1">
        <f t="shared" si="20"/>
        <v>0</v>
      </c>
      <c r="BX443" s="1">
        <f>(data5[[#This Row],[diagnosis_dummy]]-BW443)^2</f>
        <v>1</v>
      </c>
    </row>
    <row r="444" spans="1:76" x14ac:dyDescent="0.2">
      <c r="A444" s="1" t="s">
        <v>32</v>
      </c>
      <c r="B444" s="1">
        <f>IF(data5[[#This Row],[diagnosis]]="M",1,0)</f>
        <v>0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  <c r="AG444" s="1">
        <v>1</v>
      </c>
      <c r="BS444" s="1">
        <f>SUMPRODUCT(data5[[#This Row],[radius_mean]:[Ones]],$AL$2:$BP$2)</f>
        <v>-62344967698.5298</v>
      </c>
      <c r="BT444" s="1">
        <f>SUMPRODUCT(data5[[#This Row],[radius_mean]:[Ones]], $AL$3:$BP$3)</f>
        <v>-62330312323.012947</v>
      </c>
      <c r="BU444" s="1">
        <f t="shared" si="18"/>
        <v>0</v>
      </c>
      <c r="BV444" s="1">
        <f t="shared" si="19"/>
        <v>0</v>
      </c>
      <c r="BW444" s="1">
        <f t="shared" si="20"/>
        <v>0</v>
      </c>
      <c r="BX444" s="1">
        <f>(data5[[#This Row],[diagnosis_dummy]]-BW444)^2</f>
        <v>0</v>
      </c>
    </row>
    <row r="445" spans="1:76" x14ac:dyDescent="0.2">
      <c r="A445" s="1" t="s">
        <v>32</v>
      </c>
      <c r="B445" s="1">
        <f>IF(data5[[#This Row],[diagnosis]]="M",1,0)</f>
        <v>0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  <c r="AG445" s="1">
        <v>1</v>
      </c>
      <c r="BS445" s="1">
        <f>SUMPRODUCT(data5[[#This Row],[radius_mean]:[Ones]],$AL$2:$BP$2)</f>
        <v>-34054836539.895546</v>
      </c>
      <c r="BT445" s="1">
        <f>SUMPRODUCT(data5[[#This Row],[radius_mean]:[Ones]], $AL$3:$BP$3)</f>
        <v>-34044364108.090469</v>
      </c>
      <c r="BU445" s="1">
        <f t="shared" si="18"/>
        <v>0</v>
      </c>
      <c r="BV445" s="1">
        <f t="shared" si="19"/>
        <v>0</v>
      </c>
      <c r="BW445" s="1">
        <f t="shared" si="20"/>
        <v>0</v>
      </c>
      <c r="BX445" s="1">
        <f>(data5[[#This Row],[diagnosis_dummy]]-BW445)^2</f>
        <v>0</v>
      </c>
    </row>
    <row r="446" spans="1:76" x14ac:dyDescent="0.2">
      <c r="A446" s="1" t="s">
        <v>31</v>
      </c>
      <c r="B446" s="1">
        <f>IF(data5[[#This Row],[diagnosis]]="M",1,0)</f>
        <v>1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  <c r="AG446" s="1">
        <v>1</v>
      </c>
      <c r="BS446" s="1">
        <f>SUMPRODUCT(data5[[#This Row],[radius_mean]:[Ones]],$AL$2:$BP$2)</f>
        <v>-110161457392.12213</v>
      </c>
      <c r="BT446" s="1">
        <f>SUMPRODUCT(data5[[#This Row],[radius_mean]:[Ones]], $AL$3:$BP$3)</f>
        <v>-110141876361.6423</v>
      </c>
      <c r="BU446" s="1">
        <f t="shared" si="18"/>
        <v>0</v>
      </c>
      <c r="BV446" s="1">
        <f t="shared" si="19"/>
        <v>0</v>
      </c>
      <c r="BW446" s="1">
        <f t="shared" si="20"/>
        <v>0</v>
      </c>
      <c r="BX446" s="1">
        <f>(data5[[#This Row],[diagnosis_dummy]]-BW446)^2</f>
        <v>1</v>
      </c>
    </row>
    <row r="447" spans="1:76" x14ac:dyDescent="0.2">
      <c r="A447" s="1" t="s">
        <v>32</v>
      </c>
      <c r="B447" s="1">
        <f>IF(data5[[#This Row],[diagnosis]]="M",1,0)</f>
        <v>0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  <c r="AG447" s="1">
        <v>1</v>
      </c>
      <c r="BS447" s="1">
        <f>SUMPRODUCT(data5[[#This Row],[radius_mean]:[Ones]],$AL$2:$BP$2)</f>
        <v>-46140225975.692307</v>
      </c>
      <c r="BT447" s="1">
        <f>SUMPRODUCT(data5[[#This Row],[radius_mean]:[Ones]], $AL$3:$BP$3)</f>
        <v>-46127780453.666496</v>
      </c>
      <c r="BU447" s="1">
        <f t="shared" si="18"/>
        <v>0</v>
      </c>
      <c r="BV447" s="1">
        <f t="shared" si="19"/>
        <v>0</v>
      </c>
      <c r="BW447" s="1">
        <f t="shared" si="20"/>
        <v>0</v>
      </c>
      <c r="BX447" s="1">
        <f>(data5[[#This Row],[diagnosis_dummy]]-BW447)^2</f>
        <v>0</v>
      </c>
    </row>
    <row r="448" spans="1:76" x14ac:dyDescent="0.2">
      <c r="A448" s="1" t="s">
        <v>31</v>
      </c>
      <c r="B448" s="1">
        <f>IF(data5[[#This Row],[diagnosis]]="M",1,0)</f>
        <v>1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  <c r="AG448" s="1">
        <v>1</v>
      </c>
      <c r="BS448" s="1">
        <f>SUMPRODUCT(data5[[#This Row],[radius_mean]:[Ones]],$AL$2:$BP$2)</f>
        <v>-117750806040.62111</v>
      </c>
      <c r="BT448" s="1">
        <f>SUMPRODUCT(data5[[#This Row],[radius_mean]:[Ones]], $AL$3:$BP$3)</f>
        <v>-117730117330.02531</v>
      </c>
      <c r="BU448" s="1">
        <f t="shared" si="18"/>
        <v>0</v>
      </c>
      <c r="BV448" s="1">
        <f t="shared" si="19"/>
        <v>0</v>
      </c>
      <c r="BW448" s="1">
        <f t="shared" si="20"/>
        <v>0</v>
      </c>
      <c r="BX448" s="1">
        <f>(data5[[#This Row],[diagnosis_dummy]]-BW448)^2</f>
        <v>1</v>
      </c>
    </row>
    <row r="449" spans="1:76" x14ac:dyDescent="0.2">
      <c r="A449" s="1" t="s">
        <v>32</v>
      </c>
      <c r="B449" s="1">
        <f>IF(data5[[#This Row],[diagnosis]]="M",1,0)</f>
        <v>0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  <c r="AG449" s="1">
        <v>1</v>
      </c>
      <c r="BS449" s="1">
        <f>SUMPRODUCT(data5[[#This Row],[radius_mean]:[Ones]],$AL$2:$BP$2)</f>
        <v>-72534739021.543243</v>
      </c>
      <c r="BT449" s="1">
        <f>SUMPRODUCT(data5[[#This Row],[radius_mean]:[Ones]], $AL$3:$BP$3)</f>
        <v>-72518966031.052292</v>
      </c>
      <c r="BU449" s="1">
        <f t="shared" si="18"/>
        <v>0</v>
      </c>
      <c r="BV449" s="1">
        <f t="shared" si="19"/>
        <v>0</v>
      </c>
      <c r="BW449" s="1">
        <f t="shared" si="20"/>
        <v>0</v>
      </c>
      <c r="BX449" s="1">
        <f>(data5[[#This Row],[diagnosis_dummy]]-BW449)^2</f>
        <v>0</v>
      </c>
    </row>
    <row r="450" spans="1:76" x14ac:dyDescent="0.2">
      <c r="A450" s="1" t="s">
        <v>32</v>
      </c>
      <c r="B450" s="1">
        <f>IF(data5[[#This Row],[diagnosis]]="M",1,0)</f>
        <v>0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  <c r="AG450" s="1">
        <v>1</v>
      </c>
      <c r="BS450" s="1">
        <f>SUMPRODUCT(data5[[#This Row],[radius_mean]:[Ones]],$AL$2:$BP$2)</f>
        <v>-72015814622.63768</v>
      </c>
      <c r="BT450" s="1">
        <f>SUMPRODUCT(data5[[#This Row],[radius_mean]:[Ones]], $AL$3:$BP$3)</f>
        <v>-72000169284.096222</v>
      </c>
      <c r="BU450" s="1">
        <f t="shared" si="18"/>
        <v>0</v>
      </c>
      <c r="BV450" s="1">
        <f t="shared" si="19"/>
        <v>0</v>
      </c>
      <c r="BW450" s="1">
        <f t="shared" si="20"/>
        <v>0</v>
      </c>
      <c r="BX450" s="1">
        <f>(data5[[#This Row],[diagnosis_dummy]]-BW450)^2</f>
        <v>0</v>
      </c>
    </row>
    <row r="451" spans="1:76" x14ac:dyDescent="0.2">
      <c r="A451" s="1" t="s">
        <v>31</v>
      </c>
      <c r="B451" s="1">
        <f>IF(data5[[#This Row],[diagnosis]]="M",1,0)</f>
        <v>1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  <c r="AG451" s="1">
        <v>1</v>
      </c>
      <c r="BS451" s="1">
        <f>SUMPRODUCT(data5[[#This Row],[radius_mean]:[Ones]],$AL$2:$BP$2)</f>
        <v>-165409028557.54001</v>
      </c>
      <c r="BT451" s="1">
        <f>SUMPRODUCT(data5[[#This Row],[radius_mean]:[Ones]], $AL$3:$BP$3)</f>
        <v>-165384342237.1348</v>
      </c>
      <c r="BU451" s="1">
        <f t="shared" ref="BU451:BU514" si="21">IF(BS451&lt;0,0,BS451)</f>
        <v>0</v>
      </c>
      <c r="BV451" s="1">
        <f t="shared" ref="BV451:BV514" si="22">IF(BT451&lt;0,0,BT451)</f>
        <v>0</v>
      </c>
      <c r="BW451" s="1">
        <f t="shared" ref="BW451:BW514" si="23">BU451+BV451</f>
        <v>0</v>
      </c>
      <c r="BX451" s="1">
        <f>(data5[[#This Row],[diagnosis_dummy]]-BW451)^2</f>
        <v>1</v>
      </c>
    </row>
    <row r="452" spans="1:76" x14ac:dyDescent="0.2">
      <c r="A452" s="1" t="s">
        <v>32</v>
      </c>
      <c r="B452" s="1">
        <f>IF(data5[[#This Row],[diagnosis]]="M",1,0)</f>
        <v>0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  <c r="AG452" s="1">
        <v>1</v>
      </c>
      <c r="BS452" s="1">
        <f>SUMPRODUCT(data5[[#This Row],[radius_mean]:[Ones]],$AL$2:$BP$2)</f>
        <v>-45397443898.702087</v>
      </c>
      <c r="BT452" s="1">
        <f>SUMPRODUCT(data5[[#This Row],[radius_mean]:[Ones]], $AL$3:$BP$3)</f>
        <v>-45385182163.006607</v>
      </c>
      <c r="BU452" s="1">
        <f t="shared" si="21"/>
        <v>0</v>
      </c>
      <c r="BV452" s="1">
        <f t="shared" si="22"/>
        <v>0</v>
      </c>
      <c r="BW452" s="1">
        <f t="shared" si="23"/>
        <v>0</v>
      </c>
      <c r="BX452" s="1">
        <f>(data5[[#This Row],[diagnosis_dummy]]-BW452)^2</f>
        <v>0</v>
      </c>
    </row>
    <row r="453" spans="1:76" x14ac:dyDescent="0.2">
      <c r="A453" s="1" t="s">
        <v>31</v>
      </c>
      <c r="B453" s="1">
        <f>IF(data5[[#This Row],[diagnosis]]="M",1,0)</f>
        <v>1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  <c r="AG453" s="1">
        <v>1</v>
      </c>
      <c r="BS453" s="1">
        <f>SUMPRODUCT(data5[[#This Row],[radius_mean]:[Ones]],$AL$2:$BP$2)</f>
        <v>-125207190925.07983</v>
      </c>
      <c r="BT453" s="1">
        <f>SUMPRODUCT(data5[[#This Row],[radius_mean]:[Ones]], $AL$3:$BP$3)</f>
        <v>-125186591529.60324</v>
      </c>
      <c r="BU453" s="1">
        <f t="shared" si="21"/>
        <v>0</v>
      </c>
      <c r="BV453" s="1">
        <f t="shared" si="22"/>
        <v>0</v>
      </c>
      <c r="BW453" s="1">
        <f t="shared" si="23"/>
        <v>0</v>
      </c>
      <c r="BX453" s="1">
        <f>(data5[[#This Row],[diagnosis_dummy]]-BW453)^2</f>
        <v>1</v>
      </c>
    </row>
    <row r="454" spans="1:76" x14ac:dyDescent="0.2">
      <c r="A454" s="1" t="s">
        <v>32</v>
      </c>
      <c r="B454" s="1">
        <f>IF(data5[[#This Row],[diagnosis]]="M",1,0)</f>
        <v>0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  <c r="AG454" s="1">
        <v>1</v>
      </c>
      <c r="BS454" s="1">
        <f>SUMPRODUCT(data5[[#This Row],[radius_mean]:[Ones]],$AL$2:$BP$2)</f>
        <v>-46713493040.915794</v>
      </c>
      <c r="BT454" s="1">
        <f>SUMPRODUCT(data5[[#This Row],[radius_mean]:[Ones]], $AL$3:$BP$3)</f>
        <v>-46700944316.270546</v>
      </c>
      <c r="BU454" s="1">
        <f t="shared" si="21"/>
        <v>0</v>
      </c>
      <c r="BV454" s="1">
        <f t="shared" si="22"/>
        <v>0</v>
      </c>
      <c r="BW454" s="1">
        <f t="shared" si="23"/>
        <v>0</v>
      </c>
      <c r="BX454" s="1">
        <f>(data5[[#This Row],[diagnosis_dummy]]-BW454)^2</f>
        <v>0</v>
      </c>
    </row>
    <row r="455" spans="1:76" x14ac:dyDescent="0.2">
      <c r="A455" s="1" t="s">
        <v>32</v>
      </c>
      <c r="B455" s="1">
        <f>IF(data5[[#This Row],[diagnosis]]="M",1,0)</f>
        <v>0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  <c r="AG455" s="1">
        <v>1</v>
      </c>
      <c r="BS455" s="1">
        <f>SUMPRODUCT(data5[[#This Row],[radius_mean]:[Ones]],$AL$2:$BP$2)</f>
        <v>-67025216945.416008</v>
      </c>
      <c r="BT455" s="1">
        <f>SUMPRODUCT(data5[[#This Row],[radius_mean]:[Ones]], $AL$3:$BP$3)</f>
        <v>-67010051698.11544</v>
      </c>
      <c r="BU455" s="1">
        <f t="shared" si="21"/>
        <v>0</v>
      </c>
      <c r="BV455" s="1">
        <f t="shared" si="22"/>
        <v>0</v>
      </c>
      <c r="BW455" s="1">
        <f t="shared" si="23"/>
        <v>0</v>
      </c>
      <c r="BX455" s="1">
        <f>(data5[[#This Row],[diagnosis_dummy]]-BW455)^2</f>
        <v>0</v>
      </c>
    </row>
    <row r="456" spans="1:76" x14ac:dyDescent="0.2">
      <c r="A456" s="1" t="s">
        <v>32</v>
      </c>
      <c r="B456" s="1">
        <f>IF(data5[[#This Row],[diagnosis]]="M",1,0)</f>
        <v>0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  <c r="AG456" s="1">
        <v>1</v>
      </c>
      <c r="BS456" s="1">
        <f>SUMPRODUCT(data5[[#This Row],[radius_mean]:[Ones]],$AL$2:$BP$2)</f>
        <v>-54626719940.317047</v>
      </c>
      <c r="BT456" s="1">
        <f>SUMPRODUCT(data5[[#This Row],[radius_mean]:[Ones]], $AL$3:$BP$3)</f>
        <v>-54612961503.451614</v>
      </c>
      <c r="BU456" s="1">
        <f t="shared" si="21"/>
        <v>0</v>
      </c>
      <c r="BV456" s="1">
        <f t="shared" si="22"/>
        <v>0</v>
      </c>
      <c r="BW456" s="1">
        <f t="shared" si="23"/>
        <v>0</v>
      </c>
      <c r="BX456" s="1">
        <f>(data5[[#This Row],[diagnosis_dummy]]-BW456)^2</f>
        <v>0</v>
      </c>
    </row>
    <row r="457" spans="1:76" x14ac:dyDescent="0.2">
      <c r="A457" s="1" t="s">
        <v>32</v>
      </c>
      <c r="B457" s="1">
        <f>IF(data5[[#This Row],[diagnosis]]="M",1,0)</f>
        <v>0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  <c r="AG457" s="1">
        <v>1</v>
      </c>
      <c r="BS457" s="1">
        <f>SUMPRODUCT(data5[[#This Row],[radius_mean]:[Ones]],$AL$2:$BP$2)</f>
        <v>-61190118423.765297</v>
      </c>
      <c r="BT457" s="1">
        <f>SUMPRODUCT(data5[[#This Row],[radius_mean]:[Ones]], $AL$3:$BP$3)</f>
        <v>-61175682096.350121</v>
      </c>
      <c r="BU457" s="1">
        <f t="shared" si="21"/>
        <v>0</v>
      </c>
      <c r="BV457" s="1">
        <f t="shared" si="22"/>
        <v>0</v>
      </c>
      <c r="BW457" s="1">
        <f t="shared" si="23"/>
        <v>0</v>
      </c>
      <c r="BX457" s="1">
        <f>(data5[[#This Row],[diagnosis_dummy]]-BW457)^2</f>
        <v>0</v>
      </c>
    </row>
    <row r="458" spans="1:76" x14ac:dyDescent="0.2">
      <c r="A458" s="1" t="s">
        <v>32</v>
      </c>
      <c r="B458" s="1">
        <f>IF(data5[[#This Row],[diagnosis]]="M",1,0)</f>
        <v>0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  <c r="AG458" s="1">
        <v>1</v>
      </c>
      <c r="BS458" s="1">
        <f>SUMPRODUCT(data5[[#This Row],[radius_mean]:[Ones]],$AL$2:$BP$2)</f>
        <v>-45873738732.192078</v>
      </c>
      <c r="BT458" s="1">
        <f>SUMPRODUCT(data5[[#This Row],[radius_mean]:[Ones]], $AL$3:$BP$3)</f>
        <v>-45861162989.714966</v>
      </c>
      <c r="BU458" s="1">
        <f t="shared" si="21"/>
        <v>0</v>
      </c>
      <c r="BV458" s="1">
        <f t="shared" si="22"/>
        <v>0</v>
      </c>
      <c r="BW458" s="1">
        <f t="shared" si="23"/>
        <v>0</v>
      </c>
      <c r="BX458" s="1">
        <f>(data5[[#This Row],[diagnosis_dummy]]-BW458)^2</f>
        <v>0</v>
      </c>
    </row>
    <row r="459" spans="1:76" x14ac:dyDescent="0.2">
      <c r="A459" s="1" t="s">
        <v>32</v>
      </c>
      <c r="B459" s="1">
        <f>IF(data5[[#This Row],[diagnosis]]="M",1,0)</f>
        <v>0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  <c r="AG459" s="1">
        <v>1</v>
      </c>
      <c r="BS459" s="1">
        <f>SUMPRODUCT(data5[[#This Row],[radius_mean]:[Ones]],$AL$2:$BP$2)</f>
        <v>-56429088636.676384</v>
      </c>
      <c r="BT459" s="1">
        <f>SUMPRODUCT(data5[[#This Row],[radius_mean]:[Ones]], $AL$3:$BP$3)</f>
        <v>-56415324191.737053</v>
      </c>
      <c r="BU459" s="1">
        <f t="shared" si="21"/>
        <v>0</v>
      </c>
      <c r="BV459" s="1">
        <f t="shared" si="22"/>
        <v>0</v>
      </c>
      <c r="BW459" s="1">
        <f t="shared" si="23"/>
        <v>0</v>
      </c>
      <c r="BX459" s="1">
        <f>(data5[[#This Row],[diagnosis_dummy]]-BW459)^2</f>
        <v>0</v>
      </c>
    </row>
    <row r="460" spans="1:76" x14ac:dyDescent="0.2">
      <c r="A460" s="1" t="s">
        <v>32</v>
      </c>
      <c r="B460" s="1">
        <f>IF(data5[[#This Row],[diagnosis]]="M",1,0)</f>
        <v>0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  <c r="AG460" s="1">
        <v>1</v>
      </c>
      <c r="BS460" s="1">
        <f>SUMPRODUCT(data5[[#This Row],[radius_mean]:[Ones]],$AL$2:$BP$2)</f>
        <v>-55489576817.295464</v>
      </c>
      <c r="BT460" s="1">
        <f>SUMPRODUCT(data5[[#This Row],[radius_mean]:[Ones]], $AL$3:$BP$3)</f>
        <v>-55475821729.405113</v>
      </c>
      <c r="BU460" s="1">
        <f t="shared" si="21"/>
        <v>0</v>
      </c>
      <c r="BV460" s="1">
        <f t="shared" si="22"/>
        <v>0</v>
      </c>
      <c r="BW460" s="1">
        <f t="shared" si="23"/>
        <v>0</v>
      </c>
      <c r="BX460" s="1">
        <f>(data5[[#This Row],[diagnosis_dummy]]-BW460)^2</f>
        <v>0</v>
      </c>
    </row>
    <row r="461" spans="1:76" x14ac:dyDescent="0.2">
      <c r="A461" s="1" t="s">
        <v>32</v>
      </c>
      <c r="B461" s="1">
        <f>IF(data5[[#This Row],[diagnosis]]="M",1,0)</f>
        <v>0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  <c r="AG461" s="1">
        <v>1</v>
      </c>
      <c r="BS461" s="1">
        <f>SUMPRODUCT(data5[[#This Row],[radius_mean]:[Ones]],$AL$2:$BP$2)</f>
        <v>-31187957529.299561</v>
      </c>
      <c r="BT461" s="1">
        <f>SUMPRODUCT(data5[[#This Row],[radius_mean]:[Ones]], $AL$3:$BP$3)</f>
        <v>-31177741232.774448</v>
      </c>
      <c r="BU461" s="1">
        <f t="shared" si="21"/>
        <v>0</v>
      </c>
      <c r="BV461" s="1">
        <f t="shared" si="22"/>
        <v>0</v>
      </c>
      <c r="BW461" s="1">
        <f t="shared" si="23"/>
        <v>0</v>
      </c>
      <c r="BX461" s="1">
        <f>(data5[[#This Row],[diagnosis_dummy]]-BW461)^2</f>
        <v>0</v>
      </c>
    </row>
    <row r="462" spans="1:76" x14ac:dyDescent="0.2">
      <c r="A462" s="1" t="s">
        <v>31</v>
      </c>
      <c r="B462" s="1">
        <f>IF(data5[[#This Row],[diagnosis]]="M",1,0)</f>
        <v>1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  <c r="AG462" s="1">
        <v>1</v>
      </c>
      <c r="BS462" s="1">
        <f>SUMPRODUCT(data5[[#This Row],[radius_mean]:[Ones]],$AL$2:$BP$2)</f>
        <v>-127268566998.84364</v>
      </c>
      <c r="BT462" s="1">
        <f>SUMPRODUCT(data5[[#This Row],[radius_mean]:[Ones]], $AL$3:$BP$3)</f>
        <v>-127246499948.63182</v>
      </c>
      <c r="BU462" s="1">
        <f t="shared" si="21"/>
        <v>0</v>
      </c>
      <c r="BV462" s="1">
        <f t="shared" si="22"/>
        <v>0</v>
      </c>
      <c r="BW462" s="1">
        <f t="shared" si="23"/>
        <v>0</v>
      </c>
      <c r="BX462" s="1">
        <f>(data5[[#This Row],[diagnosis_dummy]]-BW462)^2</f>
        <v>1</v>
      </c>
    </row>
    <row r="463" spans="1:76" x14ac:dyDescent="0.2">
      <c r="A463" s="1" t="s">
        <v>31</v>
      </c>
      <c r="B463" s="1">
        <f>IF(data5[[#This Row],[diagnosis]]="M",1,0)</f>
        <v>1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  <c r="AG463" s="1">
        <v>1</v>
      </c>
      <c r="BS463" s="1">
        <f>SUMPRODUCT(data5[[#This Row],[radius_mean]:[Ones]],$AL$2:$BP$2)</f>
        <v>-331425908682.77032</v>
      </c>
      <c r="BT463" s="1">
        <f>SUMPRODUCT(data5[[#This Row],[radius_mean]:[Ones]], $AL$3:$BP$3)</f>
        <v>-331391225067.50781</v>
      </c>
      <c r="BU463" s="1">
        <f t="shared" si="21"/>
        <v>0</v>
      </c>
      <c r="BV463" s="1">
        <f t="shared" si="22"/>
        <v>0</v>
      </c>
      <c r="BW463" s="1">
        <f t="shared" si="23"/>
        <v>0</v>
      </c>
      <c r="BX463" s="1">
        <f>(data5[[#This Row],[diagnosis_dummy]]-BW463)^2</f>
        <v>1</v>
      </c>
    </row>
    <row r="464" spans="1:76" x14ac:dyDescent="0.2">
      <c r="A464" s="1" t="s">
        <v>32</v>
      </c>
      <c r="B464" s="1">
        <f>IF(data5[[#This Row],[diagnosis]]="M",1,0)</f>
        <v>0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  <c r="AG464" s="1">
        <v>1</v>
      </c>
      <c r="BS464" s="1">
        <f>SUMPRODUCT(data5[[#This Row],[radius_mean]:[Ones]],$AL$2:$BP$2)</f>
        <v>-66276095794.411407</v>
      </c>
      <c r="BT464" s="1">
        <f>SUMPRODUCT(data5[[#This Row],[radius_mean]:[Ones]], $AL$3:$BP$3)</f>
        <v>-66261317069.561188</v>
      </c>
      <c r="BU464" s="1">
        <f t="shared" si="21"/>
        <v>0</v>
      </c>
      <c r="BV464" s="1">
        <f t="shared" si="22"/>
        <v>0</v>
      </c>
      <c r="BW464" s="1">
        <f t="shared" si="23"/>
        <v>0</v>
      </c>
      <c r="BX464" s="1">
        <f>(data5[[#This Row],[diagnosis_dummy]]-BW464)^2</f>
        <v>0</v>
      </c>
    </row>
    <row r="465" spans="1:76" x14ac:dyDescent="0.2">
      <c r="A465" s="1" t="s">
        <v>32</v>
      </c>
      <c r="B465" s="1">
        <f>IF(data5[[#This Row],[diagnosis]]="M",1,0)</f>
        <v>0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  <c r="AG465" s="1">
        <v>1</v>
      </c>
      <c r="BS465" s="1">
        <f>SUMPRODUCT(data5[[#This Row],[radius_mean]:[Ones]],$AL$2:$BP$2)</f>
        <v>-43933913554.502518</v>
      </c>
      <c r="BT465" s="1">
        <f>SUMPRODUCT(data5[[#This Row],[radius_mean]:[Ones]], $AL$3:$BP$3)</f>
        <v>-43921668495.949905</v>
      </c>
      <c r="BU465" s="1">
        <f t="shared" si="21"/>
        <v>0</v>
      </c>
      <c r="BV465" s="1">
        <f t="shared" si="22"/>
        <v>0</v>
      </c>
      <c r="BW465" s="1">
        <f t="shared" si="23"/>
        <v>0</v>
      </c>
      <c r="BX465" s="1">
        <f>(data5[[#This Row],[diagnosis_dummy]]-BW465)^2</f>
        <v>0</v>
      </c>
    </row>
    <row r="466" spans="1:76" x14ac:dyDescent="0.2">
      <c r="A466" s="1" t="s">
        <v>32</v>
      </c>
      <c r="B466" s="1">
        <f>IF(data5[[#This Row],[diagnosis]]="M",1,0)</f>
        <v>0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  <c r="AG466" s="1">
        <v>1</v>
      </c>
      <c r="BS466" s="1">
        <f>SUMPRODUCT(data5[[#This Row],[radius_mean]:[Ones]],$AL$2:$BP$2)</f>
        <v>-59342374580.575386</v>
      </c>
      <c r="BT466" s="1">
        <f>SUMPRODUCT(data5[[#This Row],[radius_mean]:[Ones]], $AL$3:$BP$3)</f>
        <v>-59328076724.175941</v>
      </c>
      <c r="BU466" s="1">
        <f t="shared" si="21"/>
        <v>0</v>
      </c>
      <c r="BV466" s="1">
        <f t="shared" si="22"/>
        <v>0</v>
      </c>
      <c r="BW466" s="1">
        <f t="shared" si="23"/>
        <v>0</v>
      </c>
      <c r="BX466" s="1">
        <f>(data5[[#This Row],[diagnosis_dummy]]-BW466)^2</f>
        <v>0</v>
      </c>
    </row>
    <row r="467" spans="1:76" x14ac:dyDescent="0.2">
      <c r="A467" s="1" t="s">
        <v>32</v>
      </c>
      <c r="B467" s="1">
        <f>IF(data5[[#This Row],[diagnosis]]="M",1,0)</f>
        <v>0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  <c r="AG467" s="1">
        <v>1</v>
      </c>
      <c r="BS467" s="1">
        <f>SUMPRODUCT(data5[[#This Row],[radius_mean]:[Ones]],$AL$2:$BP$2)</f>
        <v>-62193063066.122917</v>
      </c>
      <c r="BT467" s="1">
        <f>SUMPRODUCT(data5[[#This Row],[radius_mean]:[Ones]], $AL$3:$BP$3)</f>
        <v>-62178242062.6129</v>
      </c>
      <c r="BU467" s="1">
        <f t="shared" si="21"/>
        <v>0</v>
      </c>
      <c r="BV467" s="1">
        <f t="shared" si="22"/>
        <v>0</v>
      </c>
      <c r="BW467" s="1">
        <f t="shared" si="23"/>
        <v>0</v>
      </c>
      <c r="BX467" s="1">
        <f>(data5[[#This Row],[diagnosis_dummy]]-BW467)^2</f>
        <v>0</v>
      </c>
    </row>
    <row r="468" spans="1:76" x14ac:dyDescent="0.2">
      <c r="A468" s="1" t="s">
        <v>32</v>
      </c>
      <c r="B468" s="1">
        <f>IF(data5[[#This Row],[diagnosis]]="M",1,0)</f>
        <v>0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  <c r="AG468" s="1">
        <v>1</v>
      </c>
      <c r="BS468" s="1">
        <f>SUMPRODUCT(data5[[#This Row],[radius_mean]:[Ones]],$AL$2:$BP$2)</f>
        <v>-59486660759.698265</v>
      </c>
      <c r="BT468" s="1">
        <f>SUMPRODUCT(data5[[#This Row],[radius_mean]:[Ones]], $AL$3:$BP$3)</f>
        <v>-59472457241.858376</v>
      </c>
      <c r="BU468" s="1">
        <f t="shared" si="21"/>
        <v>0</v>
      </c>
      <c r="BV468" s="1">
        <f t="shared" si="22"/>
        <v>0</v>
      </c>
      <c r="BW468" s="1">
        <f t="shared" si="23"/>
        <v>0</v>
      </c>
      <c r="BX468" s="1">
        <f>(data5[[#This Row],[diagnosis_dummy]]-BW468)^2</f>
        <v>0</v>
      </c>
    </row>
    <row r="469" spans="1:76" x14ac:dyDescent="0.2">
      <c r="A469" s="1" t="s">
        <v>32</v>
      </c>
      <c r="B469" s="1">
        <f>IF(data5[[#This Row],[diagnosis]]="M",1,0)</f>
        <v>0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  <c r="AG469" s="1">
        <v>1</v>
      </c>
      <c r="BS469" s="1">
        <f>SUMPRODUCT(data5[[#This Row],[radius_mean]:[Ones]],$AL$2:$BP$2)</f>
        <v>-32645478168.881683</v>
      </c>
      <c r="BT469" s="1">
        <f>SUMPRODUCT(data5[[#This Row],[radius_mean]:[Ones]], $AL$3:$BP$3)</f>
        <v>-32634796480.44109</v>
      </c>
      <c r="BU469" s="1">
        <f t="shared" si="21"/>
        <v>0</v>
      </c>
      <c r="BV469" s="1">
        <f t="shared" si="22"/>
        <v>0</v>
      </c>
      <c r="BW469" s="1">
        <f t="shared" si="23"/>
        <v>0</v>
      </c>
      <c r="BX469" s="1">
        <f>(data5[[#This Row],[diagnosis_dummy]]-BW469)^2</f>
        <v>0</v>
      </c>
    </row>
    <row r="470" spans="1:76" x14ac:dyDescent="0.2">
      <c r="A470" s="1" t="s">
        <v>31</v>
      </c>
      <c r="B470" s="1">
        <f>IF(data5[[#This Row],[diagnosis]]="M",1,0)</f>
        <v>1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  <c r="AG470" s="1">
        <v>1</v>
      </c>
      <c r="BS470" s="1">
        <f>SUMPRODUCT(data5[[#This Row],[radius_mean]:[Ones]],$AL$2:$BP$2)</f>
        <v>-117847748056.11652</v>
      </c>
      <c r="BT470" s="1">
        <f>SUMPRODUCT(data5[[#This Row],[radius_mean]:[Ones]], $AL$3:$BP$3)</f>
        <v>-117827020228.65639</v>
      </c>
      <c r="BU470" s="1">
        <f t="shared" si="21"/>
        <v>0</v>
      </c>
      <c r="BV470" s="1">
        <f t="shared" si="22"/>
        <v>0</v>
      </c>
      <c r="BW470" s="1">
        <f t="shared" si="23"/>
        <v>0</v>
      </c>
      <c r="BX470" s="1">
        <f>(data5[[#This Row],[diagnosis_dummy]]-BW470)^2</f>
        <v>1</v>
      </c>
    </row>
    <row r="471" spans="1:76" x14ac:dyDescent="0.2">
      <c r="A471" s="1" t="s">
        <v>32</v>
      </c>
      <c r="B471" s="1">
        <f>IF(data5[[#This Row],[diagnosis]]="M",1,0)</f>
        <v>0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  <c r="AG471" s="1">
        <v>1</v>
      </c>
      <c r="BS471" s="1">
        <f>SUMPRODUCT(data5[[#This Row],[radius_mean]:[Ones]],$AL$2:$BP$2)</f>
        <v>-45642520054.037605</v>
      </c>
      <c r="BT471" s="1">
        <f>SUMPRODUCT(data5[[#This Row],[radius_mean]:[Ones]], $AL$3:$BP$3)</f>
        <v>-45629709271.200386</v>
      </c>
      <c r="BU471" s="1">
        <f t="shared" si="21"/>
        <v>0</v>
      </c>
      <c r="BV471" s="1">
        <f t="shared" si="22"/>
        <v>0</v>
      </c>
      <c r="BW471" s="1">
        <f t="shared" si="23"/>
        <v>0</v>
      </c>
      <c r="BX471" s="1">
        <f>(data5[[#This Row],[diagnosis_dummy]]-BW471)^2</f>
        <v>0</v>
      </c>
    </row>
    <row r="472" spans="1:76" x14ac:dyDescent="0.2">
      <c r="A472" s="1" t="s">
        <v>32</v>
      </c>
      <c r="B472" s="1">
        <f>IF(data5[[#This Row],[diagnosis]]="M",1,0)</f>
        <v>0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  <c r="AG472" s="1">
        <v>1</v>
      </c>
      <c r="BS472" s="1">
        <f>SUMPRODUCT(data5[[#This Row],[radius_mean]:[Ones]],$AL$2:$BP$2)</f>
        <v>-33032098572.255569</v>
      </c>
      <c r="BT472" s="1">
        <f>SUMPRODUCT(data5[[#This Row],[radius_mean]:[Ones]], $AL$3:$BP$3)</f>
        <v>-33021425873.966484</v>
      </c>
      <c r="BU472" s="1">
        <f t="shared" si="21"/>
        <v>0</v>
      </c>
      <c r="BV472" s="1">
        <f t="shared" si="22"/>
        <v>0</v>
      </c>
      <c r="BW472" s="1">
        <f t="shared" si="23"/>
        <v>0</v>
      </c>
      <c r="BX472" s="1">
        <f>(data5[[#This Row],[diagnosis_dummy]]-BW472)^2</f>
        <v>0</v>
      </c>
    </row>
    <row r="473" spans="1:76" x14ac:dyDescent="0.2">
      <c r="A473" s="1" t="s">
        <v>32</v>
      </c>
      <c r="B473" s="1">
        <f>IF(data5[[#This Row],[diagnosis]]="M",1,0)</f>
        <v>0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  <c r="AG473" s="1">
        <v>1</v>
      </c>
      <c r="BS473" s="1">
        <f>SUMPRODUCT(data5[[#This Row],[radius_mean]:[Ones]],$AL$2:$BP$2)</f>
        <v>-49453857697.472961</v>
      </c>
      <c r="BT473" s="1">
        <f>SUMPRODUCT(data5[[#This Row],[radius_mean]:[Ones]], $AL$3:$BP$3)</f>
        <v>-49440820102.088577</v>
      </c>
      <c r="BU473" s="1">
        <f t="shared" si="21"/>
        <v>0</v>
      </c>
      <c r="BV473" s="1">
        <f t="shared" si="22"/>
        <v>0</v>
      </c>
      <c r="BW473" s="1">
        <f t="shared" si="23"/>
        <v>0</v>
      </c>
      <c r="BX473" s="1">
        <f>(data5[[#This Row],[diagnosis_dummy]]-BW473)^2</f>
        <v>0</v>
      </c>
    </row>
    <row r="474" spans="1:76" x14ac:dyDescent="0.2">
      <c r="A474" s="1" t="s">
        <v>32</v>
      </c>
      <c r="B474" s="1">
        <f>IF(data5[[#This Row],[diagnosis]]="M",1,0)</f>
        <v>0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  <c r="AG474" s="1">
        <v>1</v>
      </c>
      <c r="BS474" s="1">
        <f>SUMPRODUCT(data5[[#This Row],[radius_mean]:[Ones]],$AL$2:$BP$2)</f>
        <v>-77194667290.365204</v>
      </c>
      <c r="BT474" s="1">
        <f>SUMPRODUCT(data5[[#This Row],[radius_mean]:[Ones]], $AL$3:$BP$3)</f>
        <v>-77178170007.295166</v>
      </c>
      <c r="BU474" s="1">
        <f t="shared" si="21"/>
        <v>0</v>
      </c>
      <c r="BV474" s="1">
        <f t="shared" si="22"/>
        <v>0</v>
      </c>
      <c r="BW474" s="1">
        <f t="shared" si="23"/>
        <v>0</v>
      </c>
      <c r="BX474" s="1">
        <f>(data5[[#This Row],[diagnosis_dummy]]-BW474)^2</f>
        <v>0</v>
      </c>
    </row>
    <row r="475" spans="1:76" x14ac:dyDescent="0.2">
      <c r="A475" s="1" t="s">
        <v>32</v>
      </c>
      <c r="B475" s="1">
        <f>IF(data5[[#This Row],[diagnosis]]="M",1,0)</f>
        <v>0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  <c r="AG475" s="1">
        <v>1</v>
      </c>
      <c r="BS475" s="1">
        <f>SUMPRODUCT(data5[[#This Row],[radius_mean]:[Ones]],$AL$2:$BP$2)</f>
        <v>-49571541106.382179</v>
      </c>
      <c r="BT475" s="1">
        <f>SUMPRODUCT(data5[[#This Row],[radius_mean]:[Ones]], $AL$3:$BP$3)</f>
        <v>-49558654341.736397</v>
      </c>
      <c r="BU475" s="1">
        <f t="shared" si="21"/>
        <v>0</v>
      </c>
      <c r="BV475" s="1">
        <f t="shared" si="22"/>
        <v>0</v>
      </c>
      <c r="BW475" s="1">
        <f t="shared" si="23"/>
        <v>0</v>
      </c>
      <c r="BX475" s="1">
        <f>(data5[[#This Row],[diagnosis_dummy]]-BW475)^2</f>
        <v>0</v>
      </c>
    </row>
    <row r="476" spans="1:76" x14ac:dyDescent="0.2">
      <c r="A476" s="1" t="s">
        <v>32</v>
      </c>
      <c r="B476" s="1">
        <f>IF(data5[[#This Row],[diagnosis]]="M",1,0)</f>
        <v>0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  <c r="AG476" s="1">
        <v>1</v>
      </c>
      <c r="BS476" s="1">
        <f>SUMPRODUCT(data5[[#This Row],[radius_mean]:[Ones]],$AL$2:$BP$2)</f>
        <v>-38427789892.555199</v>
      </c>
      <c r="BT476" s="1">
        <f>SUMPRODUCT(data5[[#This Row],[radius_mean]:[Ones]], $AL$3:$BP$3)</f>
        <v>-38416342934.867439</v>
      </c>
      <c r="BU476" s="1">
        <f t="shared" si="21"/>
        <v>0</v>
      </c>
      <c r="BV476" s="1">
        <f t="shared" si="22"/>
        <v>0</v>
      </c>
      <c r="BW476" s="1">
        <f t="shared" si="23"/>
        <v>0</v>
      </c>
      <c r="BX476" s="1">
        <f>(data5[[#This Row],[diagnosis_dummy]]-BW476)^2</f>
        <v>0</v>
      </c>
    </row>
    <row r="477" spans="1:76" x14ac:dyDescent="0.2">
      <c r="A477" s="1" t="s">
        <v>32</v>
      </c>
      <c r="B477" s="1">
        <f>IF(data5[[#This Row],[diagnosis]]="M",1,0)</f>
        <v>0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  <c r="AG477" s="1">
        <v>1</v>
      </c>
      <c r="BS477" s="1">
        <f>SUMPRODUCT(data5[[#This Row],[radius_mean]:[Ones]],$AL$2:$BP$2)</f>
        <v>-53705060194.185196</v>
      </c>
      <c r="BT477" s="1">
        <f>SUMPRODUCT(data5[[#This Row],[radius_mean]:[Ones]], $AL$3:$BP$3)</f>
        <v>-53691540984.196861</v>
      </c>
      <c r="BU477" s="1">
        <f t="shared" si="21"/>
        <v>0</v>
      </c>
      <c r="BV477" s="1">
        <f t="shared" si="22"/>
        <v>0</v>
      </c>
      <c r="BW477" s="1">
        <f t="shared" si="23"/>
        <v>0</v>
      </c>
      <c r="BX477" s="1">
        <f>(data5[[#This Row],[diagnosis_dummy]]-BW477)^2</f>
        <v>0</v>
      </c>
    </row>
    <row r="478" spans="1:76" x14ac:dyDescent="0.2">
      <c r="A478" s="1" t="s">
        <v>32</v>
      </c>
      <c r="B478" s="1">
        <f>IF(data5[[#This Row],[diagnosis]]="M",1,0)</f>
        <v>0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  <c r="AG478" s="1">
        <v>1</v>
      </c>
      <c r="BS478" s="1">
        <f>SUMPRODUCT(data5[[#This Row],[radius_mean]:[Ones]],$AL$2:$BP$2)</f>
        <v>-70312649432.627151</v>
      </c>
      <c r="BT478" s="1">
        <f>SUMPRODUCT(data5[[#This Row],[radius_mean]:[Ones]], $AL$3:$BP$3)</f>
        <v>-70296858462.046875</v>
      </c>
      <c r="BU478" s="1">
        <f t="shared" si="21"/>
        <v>0</v>
      </c>
      <c r="BV478" s="1">
        <f t="shared" si="22"/>
        <v>0</v>
      </c>
      <c r="BW478" s="1">
        <f t="shared" si="23"/>
        <v>0</v>
      </c>
      <c r="BX478" s="1">
        <f>(data5[[#This Row],[diagnosis_dummy]]-BW478)^2</f>
        <v>0</v>
      </c>
    </row>
    <row r="479" spans="1:76" x14ac:dyDescent="0.2">
      <c r="A479" s="1" t="s">
        <v>32</v>
      </c>
      <c r="B479" s="1">
        <f>IF(data5[[#This Row],[diagnosis]]="M",1,0)</f>
        <v>0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  <c r="AG479" s="1">
        <v>1</v>
      </c>
      <c r="BS479" s="1">
        <f>SUMPRODUCT(data5[[#This Row],[radius_mean]:[Ones]],$AL$2:$BP$2)</f>
        <v>-63529706664.279198</v>
      </c>
      <c r="BT479" s="1">
        <f>SUMPRODUCT(data5[[#This Row],[radius_mean]:[Ones]], $AL$3:$BP$3)</f>
        <v>-63515177351.954407</v>
      </c>
      <c r="BU479" s="1">
        <f t="shared" si="21"/>
        <v>0</v>
      </c>
      <c r="BV479" s="1">
        <f t="shared" si="22"/>
        <v>0</v>
      </c>
      <c r="BW479" s="1">
        <f t="shared" si="23"/>
        <v>0</v>
      </c>
      <c r="BX479" s="1">
        <f>(data5[[#This Row],[diagnosis_dummy]]-BW479)^2</f>
        <v>0</v>
      </c>
    </row>
    <row r="480" spans="1:76" x14ac:dyDescent="0.2">
      <c r="A480" s="1" t="s">
        <v>32</v>
      </c>
      <c r="B480" s="1">
        <f>IF(data5[[#This Row],[diagnosis]]="M",1,0)</f>
        <v>0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  <c r="AG480" s="1">
        <v>1</v>
      </c>
      <c r="BS480" s="1">
        <f>SUMPRODUCT(data5[[#This Row],[radius_mean]:[Ones]],$AL$2:$BP$2)</f>
        <v>-42141746278.108986</v>
      </c>
      <c r="BT480" s="1">
        <f>SUMPRODUCT(data5[[#This Row],[radius_mean]:[Ones]], $AL$3:$BP$3)</f>
        <v>-42129859110.571632</v>
      </c>
      <c r="BU480" s="1">
        <f t="shared" si="21"/>
        <v>0</v>
      </c>
      <c r="BV480" s="1">
        <f t="shared" si="22"/>
        <v>0</v>
      </c>
      <c r="BW480" s="1">
        <f t="shared" si="23"/>
        <v>0</v>
      </c>
      <c r="BX480" s="1">
        <f>(data5[[#This Row],[diagnosis_dummy]]-BW480)^2</f>
        <v>0</v>
      </c>
    </row>
    <row r="481" spans="1:76" x14ac:dyDescent="0.2">
      <c r="A481" s="1" t="s">
        <v>31</v>
      </c>
      <c r="B481" s="1">
        <f>IF(data5[[#This Row],[diagnosis]]="M",1,0)</f>
        <v>1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  <c r="AG481" s="1">
        <v>1</v>
      </c>
      <c r="BS481" s="1">
        <f>SUMPRODUCT(data5[[#This Row],[radius_mean]:[Ones]],$AL$2:$BP$2)</f>
        <v>-84243105401.958069</v>
      </c>
      <c r="BT481" s="1">
        <f>SUMPRODUCT(data5[[#This Row],[radius_mean]:[Ones]], $AL$3:$BP$3)</f>
        <v>-84226406032.951599</v>
      </c>
      <c r="BU481" s="1">
        <f t="shared" si="21"/>
        <v>0</v>
      </c>
      <c r="BV481" s="1">
        <f t="shared" si="22"/>
        <v>0</v>
      </c>
      <c r="BW481" s="1">
        <f t="shared" si="23"/>
        <v>0</v>
      </c>
      <c r="BX481" s="1">
        <f>(data5[[#This Row],[diagnosis_dummy]]-BW481)^2</f>
        <v>1</v>
      </c>
    </row>
    <row r="482" spans="1:76" x14ac:dyDescent="0.2">
      <c r="A482" s="1" t="s">
        <v>32</v>
      </c>
      <c r="B482" s="1">
        <f>IF(data5[[#This Row],[diagnosis]]="M",1,0)</f>
        <v>0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  <c r="AG482" s="1">
        <v>1</v>
      </c>
      <c r="BS482" s="1">
        <f>SUMPRODUCT(data5[[#This Row],[radius_mean]:[Ones]],$AL$2:$BP$2)</f>
        <v>-48504061637.915588</v>
      </c>
      <c r="BT482" s="1">
        <f>SUMPRODUCT(data5[[#This Row],[radius_mean]:[Ones]], $AL$3:$BP$3)</f>
        <v>-48491269506.912788</v>
      </c>
      <c r="BU482" s="1">
        <f t="shared" si="21"/>
        <v>0</v>
      </c>
      <c r="BV482" s="1">
        <f t="shared" si="22"/>
        <v>0</v>
      </c>
      <c r="BW482" s="1">
        <f t="shared" si="23"/>
        <v>0</v>
      </c>
      <c r="BX482" s="1">
        <f>(data5[[#This Row],[diagnosis_dummy]]-BW482)^2</f>
        <v>0</v>
      </c>
    </row>
    <row r="483" spans="1:76" x14ac:dyDescent="0.2">
      <c r="A483" s="1" t="s">
        <v>32</v>
      </c>
      <c r="B483" s="1">
        <f>IF(data5[[#This Row],[diagnosis]]="M",1,0)</f>
        <v>0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  <c r="AG483" s="1">
        <v>1</v>
      </c>
      <c r="BS483" s="1">
        <f>SUMPRODUCT(data5[[#This Row],[radius_mean]:[Ones]],$AL$2:$BP$2)</f>
        <v>-69728209881.953842</v>
      </c>
      <c r="BT483" s="1">
        <f>SUMPRODUCT(data5[[#This Row],[radius_mean]:[Ones]], $AL$3:$BP$3)</f>
        <v>-69712457376.946106</v>
      </c>
      <c r="BU483" s="1">
        <f t="shared" si="21"/>
        <v>0</v>
      </c>
      <c r="BV483" s="1">
        <f t="shared" si="22"/>
        <v>0</v>
      </c>
      <c r="BW483" s="1">
        <f t="shared" si="23"/>
        <v>0</v>
      </c>
      <c r="BX483" s="1">
        <f>(data5[[#This Row],[diagnosis_dummy]]-BW483)^2</f>
        <v>0</v>
      </c>
    </row>
    <row r="484" spans="1:76" x14ac:dyDescent="0.2">
      <c r="A484" s="1" t="s">
        <v>32</v>
      </c>
      <c r="B484" s="1">
        <f>IF(data5[[#This Row],[diagnosis]]="M",1,0)</f>
        <v>0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  <c r="AG484" s="1">
        <v>1</v>
      </c>
      <c r="BS484" s="1">
        <f>SUMPRODUCT(data5[[#This Row],[radius_mean]:[Ones]],$AL$2:$BP$2)</f>
        <v>-58218772760.480637</v>
      </c>
      <c r="BT484" s="1">
        <f>SUMPRODUCT(data5[[#This Row],[radius_mean]:[Ones]], $AL$3:$BP$3)</f>
        <v>-58204542130.770714</v>
      </c>
      <c r="BU484" s="1">
        <f t="shared" si="21"/>
        <v>0</v>
      </c>
      <c r="BV484" s="1">
        <f t="shared" si="22"/>
        <v>0</v>
      </c>
      <c r="BW484" s="1">
        <f t="shared" si="23"/>
        <v>0</v>
      </c>
      <c r="BX484" s="1">
        <f>(data5[[#This Row],[diagnosis_dummy]]-BW484)^2</f>
        <v>0</v>
      </c>
    </row>
    <row r="485" spans="1:76" x14ac:dyDescent="0.2">
      <c r="A485" s="1" t="s">
        <v>32</v>
      </c>
      <c r="B485" s="1">
        <f>IF(data5[[#This Row],[diagnosis]]="M",1,0)</f>
        <v>0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  <c r="AG485" s="1">
        <v>1</v>
      </c>
      <c r="BS485" s="1">
        <f>SUMPRODUCT(data5[[#This Row],[radius_mean]:[Ones]],$AL$2:$BP$2)</f>
        <v>-60651702603.180695</v>
      </c>
      <c r="BT485" s="1">
        <f>SUMPRODUCT(data5[[#This Row],[radius_mean]:[Ones]], $AL$3:$BP$3)</f>
        <v>-60637347877.176804</v>
      </c>
      <c r="BU485" s="1">
        <f t="shared" si="21"/>
        <v>0</v>
      </c>
      <c r="BV485" s="1">
        <f t="shared" si="22"/>
        <v>0</v>
      </c>
      <c r="BW485" s="1">
        <f t="shared" si="23"/>
        <v>0</v>
      </c>
      <c r="BX485" s="1">
        <f>(data5[[#This Row],[diagnosis_dummy]]-BW485)^2</f>
        <v>0</v>
      </c>
    </row>
    <row r="486" spans="1:76" x14ac:dyDescent="0.2">
      <c r="A486" s="1" t="s">
        <v>32</v>
      </c>
      <c r="B486" s="1">
        <f>IF(data5[[#This Row],[diagnosis]]="M",1,0)</f>
        <v>0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  <c r="AG486" s="1">
        <v>1</v>
      </c>
      <c r="BS486" s="1">
        <f>SUMPRODUCT(data5[[#This Row],[radius_mean]:[Ones]],$AL$2:$BP$2)</f>
        <v>-76772662405.935226</v>
      </c>
      <c r="BT486" s="1">
        <f>SUMPRODUCT(data5[[#This Row],[radius_mean]:[Ones]], $AL$3:$BP$3)</f>
        <v>-76756328842.251999</v>
      </c>
      <c r="BU486" s="1">
        <f t="shared" si="21"/>
        <v>0</v>
      </c>
      <c r="BV486" s="1">
        <f t="shared" si="22"/>
        <v>0</v>
      </c>
      <c r="BW486" s="1">
        <f t="shared" si="23"/>
        <v>0</v>
      </c>
      <c r="BX486" s="1">
        <f>(data5[[#This Row],[diagnosis_dummy]]-BW486)^2</f>
        <v>0</v>
      </c>
    </row>
    <row r="487" spans="1:76" x14ac:dyDescent="0.2">
      <c r="A487" s="1" t="s">
        <v>32</v>
      </c>
      <c r="B487" s="1">
        <f>IF(data5[[#This Row],[diagnosis]]="M",1,0)</f>
        <v>0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  <c r="AG487" s="1">
        <v>1</v>
      </c>
      <c r="BS487" s="1">
        <f>SUMPRODUCT(data5[[#This Row],[radius_mean]:[Ones]],$AL$2:$BP$2)</f>
        <v>-51240559614.892769</v>
      </c>
      <c r="BT487" s="1">
        <f>SUMPRODUCT(data5[[#This Row],[radius_mean]:[Ones]], $AL$3:$BP$3)</f>
        <v>-51227340009.223366</v>
      </c>
      <c r="BU487" s="1">
        <f t="shared" si="21"/>
        <v>0</v>
      </c>
      <c r="BV487" s="1">
        <f t="shared" si="22"/>
        <v>0</v>
      </c>
      <c r="BW487" s="1">
        <f t="shared" si="23"/>
        <v>0</v>
      </c>
      <c r="BX487" s="1">
        <f>(data5[[#This Row],[diagnosis_dummy]]-BW487)^2</f>
        <v>0</v>
      </c>
    </row>
    <row r="488" spans="1:76" x14ac:dyDescent="0.2">
      <c r="A488" s="1" t="s">
        <v>32</v>
      </c>
      <c r="B488" s="1">
        <f>IF(data5[[#This Row],[diagnosis]]="M",1,0)</f>
        <v>0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  <c r="AG488" s="1">
        <v>1</v>
      </c>
      <c r="BS488" s="1">
        <f>SUMPRODUCT(data5[[#This Row],[radius_mean]:[Ones]],$AL$2:$BP$2)</f>
        <v>-72262720377.810547</v>
      </c>
      <c r="BT488" s="1">
        <f>SUMPRODUCT(data5[[#This Row],[radius_mean]:[Ones]], $AL$3:$BP$3)</f>
        <v>-72246920357.042557</v>
      </c>
      <c r="BU488" s="1">
        <f t="shared" si="21"/>
        <v>0</v>
      </c>
      <c r="BV488" s="1">
        <f t="shared" si="22"/>
        <v>0</v>
      </c>
      <c r="BW488" s="1">
        <f t="shared" si="23"/>
        <v>0</v>
      </c>
      <c r="BX488" s="1">
        <f>(data5[[#This Row],[diagnosis_dummy]]-BW488)^2</f>
        <v>0</v>
      </c>
    </row>
    <row r="489" spans="1:76" x14ac:dyDescent="0.2">
      <c r="A489" s="1" t="s">
        <v>31</v>
      </c>
      <c r="B489" s="1">
        <f>IF(data5[[#This Row],[diagnosis]]="M",1,0)</f>
        <v>1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  <c r="AG489" s="1">
        <v>1</v>
      </c>
      <c r="BS489" s="1">
        <f>SUMPRODUCT(data5[[#This Row],[radius_mean]:[Ones]],$AL$2:$BP$2)</f>
        <v>-141502412208.02585</v>
      </c>
      <c r="BT489" s="1">
        <f>SUMPRODUCT(data5[[#This Row],[radius_mean]:[Ones]], $AL$3:$BP$3)</f>
        <v>-141479382757.53143</v>
      </c>
      <c r="BU489" s="1">
        <f t="shared" si="21"/>
        <v>0</v>
      </c>
      <c r="BV489" s="1">
        <f t="shared" si="22"/>
        <v>0</v>
      </c>
      <c r="BW489" s="1">
        <f t="shared" si="23"/>
        <v>0</v>
      </c>
      <c r="BX489" s="1">
        <f>(data5[[#This Row],[diagnosis_dummy]]-BW489)^2</f>
        <v>1</v>
      </c>
    </row>
    <row r="490" spans="1:76" x14ac:dyDescent="0.2">
      <c r="A490" s="1" t="s">
        <v>32</v>
      </c>
      <c r="B490" s="1">
        <f>IF(data5[[#This Row],[diagnosis]]="M",1,0)</f>
        <v>0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  <c r="AG490" s="1">
        <v>1</v>
      </c>
      <c r="BS490" s="1">
        <f>SUMPRODUCT(data5[[#This Row],[radius_mean]:[Ones]],$AL$2:$BP$2)</f>
        <v>-47246172366.378662</v>
      </c>
      <c r="BT490" s="1">
        <f>SUMPRODUCT(data5[[#This Row],[radius_mean]:[Ones]], $AL$3:$BP$3)</f>
        <v>-47233398407.813393</v>
      </c>
      <c r="BU490" s="1">
        <f t="shared" si="21"/>
        <v>0</v>
      </c>
      <c r="BV490" s="1">
        <f t="shared" si="22"/>
        <v>0</v>
      </c>
      <c r="BW490" s="1">
        <f t="shared" si="23"/>
        <v>0</v>
      </c>
      <c r="BX490" s="1">
        <f>(data5[[#This Row],[diagnosis_dummy]]-BW490)^2</f>
        <v>0</v>
      </c>
    </row>
    <row r="491" spans="1:76" x14ac:dyDescent="0.2">
      <c r="A491" s="1" t="s">
        <v>31</v>
      </c>
      <c r="B491" s="1">
        <f>IF(data5[[#This Row],[diagnosis]]="M",1,0)</f>
        <v>1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  <c r="AG491" s="1">
        <v>1</v>
      </c>
      <c r="BS491" s="1">
        <f>SUMPRODUCT(data5[[#This Row],[radius_mean]:[Ones]],$AL$2:$BP$2)</f>
        <v>-93641479294.243103</v>
      </c>
      <c r="BT491" s="1">
        <f>SUMPRODUCT(data5[[#This Row],[radius_mean]:[Ones]], $AL$3:$BP$3)</f>
        <v>-93623055589.080063</v>
      </c>
      <c r="BU491" s="1">
        <f t="shared" si="21"/>
        <v>0</v>
      </c>
      <c r="BV491" s="1">
        <f t="shared" si="22"/>
        <v>0</v>
      </c>
      <c r="BW491" s="1">
        <f t="shared" si="23"/>
        <v>0</v>
      </c>
      <c r="BX491" s="1">
        <f>(data5[[#This Row],[diagnosis_dummy]]-BW491)^2</f>
        <v>1</v>
      </c>
    </row>
    <row r="492" spans="1:76" x14ac:dyDescent="0.2">
      <c r="A492" s="1" t="s">
        <v>32</v>
      </c>
      <c r="B492" s="1">
        <f>IF(data5[[#This Row],[diagnosis]]="M",1,0)</f>
        <v>0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  <c r="AG492" s="1">
        <v>1</v>
      </c>
      <c r="BS492" s="1">
        <f>SUMPRODUCT(data5[[#This Row],[radius_mean]:[Ones]],$AL$2:$BP$2)</f>
        <v>-53041261758.722511</v>
      </c>
      <c r="BT492" s="1">
        <f>SUMPRODUCT(data5[[#This Row],[radius_mean]:[Ones]], $AL$3:$BP$3)</f>
        <v>-53027669718.233665</v>
      </c>
      <c r="BU492" s="1">
        <f t="shared" si="21"/>
        <v>0</v>
      </c>
      <c r="BV492" s="1">
        <f t="shared" si="22"/>
        <v>0</v>
      </c>
      <c r="BW492" s="1">
        <f t="shared" si="23"/>
        <v>0</v>
      </c>
      <c r="BX492" s="1">
        <f>(data5[[#This Row],[diagnosis_dummy]]-BW492)^2</f>
        <v>0</v>
      </c>
    </row>
    <row r="493" spans="1:76" x14ac:dyDescent="0.2">
      <c r="A493" s="1" t="s">
        <v>32</v>
      </c>
      <c r="B493" s="1">
        <f>IF(data5[[#This Row],[diagnosis]]="M",1,0)</f>
        <v>0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  <c r="AG493" s="1">
        <v>1</v>
      </c>
      <c r="BS493" s="1">
        <f>SUMPRODUCT(data5[[#This Row],[radius_mean]:[Ones]],$AL$2:$BP$2)</f>
        <v>-105817112775.41531</v>
      </c>
      <c r="BT493" s="1">
        <f>SUMPRODUCT(data5[[#This Row],[radius_mean]:[Ones]], $AL$3:$BP$3)</f>
        <v>-105798074638.47929</v>
      </c>
      <c r="BU493" s="1">
        <f t="shared" si="21"/>
        <v>0</v>
      </c>
      <c r="BV493" s="1">
        <f t="shared" si="22"/>
        <v>0</v>
      </c>
      <c r="BW493" s="1">
        <f t="shared" si="23"/>
        <v>0</v>
      </c>
      <c r="BX493" s="1">
        <f>(data5[[#This Row],[diagnosis_dummy]]-BW493)^2</f>
        <v>0</v>
      </c>
    </row>
    <row r="494" spans="1:76" x14ac:dyDescent="0.2">
      <c r="A494" s="1" t="s">
        <v>31</v>
      </c>
      <c r="B494" s="1">
        <f>IF(data5[[#This Row],[diagnosis]]="M",1,0)</f>
        <v>1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  <c r="AG494" s="1">
        <v>1</v>
      </c>
      <c r="BS494" s="1">
        <f>SUMPRODUCT(data5[[#This Row],[radius_mean]:[Ones]],$AL$2:$BP$2)</f>
        <v>-118252405623.72206</v>
      </c>
      <c r="BT494" s="1">
        <f>SUMPRODUCT(data5[[#This Row],[radius_mean]:[Ones]], $AL$3:$BP$3)</f>
        <v>-118231718007.88023</v>
      </c>
      <c r="BU494" s="1">
        <f t="shared" si="21"/>
        <v>0</v>
      </c>
      <c r="BV494" s="1">
        <f t="shared" si="22"/>
        <v>0</v>
      </c>
      <c r="BW494" s="1">
        <f t="shared" si="23"/>
        <v>0</v>
      </c>
      <c r="BX494" s="1">
        <f>(data5[[#This Row],[diagnosis_dummy]]-BW494)^2</f>
        <v>1</v>
      </c>
    </row>
    <row r="495" spans="1:76" x14ac:dyDescent="0.2">
      <c r="A495" s="1" t="s">
        <v>32</v>
      </c>
      <c r="B495" s="1">
        <f>IF(data5[[#This Row],[diagnosis]]="M",1,0)</f>
        <v>0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  <c r="AG495" s="1">
        <v>1</v>
      </c>
      <c r="BS495" s="1">
        <f>SUMPRODUCT(data5[[#This Row],[radius_mean]:[Ones]],$AL$2:$BP$2)</f>
        <v>-48620387250.177071</v>
      </c>
      <c r="BT495" s="1">
        <f>SUMPRODUCT(data5[[#This Row],[radius_mean]:[Ones]], $AL$3:$BP$3)</f>
        <v>-48607741051.587593</v>
      </c>
      <c r="BU495" s="1">
        <f t="shared" si="21"/>
        <v>0</v>
      </c>
      <c r="BV495" s="1">
        <f t="shared" si="22"/>
        <v>0</v>
      </c>
      <c r="BW495" s="1">
        <f t="shared" si="23"/>
        <v>0</v>
      </c>
      <c r="BX495" s="1">
        <f>(data5[[#This Row],[diagnosis_dummy]]-BW495)^2</f>
        <v>0</v>
      </c>
    </row>
    <row r="496" spans="1:76" x14ac:dyDescent="0.2">
      <c r="A496" s="1" t="s">
        <v>32</v>
      </c>
      <c r="B496" s="1">
        <f>IF(data5[[#This Row],[diagnosis]]="M",1,0)</f>
        <v>0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  <c r="AG496" s="1">
        <v>1</v>
      </c>
      <c r="BS496" s="1">
        <f>SUMPRODUCT(data5[[#This Row],[radius_mean]:[Ones]],$AL$2:$BP$2)</f>
        <v>-57321603476.141701</v>
      </c>
      <c r="BT496" s="1">
        <f>SUMPRODUCT(data5[[#This Row],[radius_mean]:[Ones]], $AL$3:$BP$3)</f>
        <v>-57307694677.728546</v>
      </c>
      <c r="BU496" s="1">
        <f t="shared" si="21"/>
        <v>0</v>
      </c>
      <c r="BV496" s="1">
        <f t="shared" si="22"/>
        <v>0</v>
      </c>
      <c r="BW496" s="1">
        <f t="shared" si="23"/>
        <v>0</v>
      </c>
      <c r="BX496" s="1">
        <f>(data5[[#This Row],[diagnosis_dummy]]-BW496)^2</f>
        <v>0</v>
      </c>
    </row>
    <row r="497" spans="1:76" x14ac:dyDescent="0.2">
      <c r="A497" s="1" t="s">
        <v>32</v>
      </c>
      <c r="B497" s="1">
        <f>IF(data5[[#This Row],[diagnosis]]="M",1,0)</f>
        <v>0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  <c r="AG497" s="1">
        <v>1</v>
      </c>
      <c r="BS497" s="1">
        <f>SUMPRODUCT(data5[[#This Row],[radius_mean]:[Ones]],$AL$2:$BP$2)</f>
        <v>-70316931621.875366</v>
      </c>
      <c r="BT497" s="1">
        <f>SUMPRODUCT(data5[[#This Row],[radius_mean]:[Ones]], $AL$3:$BP$3)</f>
        <v>-70301568750.63887</v>
      </c>
      <c r="BU497" s="1">
        <f t="shared" si="21"/>
        <v>0</v>
      </c>
      <c r="BV497" s="1">
        <f t="shared" si="22"/>
        <v>0</v>
      </c>
      <c r="BW497" s="1">
        <f t="shared" si="23"/>
        <v>0</v>
      </c>
      <c r="BX497" s="1">
        <f>(data5[[#This Row],[diagnosis_dummy]]-BW497)^2</f>
        <v>0</v>
      </c>
    </row>
    <row r="498" spans="1:76" x14ac:dyDescent="0.2">
      <c r="A498" s="1" t="s">
        <v>32</v>
      </c>
      <c r="B498" s="1">
        <f>IF(data5[[#This Row],[diagnosis]]="M",1,0)</f>
        <v>0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  <c r="AG498" s="1">
        <v>1</v>
      </c>
      <c r="BS498" s="1">
        <f>SUMPRODUCT(data5[[#This Row],[radius_mean]:[Ones]],$AL$2:$BP$2)</f>
        <v>-54398503487.709633</v>
      </c>
      <c r="BT498" s="1">
        <f>SUMPRODUCT(data5[[#This Row],[radius_mean]:[Ones]], $AL$3:$BP$3)</f>
        <v>-54384705273.678116</v>
      </c>
      <c r="BU498" s="1">
        <f t="shared" si="21"/>
        <v>0</v>
      </c>
      <c r="BV498" s="1">
        <f t="shared" si="22"/>
        <v>0</v>
      </c>
      <c r="BW498" s="1">
        <f t="shared" si="23"/>
        <v>0</v>
      </c>
      <c r="BX498" s="1">
        <f>(data5[[#This Row],[diagnosis_dummy]]-BW498)^2</f>
        <v>0</v>
      </c>
    </row>
    <row r="499" spans="1:76" x14ac:dyDescent="0.2">
      <c r="A499" s="1" t="s">
        <v>32</v>
      </c>
      <c r="B499" s="1">
        <f>IF(data5[[#This Row],[diagnosis]]="M",1,0)</f>
        <v>0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  <c r="AG499" s="1">
        <v>1</v>
      </c>
      <c r="BS499" s="1">
        <f>SUMPRODUCT(data5[[#This Row],[radius_mean]:[Ones]],$AL$2:$BP$2)</f>
        <v>-52720375892.145164</v>
      </c>
      <c r="BT499" s="1">
        <f>SUMPRODUCT(data5[[#This Row],[radius_mean]:[Ones]], $AL$3:$BP$3)</f>
        <v>-52706888081.332565</v>
      </c>
      <c r="BU499" s="1">
        <f t="shared" si="21"/>
        <v>0</v>
      </c>
      <c r="BV499" s="1">
        <f t="shared" si="22"/>
        <v>0</v>
      </c>
      <c r="BW499" s="1">
        <f t="shared" si="23"/>
        <v>0</v>
      </c>
      <c r="BX499" s="1">
        <f>(data5[[#This Row],[diagnosis_dummy]]-BW499)^2</f>
        <v>0</v>
      </c>
    </row>
    <row r="500" spans="1:76" x14ac:dyDescent="0.2">
      <c r="A500" s="1" t="s">
        <v>31</v>
      </c>
      <c r="B500" s="1">
        <f>IF(data5[[#This Row],[diagnosis]]="M",1,0)</f>
        <v>1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  <c r="AG500" s="1">
        <v>1</v>
      </c>
      <c r="BS500" s="1">
        <f>SUMPRODUCT(data5[[#This Row],[radius_mean]:[Ones]],$AL$2:$BP$2)</f>
        <v>-130048868208.99342</v>
      </c>
      <c r="BT500" s="1">
        <f>SUMPRODUCT(data5[[#This Row],[radius_mean]:[Ones]], $AL$3:$BP$3)</f>
        <v>-130027003233.44263</v>
      </c>
      <c r="BU500" s="1">
        <f t="shared" si="21"/>
        <v>0</v>
      </c>
      <c r="BV500" s="1">
        <f t="shared" si="22"/>
        <v>0</v>
      </c>
      <c r="BW500" s="1">
        <f t="shared" si="23"/>
        <v>0</v>
      </c>
      <c r="BX500" s="1">
        <f>(data5[[#This Row],[diagnosis_dummy]]-BW500)^2</f>
        <v>1</v>
      </c>
    </row>
    <row r="501" spans="1:76" x14ac:dyDescent="0.2">
      <c r="A501" s="1" t="s">
        <v>31</v>
      </c>
      <c r="B501" s="1">
        <f>IF(data5[[#This Row],[diagnosis]]="M",1,0)</f>
        <v>1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  <c r="AG501" s="1">
        <v>1</v>
      </c>
      <c r="BS501" s="1">
        <f>SUMPRODUCT(data5[[#This Row],[radius_mean]:[Ones]],$AL$2:$BP$2)</f>
        <v>-148758682608.65924</v>
      </c>
      <c r="BT501" s="1">
        <f>SUMPRODUCT(data5[[#This Row],[radius_mean]:[Ones]], $AL$3:$BP$3)</f>
        <v>-148735749069.93213</v>
      </c>
      <c r="BU501" s="1">
        <f t="shared" si="21"/>
        <v>0</v>
      </c>
      <c r="BV501" s="1">
        <f t="shared" si="22"/>
        <v>0</v>
      </c>
      <c r="BW501" s="1">
        <f t="shared" si="23"/>
        <v>0</v>
      </c>
      <c r="BX501" s="1">
        <f>(data5[[#This Row],[diagnosis_dummy]]-BW501)^2</f>
        <v>1</v>
      </c>
    </row>
    <row r="502" spans="1:76" x14ac:dyDescent="0.2">
      <c r="A502" s="1" t="s">
        <v>32</v>
      </c>
      <c r="B502" s="1">
        <f>IF(data5[[#This Row],[diagnosis]]="M",1,0)</f>
        <v>0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  <c r="AG502" s="1">
        <v>1</v>
      </c>
      <c r="BS502" s="1">
        <f>SUMPRODUCT(data5[[#This Row],[radius_mean]:[Ones]],$AL$2:$BP$2)</f>
        <v>-74658803141.500061</v>
      </c>
      <c r="BT502" s="1">
        <f>SUMPRODUCT(data5[[#This Row],[radius_mean]:[Ones]], $AL$3:$BP$3)</f>
        <v>-74642712724.054459</v>
      </c>
      <c r="BU502" s="1">
        <f t="shared" si="21"/>
        <v>0</v>
      </c>
      <c r="BV502" s="1">
        <f t="shared" si="22"/>
        <v>0</v>
      </c>
      <c r="BW502" s="1">
        <f t="shared" si="23"/>
        <v>0</v>
      </c>
      <c r="BX502" s="1">
        <f>(data5[[#This Row],[diagnosis_dummy]]-BW502)^2</f>
        <v>0</v>
      </c>
    </row>
    <row r="503" spans="1:76" x14ac:dyDescent="0.2">
      <c r="A503" s="1" t="s">
        <v>31</v>
      </c>
      <c r="B503" s="1">
        <f>IF(data5[[#This Row],[diagnosis]]="M",1,0)</f>
        <v>1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  <c r="AG503" s="1">
        <v>1</v>
      </c>
      <c r="BS503" s="1">
        <f>SUMPRODUCT(data5[[#This Row],[radius_mean]:[Ones]],$AL$2:$BP$2)</f>
        <v>-67243537503.599754</v>
      </c>
      <c r="BT503" s="1">
        <f>SUMPRODUCT(data5[[#This Row],[radius_mean]:[Ones]], $AL$3:$BP$3)</f>
        <v>-67228171545.98114</v>
      </c>
      <c r="BU503" s="1">
        <f t="shared" si="21"/>
        <v>0</v>
      </c>
      <c r="BV503" s="1">
        <f t="shared" si="22"/>
        <v>0</v>
      </c>
      <c r="BW503" s="1">
        <f t="shared" si="23"/>
        <v>0</v>
      </c>
      <c r="BX503" s="1">
        <f>(data5[[#This Row],[diagnosis_dummy]]-BW503)^2</f>
        <v>1</v>
      </c>
    </row>
    <row r="504" spans="1:76" x14ac:dyDescent="0.2">
      <c r="A504" s="1" t="s">
        <v>32</v>
      </c>
      <c r="B504" s="1">
        <f>IF(data5[[#This Row],[diagnosis]]="M",1,0)</f>
        <v>0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  <c r="AG504" s="1">
        <v>1</v>
      </c>
      <c r="BS504" s="1">
        <f>SUMPRODUCT(data5[[#This Row],[radius_mean]:[Ones]],$AL$2:$BP$2)</f>
        <v>-49577970649.238083</v>
      </c>
      <c r="BT504" s="1">
        <f>SUMPRODUCT(data5[[#This Row],[radius_mean]:[Ones]], $AL$3:$BP$3)</f>
        <v>-49564955895.554016</v>
      </c>
      <c r="BU504" s="1">
        <f t="shared" si="21"/>
        <v>0</v>
      </c>
      <c r="BV504" s="1">
        <f t="shared" si="22"/>
        <v>0</v>
      </c>
      <c r="BW504" s="1">
        <f t="shared" si="23"/>
        <v>0</v>
      </c>
      <c r="BX504" s="1">
        <f>(data5[[#This Row],[diagnosis_dummy]]-BW504)^2</f>
        <v>0</v>
      </c>
    </row>
    <row r="505" spans="1:76" x14ac:dyDescent="0.2">
      <c r="A505" s="1" t="s">
        <v>31</v>
      </c>
      <c r="B505" s="1">
        <f>IF(data5[[#This Row],[diagnosis]]="M",1,0)</f>
        <v>1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  <c r="AG505" s="1">
        <v>1</v>
      </c>
      <c r="BS505" s="1">
        <f>SUMPRODUCT(data5[[#This Row],[radius_mean]:[Ones]],$AL$2:$BP$2)</f>
        <v>-218596680224.27646</v>
      </c>
      <c r="BT505" s="1">
        <f>SUMPRODUCT(data5[[#This Row],[radius_mean]:[Ones]], $AL$3:$BP$3)</f>
        <v>-218567063234.02881</v>
      </c>
      <c r="BU505" s="1">
        <f t="shared" si="21"/>
        <v>0</v>
      </c>
      <c r="BV505" s="1">
        <f t="shared" si="22"/>
        <v>0</v>
      </c>
      <c r="BW505" s="1">
        <f t="shared" si="23"/>
        <v>0</v>
      </c>
      <c r="BX505" s="1">
        <f>(data5[[#This Row],[diagnosis_dummy]]-BW505)^2</f>
        <v>1</v>
      </c>
    </row>
    <row r="506" spans="1:76" x14ac:dyDescent="0.2">
      <c r="A506" s="1" t="s">
        <v>32</v>
      </c>
      <c r="B506" s="1">
        <f>IF(data5[[#This Row],[diagnosis]]="M",1,0)</f>
        <v>0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  <c r="AG506" s="1">
        <v>1</v>
      </c>
      <c r="BS506" s="1">
        <f>SUMPRODUCT(data5[[#This Row],[radius_mean]:[Ones]],$AL$2:$BP$2)</f>
        <v>-26831802799.040279</v>
      </c>
      <c r="BT506" s="1">
        <f>SUMPRODUCT(data5[[#This Row],[radius_mean]:[Ones]], $AL$3:$BP$3)</f>
        <v>-26821957446.824211</v>
      </c>
      <c r="BU506" s="1">
        <f t="shared" si="21"/>
        <v>0</v>
      </c>
      <c r="BV506" s="1">
        <f t="shared" si="22"/>
        <v>0</v>
      </c>
      <c r="BW506" s="1">
        <f t="shared" si="23"/>
        <v>0</v>
      </c>
      <c r="BX506" s="1">
        <f>(data5[[#This Row],[diagnosis_dummy]]-BW506)^2</f>
        <v>0</v>
      </c>
    </row>
    <row r="507" spans="1:76" x14ac:dyDescent="0.2">
      <c r="A507" s="1" t="s">
        <v>32</v>
      </c>
      <c r="B507" s="1">
        <f>IF(data5[[#This Row],[diagnosis]]="M",1,0)</f>
        <v>0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  <c r="AG507" s="1">
        <v>1</v>
      </c>
      <c r="BS507" s="1">
        <f>SUMPRODUCT(data5[[#This Row],[radius_mean]:[Ones]],$AL$2:$BP$2)</f>
        <v>-29284174046.321533</v>
      </c>
      <c r="BT507" s="1">
        <f>SUMPRODUCT(data5[[#This Row],[radius_mean]:[Ones]], $AL$3:$BP$3)</f>
        <v>-29274022244.925503</v>
      </c>
      <c r="BU507" s="1">
        <f t="shared" si="21"/>
        <v>0</v>
      </c>
      <c r="BV507" s="1">
        <f t="shared" si="22"/>
        <v>0</v>
      </c>
      <c r="BW507" s="1">
        <f t="shared" si="23"/>
        <v>0</v>
      </c>
      <c r="BX507" s="1">
        <f>(data5[[#This Row],[diagnosis_dummy]]-BW507)^2</f>
        <v>0</v>
      </c>
    </row>
    <row r="508" spans="1:76" x14ac:dyDescent="0.2">
      <c r="A508" s="1" t="s">
        <v>32</v>
      </c>
      <c r="B508" s="1">
        <f>IF(data5[[#This Row],[diagnosis]]="M",1,0)</f>
        <v>0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  <c r="AG508" s="1">
        <v>1</v>
      </c>
      <c r="BS508" s="1">
        <f>SUMPRODUCT(data5[[#This Row],[radius_mean]:[Ones]],$AL$2:$BP$2)</f>
        <v>-46663198803.509903</v>
      </c>
      <c r="BT508" s="1">
        <f>SUMPRODUCT(data5[[#This Row],[radius_mean]:[Ones]], $AL$3:$BP$3)</f>
        <v>-46650576927.322899</v>
      </c>
      <c r="BU508" s="1">
        <f t="shared" si="21"/>
        <v>0</v>
      </c>
      <c r="BV508" s="1">
        <f t="shared" si="22"/>
        <v>0</v>
      </c>
      <c r="BW508" s="1">
        <f t="shared" si="23"/>
        <v>0</v>
      </c>
      <c r="BX508" s="1">
        <f>(data5[[#This Row],[diagnosis_dummy]]-BW508)^2</f>
        <v>0</v>
      </c>
    </row>
    <row r="509" spans="1:76" x14ac:dyDescent="0.2">
      <c r="A509" s="1" t="s">
        <v>32</v>
      </c>
      <c r="B509" s="1">
        <f>IF(data5[[#This Row],[diagnosis]]="M",1,0)</f>
        <v>0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  <c r="AG509" s="1">
        <v>1</v>
      </c>
      <c r="BS509" s="1">
        <f>SUMPRODUCT(data5[[#This Row],[radius_mean]:[Ones]],$AL$2:$BP$2)</f>
        <v>-37532499702.638626</v>
      </c>
      <c r="BT509" s="1">
        <f>SUMPRODUCT(data5[[#This Row],[radius_mean]:[Ones]], $AL$3:$BP$3)</f>
        <v>-37521297381.164284</v>
      </c>
      <c r="BU509" s="1">
        <f t="shared" si="21"/>
        <v>0</v>
      </c>
      <c r="BV509" s="1">
        <f t="shared" si="22"/>
        <v>0</v>
      </c>
      <c r="BW509" s="1">
        <f t="shared" si="23"/>
        <v>0</v>
      </c>
      <c r="BX509" s="1">
        <f>(data5[[#This Row],[diagnosis_dummy]]-BW509)^2</f>
        <v>0</v>
      </c>
    </row>
    <row r="510" spans="1:76" x14ac:dyDescent="0.2">
      <c r="A510" s="1" t="s">
        <v>32</v>
      </c>
      <c r="B510" s="1">
        <f>IF(data5[[#This Row],[diagnosis]]="M",1,0)</f>
        <v>0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  <c r="AG510" s="1">
        <v>1</v>
      </c>
      <c r="BS510" s="1">
        <f>SUMPRODUCT(data5[[#This Row],[radius_mean]:[Ones]],$AL$2:$BP$2)</f>
        <v>-83631656371.63298</v>
      </c>
      <c r="BT510" s="1">
        <f>SUMPRODUCT(data5[[#This Row],[radius_mean]:[Ones]], $AL$3:$BP$3)</f>
        <v>-83615025570.966522</v>
      </c>
      <c r="BU510" s="1">
        <f t="shared" si="21"/>
        <v>0</v>
      </c>
      <c r="BV510" s="1">
        <f t="shared" si="22"/>
        <v>0</v>
      </c>
      <c r="BW510" s="1">
        <f t="shared" si="23"/>
        <v>0</v>
      </c>
      <c r="BX510" s="1">
        <f>(data5[[#This Row],[diagnosis_dummy]]-BW510)^2</f>
        <v>0</v>
      </c>
    </row>
    <row r="511" spans="1:76" x14ac:dyDescent="0.2">
      <c r="A511" s="1" t="s">
        <v>31</v>
      </c>
      <c r="B511" s="1">
        <f>IF(data5[[#This Row],[diagnosis]]="M",1,0)</f>
        <v>1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  <c r="AG511" s="1">
        <v>1</v>
      </c>
      <c r="BS511" s="1">
        <f>SUMPRODUCT(data5[[#This Row],[radius_mean]:[Ones]],$AL$2:$BP$2)</f>
        <v>-79238816808.547302</v>
      </c>
      <c r="BT511" s="1">
        <f>SUMPRODUCT(data5[[#This Row],[radius_mean]:[Ones]], $AL$3:$BP$3)</f>
        <v>-79222392439.174911</v>
      </c>
      <c r="BU511" s="1">
        <f t="shared" si="21"/>
        <v>0</v>
      </c>
      <c r="BV511" s="1">
        <f t="shared" si="22"/>
        <v>0</v>
      </c>
      <c r="BW511" s="1">
        <f t="shared" si="23"/>
        <v>0</v>
      </c>
      <c r="BX511" s="1">
        <f>(data5[[#This Row],[diagnosis_dummy]]-BW511)^2</f>
        <v>1</v>
      </c>
    </row>
    <row r="512" spans="1:76" x14ac:dyDescent="0.2">
      <c r="A512" s="1" t="s">
        <v>32</v>
      </c>
      <c r="B512" s="1">
        <f>IF(data5[[#This Row],[diagnosis]]="M",1,0)</f>
        <v>0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  <c r="AG512" s="1">
        <v>1</v>
      </c>
      <c r="BS512" s="1">
        <f>SUMPRODUCT(data5[[#This Row],[radius_mean]:[Ones]],$AL$2:$BP$2)</f>
        <v>-43306413974.193413</v>
      </c>
      <c r="BT512" s="1">
        <f>SUMPRODUCT(data5[[#This Row],[radius_mean]:[Ones]], $AL$3:$BP$3)</f>
        <v>-43294476079.108925</v>
      </c>
      <c r="BU512" s="1">
        <f t="shared" si="21"/>
        <v>0</v>
      </c>
      <c r="BV512" s="1">
        <f t="shared" si="22"/>
        <v>0</v>
      </c>
      <c r="BW512" s="1">
        <f t="shared" si="23"/>
        <v>0</v>
      </c>
      <c r="BX512" s="1">
        <f>(data5[[#This Row],[diagnosis_dummy]]-BW512)^2</f>
        <v>0</v>
      </c>
    </row>
    <row r="513" spans="1:76" x14ac:dyDescent="0.2">
      <c r="A513" s="1" t="s">
        <v>32</v>
      </c>
      <c r="B513" s="1">
        <f>IF(data5[[#This Row],[diagnosis]]="M",1,0)</f>
        <v>0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  <c r="AG513" s="1">
        <v>1</v>
      </c>
      <c r="BS513" s="1">
        <f>SUMPRODUCT(data5[[#This Row],[radius_mean]:[Ones]],$AL$2:$BP$2)</f>
        <v>-69004598247.417007</v>
      </c>
      <c r="BT513" s="1">
        <f>SUMPRODUCT(data5[[#This Row],[radius_mean]:[Ones]], $AL$3:$BP$3)</f>
        <v>-68989616180.841309</v>
      </c>
      <c r="BU513" s="1">
        <f t="shared" si="21"/>
        <v>0</v>
      </c>
      <c r="BV513" s="1">
        <f t="shared" si="22"/>
        <v>0</v>
      </c>
      <c r="BW513" s="1">
        <f t="shared" si="23"/>
        <v>0</v>
      </c>
      <c r="BX513" s="1">
        <f>(data5[[#This Row],[diagnosis_dummy]]-BW513)^2</f>
        <v>0</v>
      </c>
    </row>
    <row r="514" spans="1:76" x14ac:dyDescent="0.2">
      <c r="A514" s="1" t="s">
        <v>31</v>
      </c>
      <c r="B514" s="1">
        <f>IF(data5[[#This Row],[diagnosis]]="M",1,0)</f>
        <v>1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  <c r="AG514" s="1">
        <v>1</v>
      </c>
      <c r="BS514" s="1">
        <f>SUMPRODUCT(data5[[#This Row],[radius_mean]:[Ones]],$AL$2:$BP$2)</f>
        <v>-68725107763.190338</v>
      </c>
      <c r="BT514" s="1">
        <f>SUMPRODUCT(data5[[#This Row],[radius_mean]:[Ones]], $AL$3:$BP$3)</f>
        <v>-68709352643.562271</v>
      </c>
      <c r="BU514" s="1">
        <f t="shared" si="21"/>
        <v>0</v>
      </c>
      <c r="BV514" s="1">
        <f t="shared" si="22"/>
        <v>0</v>
      </c>
      <c r="BW514" s="1">
        <f t="shared" si="23"/>
        <v>0</v>
      </c>
      <c r="BX514" s="1">
        <f>(data5[[#This Row],[diagnosis_dummy]]-BW514)^2</f>
        <v>1</v>
      </c>
    </row>
    <row r="515" spans="1:76" x14ac:dyDescent="0.2">
      <c r="A515" s="1" t="s">
        <v>32</v>
      </c>
      <c r="B515" s="1">
        <f>IF(data5[[#This Row],[diagnosis]]="M",1,0)</f>
        <v>0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  <c r="AG515" s="1">
        <v>1</v>
      </c>
      <c r="BS515" s="1">
        <f>SUMPRODUCT(data5[[#This Row],[radius_mean]:[Ones]],$AL$2:$BP$2)</f>
        <v>-73688857677.375793</v>
      </c>
      <c r="BT515" s="1">
        <f>SUMPRODUCT(data5[[#This Row],[radius_mean]:[Ones]], $AL$3:$BP$3)</f>
        <v>-73672765280.23764</v>
      </c>
      <c r="BU515" s="1">
        <f t="shared" ref="BU515:BU570" si="24">IF(BS515&lt;0,0,BS515)</f>
        <v>0</v>
      </c>
      <c r="BV515" s="1">
        <f t="shared" ref="BV515:BV570" si="25">IF(BT515&lt;0,0,BT515)</f>
        <v>0</v>
      </c>
      <c r="BW515" s="1">
        <f t="shared" ref="BW515:BW570" si="26">BU515+BV515</f>
        <v>0</v>
      </c>
      <c r="BX515" s="1">
        <f>(data5[[#This Row],[diagnosis_dummy]]-BW515)^2</f>
        <v>0</v>
      </c>
    </row>
    <row r="516" spans="1:76" x14ac:dyDescent="0.2">
      <c r="A516" s="1" t="s">
        <v>31</v>
      </c>
      <c r="B516" s="1">
        <f>IF(data5[[#This Row],[diagnosis]]="M",1,0)</f>
        <v>1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  <c r="AG516" s="1">
        <v>1</v>
      </c>
      <c r="BS516" s="1">
        <f>SUMPRODUCT(data5[[#This Row],[radius_mean]:[Ones]],$AL$2:$BP$2)</f>
        <v>-81106698041.969635</v>
      </c>
      <c r="BT516" s="1">
        <f>SUMPRODUCT(data5[[#This Row],[radius_mean]:[Ones]], $AL$3:$BP$3)</f>
        <v>-81089818458.820541</v>
      </c>
      <c r="BU516" s="1">
        <f t="shared" si="24"/>
        <v>0</v>
      </c>
      <c r="BV516" s="1">
        <f t="shared" si="25"/>
        <v>0</v>
      </c>
      <c r="BW516" s="1">
        <f t="shared" si="26"/>
        <v>0</v>
      </c>
      <c r="BX516" s="1">
        <f>(data5[[#This Row],[diagnosis_dummy]]-BW516)^2</f>
        <v>1</v>
      </c>
    </row>
    <row r="517" spans="1:76" x14ac:dyDescent="0.2">
      <c r="A517" s="1" t="s">
        <v>32</v>
      </c>
      <c r="B517" s="1">
        <f>IF(data5[[#This Row],[diagnosis]]="M",1,0)</f>
        <v>0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  <c r="AG517" s="1">
        <v>1</v>
      </c>
      <c r="BS517" s="1">
        <f>SUMPRODUCT(data5[[#This Row],[radius_mean]:[Ones]],$AL$2:$BP$2)</f>
        <v>-42182184579.473434</v>
      </c>
      <c r="BT517" s="1">
        <f>SUMPRODUCT(data5[[#This Row],[radius_mean]:[Ones]], $AL$3:$BP$3)</f>
        <v>-42170229531.326057</v>
      </c>
      <c r="BU517" s="1">
        <f t="shared" si="24"/>
        <v>0</v>
      </c>
      <c r="BV517" s="1">
        <f t="shared" si="25"/>
        <v>0</v>
      </c>
      <c r="BW517" s="1">
        <f t="shared" si="26"/>
        <v>0</v>
      </c>
      <c r="BX517" s="1">
        <f>(data5[[#This Row],[diagnosis_dummy]]-BW517)^2</f>
        <v>0</v>
      </c>
    </row>
    <row r="518" spans="1:76" x14ac:dyDescent="0.2">
      <c r="A518" s="1" t="s">
        <v>31</v>
      </c>
      <c r="B518" s="1">
        <f>IF(data5[[#This Row],[diagnosis]]="M",1,0)</f>
        <v>1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  <c r="AG518" s="1">
        <v>1</v>
      </c>
      <c r="BS518" s="1">
        <f>SUMPRODUCT(data5[[#This Row],[radius_mean]:[Ones]],$AL$2:$BP$2)</f>
        <v>-123574092964.0006</v>
      </c>
      <c r="BT518" s="1">
        <f>SUMPRODUCT(data5[[#This Row],[radius_mean]:[Ones]], $AL$3:$BP$3)</f>
        <v>-123553086206.33502</v>
      </c>
      <c r="BU518" s="1">
        <f t="shared" si="24"/>
        <v>0</v>
      </c>
      <c r="BV518" s="1">
        <f t="shared" si="25"/>
        <v>0</v>
      </c>
      <c r="BW518" s="1">
        <f t="shared" si="26"/>
        <v>0</v>
      </c>
      <c r="BX518" s="1">
        <f>(data5[[#This Row],[diagnosis_dummy]]-BW518)^2</f>
        <v>1</v>
      </c>
    </row>
    <row r="519" spans="1:76" x14ac:dyDescent="0.2">
      <c r="A519" s="1" t="s">
        <v>31</v>
      </c>
      <c r="B519" s="1">
        <f>IF(data5[[#This Row],[diagnosis]]="M",1,0)</f>
        <v>1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  <c r="AG519" s="1">
        <v>1</v>
      </c>
      <c r="BS519" s="1">
        <f>SUMPRODUCT(data5[[#This Row],[radius_mean]:[Ones]],$AL$2:$BP$2)</f>
        <v>-138341039955.04648</v>
      </c>
      <c r="BT519" s="1">
        <f>SUMPRODUCT(data5[[#This Row],[radius_mean]:[Ones]], $AL$3:$BP$3)</f>
        <v>-138318231297.94363</v>
      </c>
      <c r="BU519" s="1">
        <f t="shared" si="24"/>
        <v>0</v>
      </c>
      <c r="BV519" s="1">
        <f t="shared" si="25"/>
        <v>0</v>
      </c>
      <c r="BW519" s="1">
        <f t="shared" si="26"/>
        <v>0</v>
      </c>
      <c r="BX519" s="1">
        <f>(data5[[#This Row],[diagnosis_dummy]]-BW519)^2</f>
        <v>1</v>
      </c>
    </row>
    <row r="520" spans="1:76" x14ac:dyDescent="0.2">
      <c r="A520" s="1" t="s">
        <v>32</v>
      </c>
      <c r="B520" s="1">
        <f>IF(data5[[#This Row],[diagnosis]]="M",1,0)</f>
        <v>0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  <c r="AG520" s="1">
        <v>1</v>
      </c>
      <c r="BS520" s="1">
        <f>SUMPRODUCT(data5[[#This Row],[radius_mean]:[Ones]],$AL$2:$BP$2)</f>
        <v>-56978335545.405304</v>
      </c>
      <c r="BT520" s="1">
        <f>SUMPRODUCT(data5[[#This Row],[radius_mean]:[Ones]], $AL$3:$BP$3)</f>
        <v>-56963894704.518288</v>
      </c>
      <c r="BU520" s="1">
        <f t="shared" si="24"/>
        <v>0</v>
      </c>
      <c r="BV520" s="1">
        <f t="shared" si="25"/>
        <v>0</v>
      </c>
      <c r="BW520" s="1">
        <f t="shared" si="26"/>
        <v>0</v>
      </c>
      <c r="BX520" s="1">
        <f>(data5[[#This Row],[diagnosis_dummy]]-BW520)^2</f>
        <v>0</v>
      </c>
    </row>
    <row r="521" spans="1:76" x14ac:dyDescent="0.2">
      <c r="A521" s="1" t="s">
        <v>32</v>
      </c>
      <c r="B521" s="1">
        <f>IF(data5[[#This Row],[diagnosis]]="M",1,0)</f>
        <v>0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  <c r="AG521" s="1">
        <v>1</v>
      </c>
      <c r="BS521" s="1">
        <f>SUMPRODUCT(data5[[#This Row],[radius_mean]:[Ones]],$AL$2:$BP$2)</f>
        <v>-54220794162.602158</v>
      </c>
      <c r="BT521" s="1">
        <f>SUMPRODUCT(data5[[#This Row],[radius_mean]:[Ones]], $AL$3:$BP$3)</f>
        <v>-54206930541.426392</v>
      </c>
      <c r="BU521" s="1">
        <f t="shared" si="24"/>
        <v>0</v>
      </c>
      <c r="BV521" s="1">
        <f t="shared" si="25"/>
        <v>0</v>
      </c>
      <c r="BW521" s="1">
        <f t="shared" si="26"/>
        <v>0</v>
      </c>
      <c r="BX521" s="1">
        <f>(data5[[#This Row],[diagnosis_dummy]]-BW521)^2</f>
        <v>0</v>
      </c>
    </row>
    <row r="522" spans="1:76" x14ac:dyDescent="0.2">
      <c r="A522" s="1" t="s">
        <v>32</v>
      </c>
      <c r="B522" s="1">
        <f>IF(data5[[#This Row],[diagnosis]]="M",1,0)</f>
        <v>0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  <c r="AG522" s="1">
        <v>1</v>
      </c>
      <c r="BS522" s="1">
        <f>SUMPRODUCT(data5[[#This Row],[radius_mean]:[Ones]],$AL$2:$BP$2)</f>
        <v>-28595197655.648945</v>
      </c>
      <c r="BT522" s="1">
        <f>SUMPRODUCT(data5[[#This Row],[radius_mean]:[Ones]], $AL$3:$BP$3)</f>
        <v>-28585073869.690666</v>
      </c>
      <c r="BU522" s="1">
        <f t="shared" si="24"/>
        <v>0</v>
      </c>
      <c r="BV522" s="1">
        <f t="shared" si="25"/>
        <v>0</v>
      </c>
      <c r="BW522" s="1">
        <f t="shared" si="26"/>
        <v>0</v>
      </c>
      <c r="BX522" s="1">
        <f>(data5[[#This Row],[diagnosis_dummy]]-BW522)^2</f>
        <v>0</v>
      </c>
    </row>
    <row r="523" spans="1:76" x14ac:dyDescent="0.2">
      <c r="A523" s="1" t="s">
        <v>31</v>
      </c>
      <c r="B523" s="1">
        <f>IF(data5[[#This Row],[diagnosis]]="M",1,0)</f>
        <v>1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  <c r="AG523" s="1">
        <v>1</v>
      </c>
      <c r="BS523" s="1">
        <f>SUMPRODUCT(data5[[#This Row],[radius_mean]:[Ones]],$AL$2:$BP$2)</f>
        <v>-217299410886.69266</v>
      </c>
      <c r="BT523" s="1">
        <f>SUMPRODUCT(data5[[#This Row],[radius_mean]:[Ones]], $AL$3:$BP$3)</f>
        <v>-217270634266.86191</v>
      </c>
      <c r="BU523" s="1">
        <f t="shared" si="24"/>
        <v>0</v>
      </c>
      <c r="BV523" s="1">
        <f t="shared" si="25"/>
        <v>0</v>
      </c>
      <c r="BW523" s="1">
        <f t="shared" si="26"/>
        <v>0</v>
      </c>
      <c r="BX523" s="1">
        <f>(data5[[#This Row],[diagnosis_dummy]]-BW523)^2</f>
        <v>1</v>
      </c>
    </row>
    <row r="524" spans="1:76" x14ac:dyDescent="0.2">
      <c r="A524" s="1" t="s">
        <v>32</v>
      </c>
      <c r="B524" s="1">
        <f>IF(data5[[#This Row],[diagnosis]]="M",1,0)</f>
        <v>0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  <c r="AG524" s="1">
        <v>1</v>
      </c>
      <c r="BS524" s="1">
        <f>SUMPRODUCT(data5[[#This Row],[radius_mean]:[Ones]],$AL$2:$BP$2)</f>
        <v>-39723884728.343201</v>
      </c>
      <c r="BT524" s="1">
        <f>SUMPRODUCT(data5[[#This Row],[radius_mean]:[Ones]], $AL$3:$BP$3)</f>
        <v>-39712451905.034355</v>
      </c>
      <c r="BU524" s="1">
        <f t="shared" si="24"/>
        <v>0</v>
      </c>
      <c r="BV524" s="1">
        <f t="shared" si="25"/>
        <v>0</v>
      </c>
      <c r="BW524" s="1">
        <f t="shared" si="26"/>
        <v>0</v>
      </c>
      <c r="BX524" s="1">
        <f>(data5[[#This Row],[diagnosis_dummy]]-BW524)^2</f>
        <v>0</v>
      </c>
    </row>
    <row r="525" spans="1:76" x14ac:dyDescent="0.2">
      <c r="A525" s="1" t="s">
        <v>32</v>
      </c>
      <c r="B525" s="1">
        <f>IF(data5[[#This Row],[diagnosis]]="M",1,0)</f>
        <v>0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  <c r="AG525" s="1">
        <v>1</v>
      </c>
      <c r="BS525" s="1">
        <f>SUMPRODUCT(data5[[#This Row],[radius_mean]:[Ones]],$AL$2:$BP$2)</f>
        <v>-61523219694.523941</v>
      </c>
      <c r="BT525" s="1">
        <f>SUMPRODUCT(data5[[#This Row],[radius_mean]:[Ones]], $AL$3:$BP$3)</f>
        <v>-61508721573.098328</v>
      </c>
      <c r="BU525" s="1">
        <f t="shared" si="24"/>
        <v>0</v>
      </c>
      <c r="BV525" s="1">
        <f t="shared" si="25"/>
        <v>0</v>
      </c>
      <c r="BW525" s="1">
        <f t="shared" si="26"/>
        <v>0</v>
      </c>
      <c r="BX525" s="1">
        <f>(data5[[#This Row],[diagnosis_dummy]]-BW525)^2</f>
        <v>0</v>
      </c>
    </row>
    <row r="526" spans="1:76" x14ac:dyDescent="0.2">
      <c r="A526" s="1" t="s">
        <v>32</v>
      </c>
      <c r="B526" s="1">
        <f>IF(data5[[#This Row],[diagnosis]]="M",1,0)</f>
        <v>0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  <c r="AG526" s="1">
        <v>1</v>
      </c>
      <c r="BS526" s="1">
        <f>SUMPRODUCT(data5[[#This Row],[radius_mean]:[Ones]],$AL$2:$BP$2)</f>
        <v>-32730264402.841854</v>
      </c>
      <c r="BT526" s="1">
        <f>SUMPRODUCT(data5[[#This Row],[radius_mean]:[Ones]], $AL$3:$BP$3)</f>
        <v>-32719496389.151897</v>
      </c>
      <c r="BU526" s="1">
        <f t="shared" si="24"/>
        <v>0</v>
      </c>
      <c r="BV526" s="1">
        <f t="shared" si="25"/>
        <v>0</v>
      </c>
      <c r="BW526" s="1">
        <f t="shared" si="26"/>
        <v>0</v>
      </c>
      <c r="BX526" s="1">
        <f>(data5[[#This Row],[diagnosis_dummy]]-BW526)^2</f>
        <v>0</v>
      </c>
    </row>
    <row r="527" spans="1:76" x14ac:dyDescent="0.2">
      <c r="A527" s="1" t="s">
        <v>32</v>
      </c>
      <c r="B527" s="1">
        <f>IF(data5[[#This Row],[diagnosis]]="M",1,0)</f>
        <v>0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  <c r="AG527" s="1">
        <v>1</v>
      </c>
      <c r="BS527" s="1">
        <f>SUMPRODUCT(data5[[#This Row],[radius_mean]:[Ones]],$AL$2:$BP$2)</f>
        <v>-24321328953.691837</v>
      </c>
      <c r="BT527" s="1">
        <f>SUMPRODUCT(data5[[#This Row],[radius_mean]:[Ones]], $AL$3:$BP$3)</f>
        <v>-24312261053.463596</v>
      </c>
      <c r="BU527" s="1">
        <f t="shared" si="24"/>
        <v>0</v>
      </c>
      <c r="BV527" s="1">
        <f t="shared" si="25"/>
        <v>0</v>
      </c>
      <c r="BW527" s="1">
        <f t="shared" si="26"/>
        <v>0</v>
      </c>
      <c r="BX527" s="1">
        <f>(data5[[#This Row],[diagnosis_dummy]]-BW527)^2</f>
        <v>0</v>
      </c>
    </row>
    <row r="528" spans="1:76" x14ac:dyDescent="0.2">
      <c r="A528" s="1" t="s">
        <v>32</v>
      </c>
      <c r="B528" s="1">
        <f>IF(data5[[#This Row],[diagnosis]]="M",1,0)</f>
        <v>0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  <c r="AG528" s="1">
        <v>1</v>
      </c>
      <c r="BS528" s="1">
        <f>SUMPRODUCT(data5[[#This Row],[radius_mean]:[Ones]],$AL$2:$BP$2)</f>
        <v>-61678139434.980766</v>
      </c>
      <c r="BT528" s="1">
        <f>SUMPRODUCT(data5[[#This Row],[radius_mean]:[Ones]], $AL$3:$BP$3)</f>
        <v>-61663407252.079773</v>
      </c>
      <c r="BU528" s="1">
        <f t="shared" si="24"/>
        <v>0</v>
      </c>
      <c r="BV528" s="1">
        <f t="shared" si="25"/>
        <v>0</v>
      </c>
      <c r="BW528" s="1">
        <f t="shared" si="26"/>
        <v>0</v>
      </c>
      <c r="BX528" s="1">
        <f>(data5[[#This Row],[diagnosis_dummy]]-BW528)^2</f>
        <v>0</v>
      </c>
    </row>
    <row r="529" spans="1:76" x14ac:dyDescent="0.2">
      <c r="A529" s="1" t="s">
        <v>32</v>
      </c>
      <c r="B529" s="1">
        <f>IF(data5[[#This Row],[diagnosis]]="M",1,0)</f>
        <v>0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  <c r="AG529" s="1">
        <v>1</v>
      </c>
      <c r="BS529" s="1">
        <f>SUMPRODUCT(data5[[#This Row],[radius_mean]:[Ones]],$AL$2:$BP$2)</f>
        <v>-49919751223.966743</v>
      </c>
      <c r="BT529" s="1">
        <f>SUMPRODUCT(data5[[#This Row],[radius_mean]:[Ones]], $AL$3:$BP$3)</f>
        <v>-49906695927.345634</v>
      </c>
      <c r="BU529" s="1">
        <f t="shared" si="24"/>
        <v>0</v>
      </c>
      <c r="BV529" s="1">
        <f t="shared" si="25"/>
        <v>0</v>
      </c>
      <c r="BW529" s="1">
        <f t="shared" si="26"/>
        <v>0</v>
      </c>
      <c r="BX529" s="1">
        <f>(data5[[#This Row],[diagnosis_dummy]]-BW529)^2</f>
        <v>0</v>
      </c>
    </row>
    <row r="530" spans="1:76" x14ac:dyDescent="0.2">
      <c r="A530" s="1" t="s">
        <v>32</v>
      </c>
      <c r="B530" s="1">
        <f>IF(data5[[#This Row],[diagnosis]]="M",1,0)</f>
        <v>0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  <c r="AG530" s="1">
        <v>1</v>
      </c>
      <c r="BS530" s="1">
        <f>SUMPRODUCT(data5[[#This Row],[radius_mean]:[Ones]],$AL$2:$BP$2)</f>
        <v>-59835085902.477074</v>
      </c>
      <c r="BT530" s="1">
        <f>SUMPRODUCT(data5[[#This Row],[radius_mean]:[Ones]], $AL$3:$BP$3)</f>
        <v>-59821065381.435204</v>
      </c>
      <c r="BU530" s="1">
        <f t="shared" si="24"/>
        <v>0</v>
      </c>
      <c r="BV530" s="1">
        <f t="shared" si="25"/>
        <v>0</v>
      </c>
      <c r="BW530" s="1">
        <f t="shared" si="26"/>
        <v>0</v>
      </c>
      <c r="BX530" s="1">
        <f>(data5[[#This Row],[diagnosis_dummy]]-BW530)^2</f>
        <v>0</v>
      </c>
    </row>
    <row r="531" spans="1:76" x14ac:dyDescent="0.2">
      <c r="A531" s="1" t="s">
        <v>32</v>
      </c>
      <c r="B531" s="1">
        <f>IF(data5[[#This Row],[diagnosis]]="M",1,0)</f>
        <v>0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  <c r="AG531" s="1">
        <v>1</v>
      </c>
      <c r="BS531" s="1">
        <f>SUMPRODUCT(data5[[#This Row],[radius_mean]:[Ones]],$AL$2:$BP$2)</f>
        <v>-48207004440.374649</v>
      </c>
      <c r="BT531" s="1">
        <f>SUMPRODUCT(data5[[#This Row],[radius_mean]:[Ones]], $AL$3:$BP$3)</f>
        <v>-48194102742.408417</v>
      </c>
      <c r="BU531" s="1">
        <f t="shared" si="24"/>
        <v>0</v>
      </c>
      <c r="BV531" s="1">
        <f t="shared" si="25"/>
        <v>0</v>
      </c>
      <c r="BW531" s="1">
        <f t="shared" si="26"/>
        <v>0</v>
      </c>
      <c r="BX531" s="1">
        <f>(data5[[#This Row],[diagnosis_dummy]]-BW531)^2</f>
        <v>0</v>
      </c>
    </row>
    <row r="532" spans="1:76" x14ac:dyDescent="0.2">
      <c r="A532" s="1" t="s">
        <v>32</v>
      </c>
      <c r="B532" s="1">
        <f>IF(data5[[#This Row],[diagnosis]]="M",1,0)</f>
        <v>0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  <c r="AG532" s="1">
        <v>1</v>
      </c>
      <c r="BS532" s="1">
        <f>SUMPRODUCT(data5[[#This Row],[radius_mean]:[Ones]],$AL$2:$BP$2)</f>
        <v>-47509681307.653351</v>
      </c>
      <c r="BT532" s="1">
        <f>SUMPRODUCT(data5[[#This Row],[radius_mean]:[Ones]], $AL$3:$BP$3)</f>
        <v>-47496737312.692474</v>
      </c>
      <c r="BU532" s="1">
        <f t="shared" si="24"/>
        <v>0</v>
      </c>
      <c r="BV532" s="1">
        <f t="shared" si="25"/>
        <v>0</v>
      </c>
      <c r="BW532" s="1">
        <f t="shared" si="26"/>
        <v>0</v>
      </c>
      <c r="BX532" s="1">
        <f>(data5[[#This Row],[diagnosis_dummy]]-BW532)^2</f>
        <v>0</v>
      </c>
    </row>
    <row r="533" spans="1:76" x14ac:dyDescent="0.2">
      <c r="A533" s="1" t="s">
        <v>32</v>
      </c>
      <c r="B533" s="1">
        <f>IF(data5[[#This Row],[diagnosis]]="M",1,0)</f>
        <v>0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  <c r="AG533" s="1">
        <v>1</v>
      </c>
      <c r="BS533" s="1">
        <f>SUMPRODUCT(data5[[#This Row],[radius_mean]:[Ones]],$AL$2:$BP$2)</f>
        <v>-47102975123.269669</v>
      </c>
      <c r="BT533" s="1">
        <f>SUMPRODUCT(data5[[#This Row],[radius_mean]:[Ones]], $AL$3:$BP$3)</f>
        <v>-47090171129.563789</v>
      </c>
      <c r="BU533" s="1">
        <f t="shared" si="24"/>
        <v>0</v>
      </c>
      <c r="BV533" s="1">
        <f t="shared" si="25"/>
        <v>0</v>
      </c>
      <c r="BW533" s="1">
        <f t="shared" si="26"/>
        <v>0</v>
      </c>
      <c r="BX533" s="1">
        <f>(data5[[#This Row],[diagnosis_dummy]]-BW533)^2</f>
        <v>0</v>
      </c>
    </row>
    <row r="534" spans="1:76" x14ac:dyDescent="0.2">
      <c r="A534" s="1" t="s">
        <v>32</v>
      </c>
      <c r="B534" s="1">
        <f>IF(data5[[#This Row],[diagnosis]]="M",1,0)</f>
        <v>0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  <c r="AG534" s="1">
        <v>1</v>
      </c>
      <c r="BS534" s="1">
        <f>SUMPRODUCT(data5[[#This Row],[radius_mean]:[Ones]],$AL$2:$BP$2)</f>
        <v>-65513411526.602005</v>
      </c>
      <c r="BT534" s="1">
        <f>SUMPRODUCT(data5[[#This Row],[radius_mean]:[Ones]], $AL$3:$BP$3)</f>
        <v>-65498197656.415283</v>
      </c>
      <c r="BU534" s="1">
        <f t="shared" si="24"/>
        <v>0</v>
      </c>
      <c r="BV534" s="1">
        <f t="shared" si="25"/>
        <v>0</v>
      </c>
      <c r="BW534" s="1">
        <f t="shared" si="26"/>
        <v>0</v>
      </c>
      <c r="BX534" s="1">
        <f>(data5[[#This Row],[diagnosis_dummy]]-BW534)^2</f>
        <v>0</v>
      </c>
    </row>
    <row r="535" spans="1:76" x14ac:dyDescent="0.2">
      <c r="A535" s="1" t="s">
        <v>31</v>
      </c>
      <c r="B535" s="1">
        <f>IF(data5[[#This Row],[diagnosis]]="M",1,0)</f>
        <v>1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  <c r="AG535" s="1">
        <v>1</v>
      </c>
      <c r="BS535" s="1">
        <f>SUMPRODUCT(data5[[#This Row],[radius_mean]:[Ones]],$AL$2:$BP$2)</f>
        <v>-141727079661.99451</v>
      </c>
      <c r="BT535" s="1">
        <f>SUMPRODUCT(data5[[#This Row],[radius_mean]:[Ones]], $AL$3:$BP$3)</f>
        <v>-141704755115.24237</v>
      </c>
      <c r="BU535" s="1">
        <f t="shared" si="24"/>
        <v>0</v>
      </c>
      <c r="BV535" s="1">
        <f t="shared" si="25"/>
        <v>0</v>
      </c>
      <c r="BW535" s="1">
        <f t="shared" si="26"/>
        <v>0</v>
      </c>
      <c r="BX535" s="1">
        <f>(data5[[#This Row],[diagnosis_dummy]]-BW535)^2</f>
        <v>1</v>
      </c>
    </row>
    <row r="536" spans="1:76" x14ac:dyDescent="0.2">
      <c r="A536" s="1" t="s">
        <v>32</v>
      </c>
      <c r="B536" s="1">
        <f>IF(data5[[#This Row],[diagnosis]]="M",1,0)</f>
        <v>0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  <c r="AG536" s="1">
        <v>1</v>
      </c>
      <c r="BS536" s="1">
        <f>SUMPRODUCT(data5[[#This Row],[radius_mean]:[Ones]],$AL$2:$BP$2)</f>
        <v>-37306635320.202286</v>
      </c>
      <c r="BT536" s="1">
        <f>SUMPRODUCT(data5[[#This Row],[radius_mean]:[Ones]], $AL$3:$BP$3)</f>
        <v>-37295502737.526001</v>
      </c>
      <c r="BU536" s="1">
        <f t="shared" si="24"/>
        <v>0</v>
      </c>
      <c r="BV536" s="1">
        <f t="shared" si="25"/>
        <v>0</v>
      </c>
      <c r="BW536" s="1">
        <f t="shared" si="26"/>
        <v>0</v>
      </c>
      <c r="BX536" s="1">
        <f>(data5[[#This Row],[diagnosis_dummy]]-BW536)^2</f>
        <v>0</v>
      </c>
    </row>
    <row r="537" spans="1:76" x14ac:dyDescent="0.2">
      <c r="A537" s="1" t="s">
        <v>31</v>
      </c>
      <c r="B537" s="1">
        <f>IF(data5[[#This Row],[diagnosis]]="M",1,0)</f>
        <v>1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  <c r="AG537" s="1">
        <v>1</v>
      </c>
      <c r="BS537" s="1">
        <f>SUMPRODUCT(data5[[#This Row],[radius_mean]:[Ones]],$AL$2:$BP$2)</f>
        <v>-150921781020.90372</v>
      </c>
      <c r="BT537" s="1">
        <f>SUMPRODUCT(data5[[#This Row],[radius_mean]:[Ones]], $AL$3:$BP$3)</f>
        <v>-150898421882.99747</v>
      </c>
      <c r="BU537" s="1">
        <f t="shared" si="24"/>
        <v>0</v>
      </c>
      <c r="BV537" s="1">
        <f t="shared" si="25"/>
        <v>0</v>
      </c>
      <c r="BW537" s="1">
        <f t="shared" si="26"/>
        <v>0</v>
      </c>
      <c r="BX537" s="1">
        <f>(data5[[#This Row],[diagnosis_dummy]]-BW537)^2</f>
        <v>1</v>
      </c>
    </row>
    <row r="538" spans="1:76" x14ac:dyDescent="0.2">
      <c r="A538" s="1" t="s">
        <v>31</v>
      </c>
      <c r="B538" s="1">
        <f>IF(data5[[#This Row],[diagnosis]]="M",1,0)</f>
        <v>1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  <c r="AG538" s="1">
        <v>1</v>
      </c>
      <c r="BS538" s="1">
        <f>SUMPRODUCT(data5[[#This Row],[radius_mean]:[Ones]],$AL$2:$BP$2)</f>
        <v>-65319842646.285652</v>
      </c>
      <c r="BT538" s="1">
        <f>SUMPRODUCT(data5[[#This Row],[radius_mean]:[Ones]], $AL$3:$BP$3)</f>
        <v>-65305172981.368759</v>
      </c>
      <c r="BU538" s="1">
        <f t="shared" si="24"/>
        <v>0</v>
      </c>
      <c r="BV538" s="1">
        <f t="shared" si="25"/>
        <v>0</v>
      </c>
      <c r="BW538" s="1">
        <f t="shared" si="26"/>
        <v>0</v>
      </c>
      <c r="BX538" s="1">
        <f>(data5[[#This Row],[diagnosis_dummy]]-BW538)^2</f>
        <v>1</v>
      </c>
    </row>
    <row r="539" spans="1:76" x14ac:dyDescent="0.2">
      <c r="A539" s="1" t="s">
        <v>32</v>
      </c>
      <c r="B539" s="1">
        <f>IF(data5[[#This Row],[diagnosis]]="M",1,0)</f>
        <v>0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  <c r="AG539" s="1">
        <v>1</v>
      </c>
      <c r="BS539" s="1">
        <f>SUMPRODUCT(data5[[#This Row],[radius_mean]:[Ones]],$AL$2:$BP$2)</f>
        <v>-43364320357.168961</v>
      </c>
      <c r="BT539" s="1">
        <f>SUMPRODUCT(data5[[#This Row],[radius_mean]:[Ones]], $AL$3:$BP$3)</f>
        <v>-43351879042.94117</v>
      </c>
      <c r="BU539" s="1">
        <f t="shared" si="24"/>
        <v>0</v>
      </c>
      <c r="BV539" s="1">
        <f t="shared" si="25"/>
        <v>0</v>
      </c>
      <c r="BW539" s="1">
        <f t="shared" si="26"/>
        <v>0</v>
      </c>
      <c r="BX539" s="1">
        <f>(data5[[#This Row],[diagnosis_dummy]]-BW539)^2</f>
        <v>0</v>
      </c>
    </row>
    <row r="540" spans="1:76" x14ac:dyDescent="0.2">
      <c r="A540" s="1" t="s">
        <v>32</v>
      </c>
      <c r="B540" s="1">
        <f>IF(data5[[#This Row],[diagnosis]]="M",1,0)</f>
        <v>0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  <c r="AG540" s="1">
        <v>1</v>
      </c>
      <c r="BS540" s="1">
        <f>SUMPRODUCT(data5[[#This Row],[radius_mean]:[Ones]],$AL$2:$BP$2)</f>
        <v>-21148946809.171215</v>
      </c>
      <c r="BT540" s="1">
        <f>SUMPRODUCT(data5[[#This Row],[radius_mean]:[Ones]], $AL$3:$BP$3)</f>
        <v>-21140263388.906235</v>
      </c>
      <c r="BU540" s="1">
        <f t="shared" si="24"/>
        <v>0</v>
      </c>
      <c r="BV540" s="1">
        <f t="shared" si="25"/>
        <v>0</v>
      </c>
      <c r="BW540" s="1">
        <f t="shared" si="26"/>
        <v>0</v>
      </c>
      <c r="BX540" s="1">
        <f>(data5[[#This Row],[diagnosis_dummy]]-BW540)^2</f>
        <v>0</v>
      </c>
    </row>
    <row r="541" spans="1:76" x14ac:dyDescent="0.2">
      <c r="A541" s="1" t="s">
        <v>32</v>
      </c>
      <c r="B541" s="1">
        <f>IF(data5[[#This Row],[diagnosis]]="M",1,0)</f>
        <v>0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  <c r="AG541" s="1">
        <v>1</v>
      </c>
      <c r="BS541" s="1">
        <f>SUMPRODUCT(data5[[#This Row],[radius_mean]:[Ones]],$AL$2:$BP$2)</f>
        <v>-19472951696.791241</v>
      </c>
      <c r="BT541" s="1">
        <f>SUMPRODUCT(data5[[#This Row],[radius_mean]:[Ones]], $AL$3:$BP$3)</f>
        <v>-19464651892.576927</v>
      </c>
      <c r="BU541" s="1">
        <f t="shared" si="24"/>
        <v>0</v>
      </c>
      <c r="BV541" s="1">
        <f t="shared" si="25"/>
        <v>0</v>
      </c>
      <c r="BW541" s="1">
        <f t="shared" si="26"/>
        <v>0</v>
      </c>
      <c r="BX541" s="1">
        <f>(data5[[#This Row],[diagnosis_dummy]]-BW541)^2</f>
        <v>0</v>
      </c>
    </row>
    <row r="542" spans="1:76" x14ac:dyDescent="0.2">
      <c r="A542" s="1" t="s">
        <v>32</v>
      </c>
      <c r="B542" s="1">
        <f>IF(data5[[#This Row],[diagnosis]]="M",1,0)</f>
        <v>0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  <c r="AG542" s="1">
        <v>1</v>
      </c>
      <c r="BS542" s="1">
        <f>SUMPRODUCT(data5[[#This Row],[radius_mean]:[Ones]],$AL$2:$BP$2)</f>
        <v>-41533086555.561508</v>
      </c>
      <c r="BT542" s="1">
        <f>SUMPRODUCT(data5[[#This Row],[radius_mean]:[Ones]], $AL$3:$BP$3)</f>
        <v>-41521337415.357491</v>
      </c>
      <c r="BU542" s="1">
        <f t="shared" si="24"/>
        <v>0</v>
      </c>
      <c r="BV542" s="1">
        <f t="shared" si="25"/>
        <v>0</v>
      </c>
      <c r="BW542" s="1">
        <f t="shared" si="26"/>
        <v>0</v>
      </c>
      <c r="BX542" s="1">
        <f>(data5[[#This Row],[diagnosis_dummy]]-BW542)^2</f>
        <v>0</v>
      </c>
    </row>
    <row r="543" spans="1:76" x14ac:dyDescent="0.2">
      <c r="A543" s="1" t="s">
        <v>32</v>
      </c>
      <c r="B543" s="1">
        <f>IF(data5[[#This Row],[diagnosis]]="M",1,0)</f>
        <v>0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  <c r="AG543" s="1">
        <v>1</v>
      </c>
      <c r="BS543" s="1">
        <f>SUMPRODUCT(data5[[#This Row],[radius_mean]:[Ones]],$AL$2:$BP$2)</f>
        <v>-70780367129.97261</v>
      </c>
      <c r="BT543" s="1">
        <f>SUMPRODUCT(data5[[#This Row],[radius_mean]:[Ones]], $AL$3:$BP$3)</f>
        <v>-70764797509.017715</v>
      </c>
      <c r="BU543" s="1">
        <f t="shared" si="24"/>
        <v>0</v>
      </c>
      <c r="BV543" s="1">
        <f t="shared" si="25"/>
        <v>0</v>
      </c>
      <c r="BW543" s="1">
        <f t="shared" si="26"/>
        <v>0</v>
      </c>
      <c r="BX543" s="1">
        <f>(data5[[#This Row],[diagnosis_dummy]]-BW543)^2</f>
        <v>0</v>
      </c>
    </row>
    <row r="544" spans="1:76" x14ac:dyDescent="0.2">
      <c r="A544" s="1" t="s">
        <v>32</v>
      </c>
      <c r="B544" s="1">
        <f>IF(data5[[#This Row],[diagnosis]]="M",1,0)</f>
        <v>0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  <c r="AG544" s="1">
        <v>1</v>
      </c>
      <c r="BS544" s="1">
        <f>SUMPRODUCT(data5[[#This Row],[radius_mean]:[Ones]],$AL$2:$BP$2)</f>
        <v>-72170248310.546295</v>
      </c>
      <c r="BT544" s="1">
        <f>SUMPRODUCT(data5[[#This Row],[radius_mean]:[Ones]], $AL$3:$BP$3)</f>
        <v>-72154401819.132233</v>
      </c>
      <c r="BU544" s="1">
        <f t="shared" si="24"/>
        <v>0</v>
      </c>
      <c r="BV544" s="1">
        <f t="shared" si="25"/>
        <v>0</v>
      </c>
      <c r="BW544" s="1">
        <f t="shared" si="26"/>
        <v>0</v>
      </c>
      <c r="BX544" s="1">
        <f>(data5[[#This Row],[diagnosis_dummy]]-BW544)^2</f>
        <v>0</v>
      </c>
    </row>
    <row r="545" spans="1:76" x14ac:dyDescent="0.2">
      <c r="A545" s="1" t="s">
        <v>32</v>
      </c>
      <c r="B545" s="1">
        <f>IF(data5[[#This Row],[diagnosis]]="M",1,0)</f>
        <v>0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  <c r="AG545" s="1">
        <v>1</v>
      </c>
      <c r="BS545" s="1">
        <f>SUMPRODUCT(data5[[#This Row],[radius_mean]:[Ones]],$AL$2:$BP$2)</f>
        <v>-56291943636.061424</v>
      </c>
      <c r="BT545" s="1">
        <f>SUMPRODUCT(data5[[#This Row],[radius_mean]:[Ones]], $AL$3:$BP$3)</f>
        <v>-56278161130.361679</v>
      </c>
      <c r="BU545" s="1">
        <f t="shared" si="24"/>
        <v>0</v>
      </c>
      <c r="BV545" s="1">
        <f t="shared" si="25"/>
        <v>0</v>
      </c>
      <c r="BW545" s="1">
        <f t="shared" si="26"/>
        <v>0</v>
      </c>
      <c r="BX545" s="1">
        <f>(data5[[#This Row],[diagnosis_dummy]]-BW545)^2</f>
        <v>0</v>
      </c>
    </row>
    <row r="546" spans="1:76" x14ac:dyDescent="0.2">
      <c r="A546" s="1" t="s">
        <v>32</v>
      </c>
      <c r="B546" s="1">
        <f>IF(data5[[#This Row],[diagnosis]]="M",1,0)</f>
        <v>0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  <c r="AG546" s="1">
        <v>1</v>
      </c>
      <c r="BS546" s="1">
        <f>SUMPRODUCT(data5[[#This Row],[radius_mean]:[Ones]],$AL$2:$BP$2)</f>
        <v>-61350690171.537537</v>
      </c>
      <c r="BT546" s="1">
        <f>SUMPRODUCT(data5[[#This Row],[radius_mean]:[Ones]], $AL$3:$BP$3)</f>
        <v>-61336249538.762497</v>
      </c>
      <c r="BU546" s="1">
        <f t="shared" si="24"/>
        <v>0</v>
      </c>
      <c r="BV546" s="1">
        <f t="shared" si="25"/>
        <v>0</v>
      </c>
      <c r="BW546" s="1">
        <f t="shared" si="26"/>
        <v>0</v>
      </c>
      <c r="BX546" s="1">
        <f>(data5[[#This Row],[diagnosis_dummy]]-BW546)^2</f>
        <v>0</v>
      </c>
    </row>
    <row r="547" spans="1:76" x14ac:dyDescent="0.2">
      <c r="A547" s="1" t="s">
        <v>32</v>
      </c>
      <c r="B547" s="1">
        <f>IF(data5[[#This Row],[diagnosis]]="M",1,0)</f>
        <v>0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  <c r="AG547" s="1">
        <v>1</v>
      </c>
      <c r="BS547" s="1">
        <f>SUMPRODUCT(data5[[#This Row],[radius_mean]:[Ones]],$AL$2:$BP$2)</f>
        <v>-63111107527.964508</v>
      </c>
      <c r="BT547" s="1">
        <f>SUMPRODUCT(data5[[#This Row],[radius_mean]:[Ones]], $AL$3:$BP$3)</f>
        <v>-63096378802.888474</v>
      </c>
      <c r="BU547" s="1">
        <f t="shared" si="24"/>
        <v>0</v>
      </c>
      <c r="BV547" s="1">
        <f t="shared" si="25"/>
        <v>0</v>
      </c>
      <c r="BW547" s="1">
        <f t="shared" si="26"/>
        <v>0</v>
      </c>
      <c r="BX547" s="1">
        <f>(data5[[#This Row],[diagnosis_dummy]]-BW547)^2</f>
        <v>0</v>
      </c>
    </row>
    <row r="548" spans="1:76" x14ac:dyDescent="0.2">
      <c r="A548" s="1" t="s">
        <v>32</v>
      </c>
      <c r="B548" s="1">
        <f>IF(data5[[#This Row],[diagnosis]]="M",1,0)</f>
        <v>0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  <c r="AG548" s="1">
        <v>1</v>
      </c>
      <c r="BS548" s="1">
        <f>SUMPRODUCT(data5[[#This Row],[radius_mean]:[Ones]],$AL$2:$BP$2)</f>
        <v>-34419316950.662109</v>
      </c>
      <c r="BT548" s="1">
        <f>SUMPRODUCT(data5[[#This Row],[radius_mean]:[Ones]], $AL$3:$BP$3)</f>
        <v>-34408538162.301598</v>
      </c>
      <c r="BU548" s="1">
        <f t="shared" si="24"/>
        <v>0</v>
      </c>
      <c r="BV548" s="1">
        <f t="shared" si="25"/>
        <v>0</v>
      </c>
      <c r="BW548" s="1">
        <f t="shared" si="26"/>
        <v>0</v>
      </c>
      <c r="BX548" s="1">
        <f>(data5[[#This Row],[diagnosis_dummy]]-BW548)^2</f>
        <v>0</v>
      </c>
    </row>
    <row r="549" spans="1:76" x14ac:dyDescent="0.2">
      <c r="A549" s="1" t="s">
        <v>32</v>
      </c>
      <c r="B549" s="1">
        <f>IF(data5[[#This Row],[diagnosis]]="M",1,0)</f>
        <v>0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  <c r="AG549" s="1">
        <v>1</v>
      </c>
      <c r="BS549" s="1">
        <f>SUMPRODUCT(data5[[#This Row],[radius_mean]:[Ones]],$AL$2:$BP$2)</f>
        <v>-32768704036.410275</v>
      </c>
      <c r="BT549" s="1">
        <f>SUMPRODUCT(data5[[#This Row],[radius_mean]:[Ones]], $AL$3:$BP$3)</f>
        <v>-32758330246.602394</v>
      </c>
      <c r="BU549" s="1">
        <f t="shared" si="24"/>
        <v>0</v>
      </c>
      <c r="BV549" s="1">
        <f t="shared" si="25"/>
        <v>0</v>
      </c>
      <c r="BW549" s="1">
        <f t="shared" si="26"/>
        <v>0</v>
      </c>
      <c r="BX549" s="1">
        <f>(data5[[#This Row],[diagnosis_dummy]]-BW549)^2</f>
        <v>0</v>
      </c>
    </row>
    <row r="550" spans="1:76" x14ac:dyDescent="0.2">
      <c r="A550" s="1" t="s">
        <v>32</v>
      </c>
      <c r="B550" s="1">
        <f>IF(data5[[#This Row],[diagnosis]]="M",1,0)</f>
        <v>0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  <c r="AG550" s="1">
        <v>1</v>
      </c>
      <c r="BS550" s="1">
        <f>SUMPRODUCT(data5[[#This Row],[radius_mean]:[Ones]],$AL$2:$BP$2)</f>
        <v>-31745230528.034073</v>
      </c>
      <c r="BT550" s="1">
        <f>SUMPRODUCT(data5[[#This Row],[radius_mean]:[Ones]], $AL$3:$BP$3)</f>
        <v>-31734761175.300781</v>
      </c>
      <c r="BU550" s="1">
        <f t="shared" si="24"/>
        <v>0</v>
      </c>
      <c r="BV550" s="1">
        <f t="shared" si="25"/>
        <v>0</v>
      </c>
      <c r="BW550" s="1">
        <f t="shared" si="26"/>
        <v>0</v>
      </c>
      <c r="BX550" s="1">
        <f>(data5[[#This Row],[diagnosis_dummy]]-BW550)^2</f>
        <v>0</v>
      </c>
    </row>
    <row r="551" spans="1:76" x14ac:dyDescent="0.2">
      <c r="A551" s="1" t="s">
        <v>32</v>
      </c>
      <c r="B551" s="1">
        <f>IF(data5[[#This Row],[diagnosis]]="M",1,0)</f>
        <v>0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  <c r="AG551" s="1">
        <v>1</v>
      </c>
      <c r="BS551" s="1">
        <f>SUMPRODUCT(data5[[#This Row],[radius_mean]:[Ones]],$AL$2:$BP$2)</f>
        <v>-42530219677.171364</v>
      </c>
      <c r="BT551" s="1">
        <f>SUMPRODUCT(data5[[#This Row],[radius_mean]:[Ones]], $AL$3:$BP$3)</f>
        <v>-42517728234.300507</v>
      </c>
      <c r="BU551" s="1">
        <f t="shared" si="24"/>
        <v>0</v>
      </c>
      <c r="BV551" s="1">
        <f t="shared" si="25"/>
        <v>0</v>
      </c>
      <c r="BW551" s="1">
        <f t="shared" si="26"/>
        <v>0</v>
      </c>
      <c r="BX551" s="1">
        <f>(data5[[#This Row],[diagnosis_dummy]]-BW551)^2</f>
        <v>0</v>
      </c>
    </row>
    <row r="552" spans="1:76" x14ac:dyDescent="0.2">
      <c r="A552" s="1" t="s">
        <v>32</v>
      </c>
      <c r="B552" s="1">
        <f>IF(data5[[#This Row],[diagnosis]]="M",1,0)</f>
        <v>0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  <c r="AG552" s="1">
        <v>1</v>
      </c>
      <c r="BS552" s="1">
        <f>SUMPRODUCT(data5[[#This Row],[radius_mean]:[Ones]],$AL$2:$BP$2)</f>
        <v>-37365400424.544617</v>
      </c>
      <c r="BT552" s="1">
        <f>SUMPRODUCT(data5[[#This Row],[radius_mean]:[Ones]], $AL$3:$BP$3)</f>
        <v>-37354227716.332855</v>
      </c>
      <c r="BU552" s="1">
        <f t="shared" si="24"/>
        <v>0</v>
      </c>
      <c r="BV552" s="1">
        <f t="shared" si="25"/>
        <v>0</v>
      </c>
      <c r="BW552" s="1">
        <f t="shared" si="26"/>
        <v>0</v>
      </c>
      <c r="BX552" s="1">
        <f>(data5[[#This Row],[diagnosis_dummy]]-BW552)^2</f>
        <v>0</v>
      </c>
    </row>
    <row r="553" spans="1:76" x14ac:dyDescent="0.2">
      <c r="A553" s="1" t="s">
        <v>32</v>
      </c>
      <c r="B553" s="1">
        <f>IF(data5[[#This Row],[diagnosis]]="M",1,0)</f>
        <v>0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  <c r="AG553" s="1">
        <v>1</v>
      </c>
      <c r="BS553" s="1">
        <f>SUMPRODUCT(data5[[#This Row],[radius_mean]:[Ones]],$AL$2:$BP$2)</f>
        <v>-39416789805.976318</v>
      </c>
      <c r="BT553" s="1">
        <f>SUMPRODUCT(data5[[#This Row],[radius_mean]:[Ones]], $AL$3:$BP$3)</f>
        <v>-39405270186.000443</v>
      </c>
      <c r="BU553" s="1">
        <f t="shared" si="24"/>
        <v>0</v>
      </c>
      <c r="BV553" s="1">
        <f t="shared" si="25"/>
        <v>0</v>
      </c>
      <c r="BW553" s="1">
        <f t="shared" si="26"/>
        <v>0</v>
      </c>
      <c r="BX553" s="1">
        <f>(data5[[#This Row],[diagnosis_dummy]]-BW553)^2</f>
        <v>0</v>
      </c>
    </row>
    <row r="554" spans="1:76" x14ac:dyDescent="0.2">
      <c r="A554" s="1" t="s">
        <v>32</v>
      </c>
      <c r="B554" s="1">
        <f>IF(data5[[#This Row],[diagnosis]]="M",1,0)</f>
        <v>0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  <c r="AG554" s="1">
        <v>1</v>
      </c>
      <c r="BS554" s="1">
        <f>SUMPRODUCT(data5[[#This Row],[radius_mean]:[Ones]],$AL$2:$BP$2)</f>
        <v>-53167081223.656631</v>
      </c>
      <c r="BT554" s="1">
        <f>SUMPRODUCT(data5[[#This Row],[radius_mean]:[Ones]], $AL$3:$BP$3)</f>
        <v>-53153779517.661774</v>
      </c>
      <c r="BU554" s="1">
        <f t="shared" si="24"/>
        <v>0</v>
      </c>
      <c r="BV554" s="1">
        <f t="shared" si="25"/>
        <v>0</v>
      </c>
      <c r="BW554" s="1">
        <f t="shared" si="26"/>
        <v>0</v>
      </c>
      <c r="BX554" s="1">
        <f>(data5[[#This Row],[diagnosis_dummy]]-BW554)^2</f>
        <v>0</v>
      </c>
    </row>
    <row r="555" spans="1:76" x14ac:dyDescent="0.2">
      <c r="A555" s="1" t="s">
        <v>32</v>
      </c>
      <c r="B555" s="1">
        <f>IF(data5[[#This Row],[diagnosis]]="M",1,0)</f>
        <v>0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  <c r="AG555" s="1">
        <v>1</v>
      </c>
      <c r="BS555" s="1">
        <f>SUMPRODUCT(data5[[#This Row],[radius_mean]:[Ones]],$AL$2:$BP$2)</f>
        <v>-27164312244.102573</v>
      </c>
      <c r="BT555" s="1">
        <f>SUMPRODUCT(data5[[#This Row],[radius_mean]:[Ones]], $AL$3:$BP$3)</f>
        <v>-27154890856.285225</v>
      </c>
      <c r="BU555" s="1">
        <f t="shared" si="24"/>
        <v>0</v>
      </c>
      <c r="BV555" s="1">
        <f t="shared" si="25"/>
        <v>0</v>
      </c>
      <c r="BW555" s="1">
        <f t="shared" si="26"/>
        <v>0</v>
      </c>
      <c r="BX555" s="1">
        <f>(data5[[#This Row],[diagnosis_dummy]]-BW555)^2</f>
        <v>0</v>
      </c>
    </row>
    <row r="556" spans="1:76" x14ac:dyDescent="0.2">
      <c r="A556" s="1" t="s">
        <v>32</v>
      </c>
      <c r="B556" s="1">
        <f>IF(data5[[#This Row],[diagnosis]]="M",1,0)</f>
        <v>0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  <c r="AG556" s="1">
        <v>1</v>
      </c>
      <c r="BS556" s="1">
        <f>SUMPRODUCT(data5[[#This Row],[radius_mean]:[Ones]],$AL$2:$BP$2)</f>
        <v>-53478686094.963707</v>
      </c>
      <c r="BT556" s="1">
        <f>SUMPRODUCT(data5[[#This Row],[radius_mean]:[Ones]], $AL$3:$BP$3)</f>
        <v>-53465364164.925247</v>
      </c>
      <c r="BU556" s="1">
        <f t="shared" si="24"/>
        <v>0</v>
      </c>
      <c r="BV556" s="1">
        <f t="shared" si="25"/>
        <v>0</v>
      </c>
      <c r="BW556" s="1">
        <f t="shared" si="26"/>
        <v>0</v>
      </c>
      <c r="BX556" s="1">
        <f>(data5[[#This Row],[diagnosis_dummy]]-BW556)^2</f>
        <v>0</v>
      </c>
    </row>
    <row r="557" spans="1:76" x14ac:dyDescent="0.2">
      <c r="A557" s="1" t="s">
        <v>32</v>
      </c>
      <c r="B557" s="1">
        <f>IF(data5[[#This Row],[diagnosis]]="M",1,0)</f>
        <v>0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  <c r="AG557" s="1">
        <v>1</v>
      </c>
      <c r="BS557" s="1">
        <f>SUMPRODUCT(data5[[#This Row],[radius_mean]:[Ones]],$AL$2:$BP$2)</f>
        <v>-32843643302.544239</v>
      </c>
      <c r="BT557" s="1">
        <f>SUMPRODUCT(data5[[#This Row],[radius_mean]:[Ones]], $AL$3:$BP$3)</f>
        <v>-32833265030.46611</v>
      </c>
      <c r="BU557" s="1">
        <f t="shared" si="24"/>
        <v>0</v>
      </c>
      <c r="BV557" s="1">
        <f t="shared" si="25"/>
        <v>0</v>
      </c>
      <c r="BW557" s="1">
        <f t="shared" si="26"/>
        <v>0</v>
      </c>
      <c r="BX557" s="1">
        <f>(data5[[#This Row],[diagnosis_dummy]]-BW557)^2</f>
        <v>0</v>
      </c>
    </row>
    <row r="558" spans="1:76" x14ac:dyDescent="0.2">
      <c r="A558" s="1" t="s">
        <v>32</v>
      </c>
      <c r="B558" s="1">
        <f>IF(data5[[#This Row],[diagnosis]]="M",1,0)</f>
        <v>0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  <c r="AG558" s="1">
        <v>1</v>
      </c>
      <c r="BS558" s="1">
        <f>SUMPRODUCT(data5[[#This Row],[radius_mean]:[Ones]],$AL$2:$BP$2)</f>
        <v>-31870072328.504128</v>
      </c>
      <c r="BT558" s="1">
        <f>SUMPRODUCT(data5[[#This Row],[radius_mean]:[Ones]], $AL$3:$BP$3)</f>
        <v>-31859877398.702286</v>
      </c>
      <c r="BU558" s="1">
        <f t="shared" si="24"/>
        <v>0</v>
      </c>
      <c r="BV558" s="1">
        <f t="shared" si="25"/>
        <v>0</v>
      </c>
      <c r="BW558" s="1">
        <f t="shared" si="26"/>
        <v>0</v>
      </c>
      <c r="BX558" s="1">
        <f>(data5[[#This Row],[diagnosis_dummy]]-BW558)^2</f>
        <v>0</v>
      </c>
    </row>
    <row r="559" spans="1:76" x14ac:dyDescent="0.2">
      <c r="A559" s="1" t="s">
        <v>32</v>
      </c>
      <c r="B559" s="1">
        <f>IF(data5[[#This Row],[diagnosis]]="M",1,0)</f>
        <v>0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  <c r="AG559" s="1">
        <v>1</v>
      </c>
      <c r="BS559" s="1">
        <f>SUMPRODUCT(data5[[#This Row],[radius_mean]:[Ones]],$AL$2:$BP$2)</f>
        <v>-29397284509.386585</v>
      </c>
      <c r="BT559" s="1">
        <f>SUMPRODUCT(data5[[#This Row],[radius_mean]:[Ones]], $AL$3:$BP$3)</f>
        <v>-29387245770.098763</v>
      </c>
      <c r="BU559" s="1">
        <f t="shared" si="24"/>
        <v>0</v>
      </c>
      <c r="BV559" s="1">
        <f t="shared" si="25"/>
        <v>0</v>
      </c>
      <c r="BW559" s="1">
        <f t="shared" si="26"/>
        <v>0</v>
      </c>
      <c r="BX559" s="1">
        <f>(data5[[#This Row],[diagnosis_dummy]]-BW559)^2</f>
        <v>0</v>
      </c>
    </row>
    <row r="560" spans="1:76" x14ac:dyDescent="0.2">
      <c r="A560" s="1" t="s">
        <v>32</v>
      </c>
      <c r="B560" s="1">
        <f>IF(data5[[#This Row],[diagnosis]]="M",1,0)</f>
        <v>0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  <c r="AG560" s="1">
        <v>1</v>
      </c>
      <c r="BS560" s="1">
        <f>SUMPRODUCT(data5[[#This Row],[radius_mean]:[Ones]],$AL$2:$BP$2)</f>
        <v>-66695097197.89782</v>
      </c>
      <c r="BT560" s="1">
        <f>SUMPRODUCT(data5[[#This Row],[radius_mean]:[Ones]], $AL$3:$BP$3)</f>
        <v>-66680241182.069939</v>
      </c>
      <c r="BU560" s="1">
        <f t="shared" si="24"/>
        <v>0</v>
      </c>
      <c r="BV560" s="1">
        <f t="shared" si="25"/>
        <v>0</v>
      </c>
      <c r="BW560" s="1">
        <f t="shared" si="26"/>
        <v>0</v>
      </c>
      <c r="BX560" s="1">
        <f>(data5[[#This Row],[diagnosis_dummy]]-BW560)^2</f>
        <v>0</v>
      </c>
    </row>
    <row r="561" spans="1:76" x14ac:dyDescent="0.2">
      <c r="A561" s="1" t="s">
        <v>32</v>
      </c>
      <c r="B561" s="1">
        <f>IF(data5[[#This Row],[diagnosis]]="M",1,0)</f>
        <v>0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  <c r="AG561" s="1">
        <v>1</v>
      </c>
      <c r="BS561" s="1">
        <f>SUMPRODUCT(data5[[#This Row],[radius_mean]:[Ones]],$AL$2:$BP$2)</f>
        <v>-42486040350.626991</v>
      </c>
      <c r="BT561" s="1">
        <f>SUMPRODUCT(data5[[#This Row],[radius_mean]:[Ones]], $AL$3:$BP$3)</f>
        <v>-42474083878.093582</v>
      </c>
      <c r="BU561" s="1">
        <f t="shared" si="24"/>
        <v>0</v>
      </c>
      <c r="BV561" s="1">
        <f t="shared" si="25"/>
        <v>0</v>
      </c>
      <c r="BW561" s="1">
        <f t="shared" si="26"/>
        <v>0</v>
      </c>
      <c r="BX561" s="1">
        <f>(data5[[#This Row],[diagnosis_dummy]]-BW561)^2</f>
        <v>0</v>
      </c>
    </row>
    <row r="562" spans="1:76" x14ac:dyDescent="0.2">
      <c r="A562" s="1" t="s">
        <v>32</v>
      </c>
      <c r="B562" s="1">
        <f>IF(data5[[#This Row],[diagnosis]]="M",1,0)</f>
        <v>0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  <c r="AG562" s="1">
        <v>1</v>
      </c>
      <c r="BS562" s="1">
        <f>SUMPRODUCT(data5[[#This Row],[radius_mean]:[Ones]],$AL$2:$BP$2)</f>
        <v>-62992765823.378838</v>
      </c>
      <c r="BT562" s="1">
        <f>SUMPRODUCT(data5[[#This Row],[radius_mean]:[Ones]], $AL$3:$BP$3)</f>
        <v>-62978086008.748825</v>
      </c>
      <c r="BU562" s="1">
        <f t="shared" si="24"/>
        <v>0</v>
      </c>
      <c r="BV562" s="1">
        <f t="shared" si="25"/>
        <v>0</v>
      </c>
      <c r="BW562" s="1">
        <f t="shared" si="26"/>
        <v>0</v>
      </c>
      <c r="BX562" s="1">
        <f>(data5[[#This Row],[diagnosis_dummy]]-BW562)^2</f>
        <v>0</v>
      </c>
    </row>
    <row r="563" spans="1:76" x14ac:dyDescent="0.2">
      <c r="A563" s="1" t="s">
        <v>32</v>
      </c>
      <c r="B563" s="1">
        <f>IF(data5[[#This Row],[diagnosis]]="M",1,0)</f>
        <v>0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  <c r="AG563" s="1">
        <v>1</v>
      </c>
      <c r="BS563" s="1">
        <f>SUMPRODUCT(data5[[#This Row],[radius_mean]:[Ones]],$AL$2:$BP$2)</f>
        <v>-39893315757.11734</v>
      </c>
      <c r="BT563" s="1">
        <f>SUMPRODUCT(data5[[#This Row],[radius_mean]:[Ones]], $AL$3:$BP$3)</f>
        <v>-39881905627.426773</v>
      </c>
      <c r="BU563" s="1">
        <f t="shared" si="24"/>
        <v>0</v>
      </c>
      <c r="BV563" s="1">
        <f t="shared" si="25"/>
        <v>0</v>
      </c>
      <c r="BW563" s="1">
        <f t="shared" si="26"/>
        <v>0</v>
      </c>
      <c r="BX563" s="1">
        <f>(data5[[#This Row],[diagnosis_dummy]]-BW563)^2</f>
        <v>0</v>
      </c>
    </row>
    <row r="564" spans="1:76" x14ac:dyDescent="0.2">
      <c r="A564" s="1" t="s">
        <v>31</v>
      </c>
      <c r="B564" s="1">
        <f>IF(data5[[#This Row],[diagnosis]]="M",1,0)</f>
        <v>1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  <c r="AG564" s="1">
        <v>1</v>
      </c>
      <c r="BS564" s="1">
        <f>SUMPRODUCT(data5[[#This Row],[radius_mean]:[Ones]],$AL$2:$BP$2)</f>
        <v>-79029615461.76384</v>
      </c>
      <c r="BT564" s="1">
        <f>SUMPRODUCT(data5[[#This Row],[radius_mean]:[Ones]], $AL$3:$BP$3)</f>
        <v>-79012788463.219437</v>
      </c>
      <c r="BU564" s="1">
        <f t="shared" si="24"/>
        <v>0</v>
      </c>
      <c r="BV564" s="1">
        <f t="shared" si="25"/>
        <v>0</v>
      </c>
      <c r="BW564" s="1">
        <f t="shared" si="26"/>
        <v>0</v>
      </c>
      <c r="BX564" s="1">
        <f>(data5[[#This Row],[diagnosis_dummy]]-BW564)^2</f>
        <v>1</v>
      </c>
    </row>
    <row r="565" spans="1:76" x14ac:dyDescent="0.2">
      <c r="A565" s="1" t="s">
        <v>31</v>
      </c>
      <c r="B565" s="1">
        <f>IF(data5[[#This Row],[diagnosis]]="M",1,0)</f>
        <v>1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  <c r="AG565" s="1">
        <v>1</v>
      </c>
      <c r="BS565" s="1">
        <f>SUMPRODUCT(data5[[#This Row],[radius_mean]:[Ones]],$AL$2:$BP$2)</f>
        <v>-153243226840.67026</v>
      </c>
      <c r="BT565" s="1">
        <f>SUMPRODUCT(data5[[#This Row],[radius_mean]:[Ones]], $AL$3:$BP$3)</f>
        <v>-153219874328.32404</v>
      </c>
      <c r="BU565" s="1">
        <f t="shared" si="24"/>
        <v>0</v>
      </c>
      <c r="BV565" s="1">
        <f t="shared" si="25"/>
        <v>0</v>
      </c>
      <c r="BW565" s="1">
        <f t="shared" si="26"/>
        <v>0</v>
      </c>
      <c r="BX565" s="1">
        <f>(data5[[#This Row],[diagnosis_dummy]]-BW565)^2</f>
        <v>1</v>
      </c>
    </row>
    <row r="566" spans="1:76" x14ac:dyDescent="0.2">
      <c r="A566" s="1" t="s">
        <v>31</v>
      </c>
      <c r="B566" s="1">
        <f>IF(data5[[#This Row],[diagnosis]]="M",1,0)</f>
        <v>1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  <c r="AG566" s="1">
        <v>1</v>
      </c>
      <c r="BS566" s="1">
        <f>SUMPRODUCT(data5[[#This Row],[radius_mean]:[Ones]],$AL$2:$BP$2)</f>
        <v>-169638323815.00592</v>
      </c>
      <c r="BT566" s="1">
        <f>SUMPRODUCT(data5[[#This Row],[radius_mean]:[Ones]], $AL$3:$BP$3)</f>
        <v>-169613855144.19165</v>
      </c>
      <c r="BU566" s="1">
        <f t="shared" si="24"/>
        <v>0</v>
      </c>
      <c r="BV566" s="1">
        <f t="shared" si="25"/>
        <v>0</v>
      </c>
      <c r="BW566" s="1">
        <f t="shared" si="26"/>
        <v>0</v>
      </c>
      <c r="BX566" s="1">
        <f>(data5[[#This Row],[diagnosis_dummy]]-BW566)^2</f>
        <v>1</v>
      </c>
    </row>
    <row r="567" spans="1:76" x14ac:dyDescent="0.2">
      <c r="A567" s="1" t="s">
        <v>31</v>
      </c>
      <c r="B567" s="1">
        <f>IF(data5[[#This Row],[diagnosis]]="M",1,0)</f>
        <v>1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  <c r="AG567" s="1">
        <v>1</v>
      </c>
      <c r="BS567" s="1">
        <f>SUMPRODUCT(data5[[#This Row],[radius_mean]:[Ones]],$AL$2:$BP$2)</f>
        <v>-144864482252.21399</v>
      </c>
      <c r="BT567" s="1">
        <f>SUMPRODUCT(data5[[#This Row],[radius_mean]:[Ones]], $AL$3:$BP$3)</f>
        <v>-144841718649.06088</v>
      </c>
      <c r="BU567" s="1">
        <f t="shared" si="24"/>
        <v>0</v>
      </c>
      <c r="BV567" s="1">
        <f t="shared" si="25"/>
        <v>0</v>
      </c>
      <c r="BW567" s="1">
        <f t="shared" si="26"/>
        <v>0</v>
      </c>
      <c r="BX567" s="1">
        <f>(data5[[#This Row],[diagnosis_dummy]]-BW567)^2</f>
        <v>1</v>
      </c>
    </row>
    <row r="568" spans="1:76" x14ac:dyDescent="0.2">
      <c r="A568" s="1" t="s">
        <v>31</v>
      </c>
      <c r="B568" s="1">
        <f>IF(data5[[#This Row],[diagnosis]]="M",1,0)</f>
        <v>1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  <c r="AG568" s="1">
        <v>1</v>
      </c>
      <c r="BS568" s="1">
        <f>SUMPRODUCT(data5[[#This Row],[radius_mean]:[Ones]],$AL$2:$BP$2)</f>
        <v>-95899967150.663055</v>
      </c>
      <c r="BT568" s="1">
        <f>SUMPRODUCT(data5[[#This Row],[radius_mean]:[Ones]], $AL$3:$BP$3)</f>
        <v>-95881737242.842056</v>
      </c>
      <c r="BU568" s="1">
        <f t="shared" si="24"/>
        <v>0</v>
      </c>
      <c r="BV568" s="1">
        <f t="shared" si="25"/>
        <v>0</v>
      </c>
      <c r="BW568" s="1">
        <f t="shared" si="26"/>
        <v>0</v>
      </c>
      <c r="BX568" s="1">
        <f>(data5[[#This Row],[diagnosis_dummy]]-BW568)^2</f>
        <v>1</v>
      </c>
    </row>
    <row r="569" spans="1:76" x14ac:dyDescent="0.2">
      <c r="A569" s="1" t="s">
        <v>31</v>
      </c>
      <c r="B569" s="1">
        <f>IF(data5[[#This Row],[diagnosis]]="M",1,0)</f>
        <v>1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  <c r="AG569" s="1">
        <v>1</v>
      </c>
      <c r="BS569" s="1">
        <f>SUMPRODUCT(data5[[#This Row],[radius_mean]:[Ones]],$AL$2:$BP$2)</f>
        <v>-150063169938.04376</v>
      </c>
      <c r="BT569" s="1">
        <f>SUMPRODUCT(data5[[#This Row],[radius_mean]:[Ones]], $AL$3:$BP$3)</f>
        <v>-150038423024.68997</v>
      </c>
      <c r="BU569" s="1">
        <f t="shared" si="24"/>
        <v>0</v>
      </c>
      <c r="BV569" s="1">
        <f t="shared" si="25"/>
        <v>0</v>
      </c>
      <c r="BW569" s="1">
        <f t="shared" si="26"/>
        <v>0</v>
      </c>
      <c r="BX569" s="1">
        <f>(data5[[#This Row],[diagnosis_dummy]]-BW569)^2</f>
        <v>1</v>
      </c>
    </row>
    <row r="570" spans="1:76" x14ac:dyDescent="0.2">
      <c r="A570" s="1" t="s">
        <v>32</v>
      </c>
      <c r="B570" s="1">
        <f>IF(data5[[#This Row],[diagnosis]]="M",1,0)</f>
        <v>0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  <c r="AG570" s="1">
        <v>1</v>
      </c>
      <c r="BS570" s="1">
        <f>SUMPRODUCT(data5[[#This Row],[radius_mean]:[Ones]],$AL$2:$BP$2)</f>
        <v>-22352739728.011517</v>
      </c>
      <c r="BT570" s="1">
        <f>SUMPRODUCT(data5[[#This Row],[radius_mean]:[Ones]], $AL$3:$BP$3)</f>
        <v>-22343690680.944839</v>
      </c>
      <c r="BU570" s="1">
        <f t="shared" si="24"/>
        <v>0</v>
      </c>
      <c r="BV570" s="1">
        <f t="shared" si="25"/>
        <v>0</v>
      </c>
      <c r="BW570" s="1">
        <f t="shared" si="26"/>
        <v>0</v>
      </c>
      <c r="BX570" s="1">
        <f>(data5[[#This Row],[diagnosis_dummy]]-BW570)^2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EA6A-A82F-8B48-B6AE-D5E9F526DB87}">
  <dimension ref="A1:BX570"/>
  <sheetViews>
    <sheetView tabSelected="1" topLeftCell="BT76" workbookViewId="0">
      <selection activeCell="AL1" sqref="AL1:BP3"/>
    </sheetView>
  </sheetViews>
  <sheetFormatPr baseColWidth="10" defaultRowHeight="16" x14ac:dyDescent="0.2"/>
  <cols>
    <col min="1" max="1" width="10.83203125" style="1"/>
    <col min="2" max="2" width="11" style="1" bestFit="1" customWidth="1"/>
    <col min="3" max="3" width="12.83203125" style="1" customWidth="1"/>
    <col min="4" max="33" width="11" style="1" bestFit="1" customWidth="1"/>
    <col min="34" max="37" width="10.83203125" style="1"/>
    <col min="38" max="38" width="24.5" style="1" customWidth="1"/>
    <col min="39" max="41" width="13" style="1" bestFit="1" customWidth="1"/>
    <col min="42" max="50" width="11" style="1" bestFit="1" customWidth="1"/>
    <col min="51" max="51" width="12" style="1" bestFit="1" customWidth="1"/>
    <col min="52" max="58" width="11" style="1" bestFit="1" customWidth="1"/>
    <col min="59" max="60" width="12" style="1" bestFit="1" customWidth="1"/>
    <col min="61" max="61" width="13" style="1" bestFit="1" customWidth="1"/>
    <col min="62" max="68" width="11" style="1" bestFit="1" customWidth="1"/>
    <col min="69" max="70" width="10.83203125" style="1"/>
    <col min="71" max="72" width="17.5" style="1" bestFit="1" customWidth="1"/>
    <col min="73" max="76" width="11" style="1" bestFit="1" customWidth="1"/>
    <col min="77" max="16384" width="10.83203125" style="1"/>
  </cols>
  <sheetData>
    <row r="1" spans="1:76" x14ac:dyDescent="0.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L1" s="2" t="s">
        <v>1</v>
      </c>
      <c r="AM1" s="2" t="s">
        <v>2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2" t="s">
        <v>9</v>
      </c>
      <c r="AU1" s="2" t="s">
        <v>10</v>
      </c>
      <c r="AV1" s="2" t="s">
        <v>11</v>
      </c>
      <c r="AW1" s="2" t="s">
        <v>12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19</v>
      </c>
      <c r="BE1" s="2" t="s">
        <v>20</v>
      </c>
      <c r="BF1" s="2" t="s">
        <v>21</v>
      </c>
      <c r="BG1" s="2" t="s">
        <v>22</v>
      </c>
      <c r="BH1" s="2" t="s">
        <v>23</v>
      </c>
      <c r="BI1" s="2" t="s">
        <v>24</v>
      </c>
      <c r="BJ1" s="2" t="s">
        <v>25</v>
      </c>
      <c r="BK1" s="2" t="s">
        <v>26</v>
      </c>
      <c r="BL1" s="2" t="s">
        <v>27</v>
      </c>
      <c r="BM1" s="2" t="s">
        <v>28</v>
      </c>
      <c r="BN1" s="2" t="s">
        <v>29</v>
      </c>
      <c r="BO1" s="2" t="s">
        <v>30</v>
      </c>
      <c r="BP1" s="3" t="s">
        <v>35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37</v>
      </c>
    </row>
    <row r="2" spans="1:76" x14ac:dyDescent="0.2">
      <c r="A2" s="1" t="s">
        <v>31</v>
      </c>
      <c r="B2" s="1">
        <f>IF(data58[[#This Row],[diagnosis]]="M",1,0)</f>
        <v>1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  <c r="AG2" s="1">
        <v>1</v>
      </c>
      <c r="BS2" s="1" cm="1">
        <f t="array" ref="BS2">MMULT(data58[[#This Row],[radius_mean]:[Ones]],$AM$7:$AM$37)</f>
        <v>-150287623501.57404</v>
      </c>
      <c r="BT2" s="1" cm="1">
        <f t="array" ref="BT2">MMULT(data58[[#This Row],[radius_mean]:[Ones]],$AN$7:$AN$37)</f>
        <v>-150263218976.96948</v>
      </c>
      <c r="BU2" s="1">
        <f>IF(BS2&lt;0,0,BS2)</f>
        <v>0</v>
      </c>
      <c r="BV2" s="1">
        <f>IF(BT2&lt;0,0,BT2)</f>
        <v>0</v>
      </c>
      <c r="BW2" s="1">
        <f>BU2+BV2</f>
        <v>0</v>
      </c>
      <c r="BX2" s="1">
        <f>(data58[[#This Row],[diagnosis_dummy]]-BW2)^2</f>
        <v>1</v>
      </c>
    </row>
    <row r="3" spans="1:76" x14ac:dyDescent="0.2">
      <c r="A3" s="1" t="s">
        <v>31</v>
      </c>
      <c r="B3" s="1">
        <f>IF(data58[[#This Row],[diagnosis]]="M",1,0)</f>
        <v>1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  <c r="AG3" s="1">
        <v>1</v>
      </c>
      <c r="BS3" s="1" cm="1">
        <f t="array" ref="BS3">MMULT(data58[[#This Row],[radius_mean]:[Ones]],$AM$7:$AM$37)</f>
        <v>-159446883986.49316</v>
      </c>
      <c r="BT3" s="1" cm="1">
        <f t="array" ref="BT3">MMULT(data58[[#This Row],[radius_mean]:[Ones]],$AN$7:$AN$37)</f>
        <v>-159422861379.53583</v>
      </c>
      <c r="BU3" s="1">
        <f t="shared" ref="BU3:BV66" si="0">IF(BS3&lt;0,0,BS3)</f>
        <v>0</v>
      </c>
      <c r="BV3" s="1">
        <f t="shared" si="0"/>
        <v>0</v>
      </c>
      <c r="BW3" s="1">
        <f t="shared" ref="BW3:BW66" si="1">BU3+BV3</f>
        <v>0</v>
      </c>
      <c r="BX3" s="1">
        <f>(data58[[#This Row],[diagnosis_dummy]]-BW3)^2</f>
        <v>1</v>
      </c>
    </row>
    <row r="4" spans="1:76" x14ac:dyDescent="0.2">
      <c r="A4" s="1" t="s">
        <v>31</v>
      </c>
      <c r="B4" s="1">
        <f>IF(data58[[#This Row],[diagnosis]]="M",1,0)</f>
        <v>1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  <c r="AG4" s="1">
        <v>1</v>
      </c>
      <c r="BS4" s="1" cm="1">
        <f t="array" ref="BS4">MMULT(data58[[#This Row],[radius_mean]:[Ones]],$AM$7:$AM$37)</f>
        <v>-141327588982.62265</v>
      </c>
      <c r="BT4" s="1" cm="1">
        <f t="array" ref="BT4">MMULT(data58[[#This Row],[radius_mean]:[Ones]],$AN$7:$AN$37)</f>
        <v>-141304932096.73203</v>
      </c>
      <c r="BU4" s="1">
        <f t="shared" si="0"/>
        <v>0</v>
      </c>
      <c r="BV4" s="1">
        <f t="shared" si="0"/>
        <v>0</v>
      </c>
      <c r="BW4" s="1">
        <f t="shared" si="1"/>
        <v>0</v>
      </c>
      <c r="BX4" s="1">
        <f>(data58[[#This Row],[diagnosis_dummy]]-BW4)^2</f>
        <v>1</v>
      </c>
    </row>
    <row r="5" spans="1:76" x14ac:dyDescent="0.2">
      <c r="A5" s="1" t="s">
        <v>31</v>
      </c>
      <c r="B5" s="1">
        <f>IF(data58[[#This Row],[diagnosis]]="M",1,0)</f>
        <v>1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  <c r="AG5" s="1">
        <v>1</v>
      </c>
      <c r="BS5" s="1" cm="1">
        <f t="array" ref="BS5">MMULT(data58[[#This Row],[radius_mean]:[Ones]],$AM$7:$AM$37)</f>
        <v>-46950387277.393501</v>
      </c>
      <c r="BT5" s="1" cm="1">
        <f t="array" ref="BT5">MMULT(data58[[#This Row],[radius_mean]:[Ones]],$AN$7:$AN$37)</f>
        <v>-46936076879.66404</v>
      </c>
      <c r="BU5" s="1">
        <f t="shared" si="0"/>
        <v>0</v>
      </c>
      <c r="BV5" s="1">
        <f t="shared" si="0"/>
        <v>0</v>
      </c>
      <c r="BW5" s="1">
        <f t="shared" si="1"/>
        <v>0</v>
      </c>
      <c r="BX5" s="1">
        <f>(data58[[#This Row],[diagnosis_dummy]]-BW5)^2</f>
        <v>1</v>
      </c>
    </row>
    <row r="6" spans="1:76" x14ac:dyDescent="0.2">
      <c r="A6" s="1" t="s">
        <v>31</v>
      </c>
      <c r="B6" s="1">
        <f>IF(data58[[#This Row],[diagnosis]]="M",1,0)</f>
        <v>1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  <c r="AG6" s="1">
        <v>1</v>
      </c>
      <c r="BL6" s="1" t="s">
        <v>38</v>
      </c>
      <c r="BM6" s="1">
        <f>AVERAGE(BX2:BX570)</f>
        <v>0.37258347978910367</v>
      </c>
      <c r="BS6" s="1" cm="1">
        <f t="array" ref="BS6">MMULT(data58[[#This Row],[radius_mean]:[Ones]],$AM$7:$AM$37)</f>
        <v>-137853717421.46402</v>
      </c>
      <c r="BT6" s="1" cm="1">
        <f t="array" ref="BT6">MMULT(data58[[#This Row],[radius_mean]:[Ones]],$AN$7:$AN$37)</f>
        <v>-137832053135.50653</v>
      </c>
      <c r="BU6" s="1">
        <f t="shared" si="0"/>
        <v>0</v>
      </c>
      <c r="BV6" s="1">
        <f t="shared" si="0"/>
        <v>0</v>
      </c>
      <c r="BW6" s="1">
        <f t="shared" si="1"/>
        <v>0</v>
      </c>
      <c r="BX6" s="1">
        <f>(data58[[#This Row],[diagnosis_dummy]]-BW6)^2</f>
        <v>1</v>
      </c>
    </row>
    <row r="7" spans="1:76" x14ac:dyDescent="0.2">
      <c r="A7" s="1" t="s">
        <v>31</v>
      </c>
      <c r="B7" s="1">
        <f>IF(data58[[#This Row],[diagnosis]]="M",1,0)</f>
        <v>1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  <c r="AG7" s="1">
        <v>1</v>
      </c>
      <c r="AL7" s="4" t="s">
        <v>1</v>
      </c>
      <c r="AM7" s="5">
        <v>-832578.21202136343</v>
      </c>
      <c r="AN7" s="6">
        <v>-832578.21202136343</v>
      </c>
      <c r="BS7" s="1" cm="1">
        <f t="array" ref="BS7">MMULT(data58[[#This Row],[radius_mean]:[Ones]],$AM$7:$AM$37)</f>
        <v>-59930537707.188965</v>
      </c>
      <c r="BT7" s="1" cm="1">
        <f t="array" ref="BT7">MMULT(data58[[#This Row],[radius_mean]:[Ones]],$AN$7:$AN$37)</f>
        <v>-59915688542.44635</v>
      </c>
      <c r="BU7" s="1">
        <f t="shared" si="0"/>
        <v>0</v>
      </c>
      <c r="BV7" s="1">
        <f t="shared" si="0"/>
        <v>0</v>
      </c>
      <c r="BW7" s="1">
        <f t="shared" si="1"/>
        <v>0</v>
      </c>
      <c r="BX7" s="1">
        <f>(data58[[#This Row],[diagnosis_dummy]]-BW7)^2</f>
        <v>1</v>
      </c>
    </row>
    <row r="8" spans="1:76" x14ac:dyDescent="0.2">
      <c r="A8" s="1" t="s">
        <v>31</v>
      </c>
      <c r="B8" s="1">
        <f>IF(data58[[#This Row],[diagnosis]]="M",1,0)</f>
        <v>1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  <c r="AG8" s="1">
        <v>1</v>
      </c>
      <c r="AL8" s="7" t="s">
        <v>2</v>
      </c>
      <c r="AM8" s="8">
        <v>-1135302.6236149312</v>
      </c>
      <c r="AN8" s="9">
        <v>-1135302.6236149312</v>
      </c>
      <c r="BS8" s="1" cm="1">
        <f t="array" ref="BS8">MMULT(data58[[#This Row],[radius_mean]:[Ones]],$AM$7:$AM$37)</f>
        <v>-129196861818.99588</v>
      </c>
      <c r="BT8" s="1" cm="1">
        <f t="array" ref="BT8">MMULT(data58[[#This Row],[radius_mean]:[Ones]],$AN$7:$AN$37)</f>
        <v>-129174872253.53894</v>
      </c>
      <c r="BU8" s="1">
        <f t="shared" si="0"/>
        <v>0</v>
      </c>
      <c r="BV8" s="1">
        <f t="shared" si="0"/>
        <v>0</v>
      </c>
      <c r="BW8" s="1">
        <f t="shared" si="1"/>
        <v>0</v>
      </c>
      <c r="BX8" s="1">
        <f>(data58[[#This Row],[diagnosis_dummy]]-BW8)^2</f>
        <v>1</v>
      </c>
    </row>
    <row r="9" spans="1:76" x14ac:dyDescent="0.2">
      <c r="A9" s="1" t="s">
        <v>31</v>
      </c>
      <c r="B9" s="1">
        <f>IF(data58[[#This Row],[diagnosis]]="M",1,0)</f>
        <v>1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  <c r="AG9" s="1">
        <v>1</v>
      </c>
      <c r="AL9" s="7" t="s">
        <v>3</v>
      </c>
      <c r="AM9" s="8">
        <v>-5440956.6026320821</v>
      </c>
      <c r="AN9" s="9">
        <v>-5440956.6026320821</v>
      </c>
      <c r="BS9" s="1" cm="1">
        <f t="array" ref="BS9">MMULT(data58[[#This Row],[radius_mean]:[Ones]],$AM$7:$AM$37)</f>
        <v>-72423201237.057571</v>
      </c>
      <c r="BT9" s="1" cm="1">
        <f t="array" ref="BT9">MMULT(data58[[#This Row],[radius_mean]:[Ones]],$AN$7:$AN$37)</f>
        <v>-72406822676.881012</v>
      </c>
      <c r="BU9" s="1">
        <f t="shared" si="0"/>
        <v>0</v>
      </c>
      <c r="BV9" s="1">
        <f t="shared" si="0"/>
        <v>0</v>
      </c>
      <c r="BW9" s="1">
        <f t="shared" si="1"/>
        <v>0</v>
      </c>
      <c r="BX9" s="1">
        <f>(data58[[#This Row],[diagnosis_dummy]]-BW9)^2</f>
        <v>1</v>
      </c>
    </row>
    <row r="10" spans="1:76" x14ac:dyDescent="0.2">
      <c r="A10" s="1" t="s">
        <v>31</v>
      </c>
      <c r="B10" s="1">
        <f>IF(data58[[#This Row],[diagnosis]]="M",1,0)</f>
        <v>1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  <c r="AG10" s="1">
        <v>1</v>
      </c>
      <c r="AL10" s="7" t="s">
        <v>4</v>
      </c>
      <c r="AM10" s="8">
        <v>-39519905.795059294</v>
      </c>
      <c r="AN10" s="9">
        <v>-39519905.795059294</v>
      </c>
      <c r="BS10" s="1" cm="1">
        <f t="array" ref="BS10">MMULT(data58[[#This Row],[radius_mean]:[Ones]],$AM$7:$AM$37)</f>
        <v>-61549649526.708862</v>
      </c>
      <c r="BT10" s="1" cm="1">
        <f t="array" ref="BT10">MMULT(data58[[#This Row],[radius_mean]:[Ones]],$AN$7:$AN$37)</f>
        <v>-61534781563.331741</v>
      </c>
      <c r="BU10" s="1">
        <f t="shared" si="0"/>
        <v>0</v>
      </c>
      <c r="BV10" s="1">
        <f t="shared" si="0"/>
        <v>0</v>
      </c>
      <c r="BW10" s="1">
        <f t="shared" si="1"/>
        <v>0</v>
      </c>
      <c r="BX10" s="1">
        <f>(data58[[#This Row],[diagnosis_dummy]]-BW10)^2</f>
        <v>1</v>
      </c>
    </row>
    <row r="11" spans="1:76" x14ac:dyDescent="0.2">
      <c r="A11" s="1" t="s">
        <v>31</v>
      </c>
      <c r="B11" s="1">
        <f>IF(data58[[#This Row],[diagnosis]]="M",1,0)</f>
        <v>1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  <c r="AG11" s="1">
        <v>1</v>
      </c>
      <c r="AL11" s="7" t="s">
        <v>5</v>
      </c>
      <c r="AM11" s="8">
        <v>-5.6017552001393023</v>
      </c>
      <c r="AN11" s="9">
        <v>-2436.17197778221</v>
      </c>
      <c r="BS11" s="1" cm="1">
        <f t="array" ref="BS11">MMULT(data58[[#This Row],[radius_mean]:[Ones]],$AM$7:$AM$37)</f>
        <v>-58258739213.048439</v>
      </c>
      <c r="BT11" s="1" cm="1">
        <f t="array" ref="BT11">MMULT(data58[[#This Row],[radius_mean]:[Ones]],$AN$7:$AN$37)</f>
        <v>-58244256605.155579</v>
      </c>
      <c r="BU11" s="1">
        <f t="shared" si="0"/>
        <v>0</v>
      </c>
      <c r="BV11" s="1">
        <f t="shared" si="0"/>
        <v>0</v>
      </c>
      <c r="BW11" s="1">
        <f t="shared" si="1"/>
        <v>0</v>
      </c>
      <c r="BX11" s="1">
        <f>(data58[[#This Row],[diagnosis_dummy]]-BW11)^2</f>
        <v>1</v>
      </c>
    </row>
    <row r="12" spans="1:76" x14ac:dyDescent="0.2">
      <c r="A12" s="1" t="s">
        <v>31</v>
      </c>
      <c r="B12" s="1">
        <f>IF(data58[[#This Row],[diagnosis]]="M",1,0)</f>
        <v>1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  <c r="AG12" s="1">
        <v>1</v>
      </c>
      <c r="AL12" s="7" t="s">
        <v>6</v>
      </c>
      <c r="AM12" s="8">
        <v>-1.7083604110131034</v>
      </c>
      <c r="AN12" s="9">
        <v>-793.50138405158009</v>
      </c>
      <c r="BS12" s="1" cm="1">
        <f t="array" ref="BS12">MMULT(data58[[#This Row],[radius_mean]:[Ones]],$AM$7:$AM$37)</f>
        <v>-94836087014.056168</v>
      </c>
      <c r="BT12" s="1" cm="1">
        <f t="array" ref="BT12">MMULT(data58[[#This Row],[radius_mean]:[Ones]],$AN$7:$AN$37)</f>
        <v>-94817656993.392258</v>
      </c>
      <c r="BU12" s="1">
        <f t="shared" si="0"/>
        <v>0</v>
      </c>
      <c r="BV12" s="1">
        <f t="shared" si="0"/>
        <v>0</v>
      </c>
      <c r="BW12" s="1">
        <f t="shared" si="1"/>
        <v>0</v>
      </c>
      <c r="BX12" s="1">
        <f>(data58[[#This Row],[diagnosis_dummy]]-BW12)^2</f>
        <v>1</v>
      </c>
    </row>
    <row r="13" spans="1:76" x14ac:dyDescent="0.2">
      <c r="A13" s="1" t="s">
        <v>31</v>
      </c>
      <c r="B13" s="1">
        <f>IF(data58[[#This Row],[diagnosis]]="M",1,0)</f>
        <v>1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  <c r="AG13" s="1">
        <v>1</v>
      </c>
      <c r="AL13" s="7" t="s">
        <v>7</v>
      </c>
      <c r="AM13" s="8">
        <v>-4801.773782362352</v>
      </c>
      <c r="AN13" s="9">
        <v>-1975.5658754222175</v>
      </c>
      <c r="BS13" s="1" cm="1">
        <f t="array" ref="BS13">MMULT(data58[[#This Row],[radius_mean]:[Ones]],$AM$7:$AM$37)</f>
        <v>-102278955207.27855</v>
      </c>
      <c r="BT13" s="1" cm="1">
        <f t="array" ref="BT13">MMULT(data58[[#This Row],[radius_mean]:[Ones]],$AN$7:$AN$37)</f>
        <v>-102259336766.37338</v>
      </c>
      <c r="BU13" s="1">
        <f t="shared" si="0"/>
        <v>0</v>
      </c>
      <c r="BV13" s="1">
        <f t="shared" si="0"/>
        <v>0</v>
      </c>
      <c r="BW13" s="1">
        <f t="shared" si="1"/>
        <v>0</v>
      </c>
      <c r="BX13" s="1">
        <f>(data58[[#This Row],[diagnosis_dummy]]-BW13)^2</f>
        <v>1</v>
      </c>
    </row>
    <row r="14" spans="1:76" x14ac:dyDescent="0.2">
      <c r="A14" s="1" t="s">
        <v>31</v>
      </c>
      <c r="B14" s="1">
        <f>IF(data58[[#This Row],[diagnosis]]="M",1,0)</f>
        <v>1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  <c r="AG14" s="1">
        <v>1</v>
      </c>
      <c r="AL14" s="7" t="s">
        <v>8</v>
      </c>
      <c r="AM14" s="8">
        <v>-381.22331517335846</v>
      </c>
      <c r="AN14" s="9">
        <v>-952.12636574195744</v>
      </c>
      <c r="BS14" s="1" cm="1">
        <f t="array" ref="BS14">MMULT(data58[[#This Row],[radius_mean]:[Ones]],$AM$7:$AM$37)</f>
        <v>-118001861431.75601</v>
      </c>
      <c r="BT14" s="1" cm="1">
        <f t="array" ref="BT14">MMULT(data58[[#This Row],[radius_mean]:[Ones]],$AN$7:$AN$37)</f>
        <v>-117981732197.88509</v>
      </c>
      <c r="BU14" s="1">
        <f t="shared" si="0"/>
        <v>0</v>
      </c>
      <c r="BV14" s="1">
        <f t="shared" si="0"/>
        <v>0</v>
      </c>
      <c r="BW14" s="1">
        <f t="shared" si="1"/>
        <v>0</v>
      </c>
      <c r="BX14" s="1">
        <f>(data58[[#This Row],[diagnosis_dummy]]-BW14)^2</f>
        <v>1</v>
      </c>
    </row>
    <row r="15" spans="1:76" x14ac:dyDescent="0.2">
      <c r="A15" s="1" t="s">
        <v>31</v>
      </c>
      <c r="B15" s="1">
        <f>IF(data58[[#This Row],[diagnosis]]="M",1,0)</f>
        <v>1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  <c r="AG15" s="1">
        <v>1</v>
      </c>
      <c r="AL15" s="7" t="s">
        <v>9</v>
      </c>
      <c r="AM15" s="8">
        <v>-2653.1220742770811</v>
      </c>
      <c r="AN15" s="9">
        <v>-75.852455734960131</v>
      </c>
      <c r="BS15" s="1" cm="1">
        <f t="array" ref="BS15">MMULT(data58[[#This Row],[radius_mean]:[Ones]],$AM$7:$AM$37)</f>
        <v>-79464628029.977554</v>
      </c>
      <c r="BT15" s="1" cm="1">
        <f t="array" ref="BT15">MMULT(data58[[#This Row],[radius_mean]:[Ones]],$AN$7:$AN$37)</f>
        <v>-79448460871.625381</v>
      </c>
      <c r="BU15" s="1">
        <f t="shared" si="0"/>
        <v>0</v>
      </c>
      <c r="BV15" s="1">
        <f t="shared" si="0"/>
        <v>0</v>
      </c>
      <c r="BW15" s="1">
        <f t="shared" si="1"/>
        <v>0</v>
      </c>
      <c r="BX15" s="1">
        <f>(data58[[#This Row],[diagnosis_dummy]]-BW15)^2</f>
        <v>1</v>
      </c>
    </row>
    <row r="16" spans="1:76" x14ac:dyDescent="0.2">
      <c r="A16" s="1" t="s">
        <v>31</v>
      </c>
      <c r="B16" s="1">
        <f>IF(data58[[#This Row],[diagnosis]]="M",1,0)</f>
        <v>1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  <c r="AG16" s="1">
        <v>1</v>
      </c>
      <c r="AL16" s="7" t="s">
        <v>10</v>
      </c>
      <c r="AM16" s="8">
        <v>-3353.3471535540698</v>
      </c>
      <c r="AN16" s="9">
        <v>-32.884046274902474</v>
      </c>
      <c r="BS16" s="1" cm="1">
        <f t="array" ref="BS16">MMULT(data58[[#This Row],[radius_mean]:[Ones]],$AM$7:$AM$37)</f>
        <v>-61667310278.020752</v>
      </c>
      <c r="BT16" s="1" cm="1">
        <f t="array" ref="BT16">MMULT(data58[[#This Row],[radius_mean]:[Ones]],$AN$7:$AN$37)</f>
        <v>-61652886388.713692</v>
      </c>
      <c r="BU16" s="1">
        <f t="shared" si="0"/>
        <v>0</v>
      </c>
      <c r="BV16" s="1">
        <f t="shared" si="0"/>
        <v>0</v>
      </c>
      <c r="BW16" s="1">
        <f t="shared" si="1"/>
        <v>0</v>
      </c>
      <c r="BX16" s="1">
        <f>(data58[[#This Row],[diagnosis_dummy]]-BW16)^2</f>
        <v>1</v>
      </c>
    </row>
    <row r="17" spans="1:76" x14ac:dyDescent="0.2">
      <c r="A17" s="1" t="s">
        <v>31</v>
      </c>
      <c r="B17" s="1">
        <f>IF(data58[[#This Row],[diagnosis]]="M",1,0)</f>
        <v>1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  <c r="AG17" s="1">
        <v>1</v>
      </c>
      <c r="AL17" s="7" t="s">
        <v>11</v>
      </c>
      <c r="AM17" s="8">
        <v>-8850.4562932808749</v>
      </c>
      <c r="AN17" s="9">
        <v>-2223.2851338493037</v>
      </c>
      <c r="BS17" s="1" cm="1">
        <f t="array" ref="BS17">MMULT(data58[[#This Row],[radius_mean]:[Ones]],$AM$7:$AM$37)</f>
        <v>-78195568286.089005</v>
      </c>
      <c r="BT17" s="1" cm="1">
        <f t="array" ref="BT17">MMULT(data58[[#This Row],[radius_mean]:[Ones]],$AN$7:$AN$37)</f>
        <v>-78178800912.016205</v>
      </c>
      <c r="BU17" s="1">
        <f t="shared" si="0"/>
        <v>0</v>
      </c>
      <c r="BV17" s="1">
        <f t="shared" si="0"/>
        <v>0</v>
      </c>
      <c r="BW17" s="1">
        <f t="shared" si="1"/>
        <v>0</v>
      </c>
      <c r="BX17" s="1">
        <f>(data58[[#This Row],[diagnosis_dummy]]-BW17)^2</f>
        <v>1</v>
      </c>
    </row>
    <row r="18" spans="1:76" x14ac:dyDescent="0.2">
      <c r="A18" s="1" t="s">
        <v>31</v>
      </c>
      <c r="B18" s="1">
        <f>IF(data58[[#This Row],[diagnosis]]="M",1,0)</f>
        <v>1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  <c r="AG18" s="1">
        <v>1</v>
      </c>
      <c r="AL18" s="7" t="s">
        <v>12</v>
      </c>
      <c r="AM18" s="8">
        <v>-2428.6914733791318</v>
      </c>
      <c r="AN18" s="9">
        <v>-7381.73664029066</v>
      </c>
      <c r="BS18" s="1" cm="1">
        <f t="array" ref="BS18">MMULT(data58[[#This Row],[radius_mean]:[Ones]],$AM$7:$AM$37)</f>
        <v>-89672216701.996902</v>
      </c>
      <c r="BT18" s="1" cm="1">
        <f t="array" ref="BT18">MMULT(data58[[#This Row],[radius_mean]:[Ones]],$AN$7:$AN$37)</f>
        <v>-89653901055.763733</v>
      </c>
      <c r="BU18" s="1">
        <f t="shared" si="0"/>
        <v>0</v>
      </c>
      <c r="BV18" s="1">
        <f t="shared" si="0"/>
        <v>0</v>
      </c>
      <c r="BW18" s="1">
        <f t="shared" si="1"/>
        <v>0</v>
      </c>
      <c r="BX18" s="1">
        <f>(data58[[#This Row],[diagnosis_dummy]]-BW18)^2</f>
        <v>1</v>
      </c>
    </row>
    <row r="19" spans="1:76" x14ac:dyDescent="0.2">
      <c r="A19" s="1" t="s">
        <v>31</v>
      </c>
      <c r="B19" s="1">
        <f>IF(data58[[#This Row],[diagnosis]]="M",1,0)</f>
        <v>1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  <c r="AG19" s="1">
        <v>1</v>
      </c>
      <c r="AL19" s="7" t="s">
        <v>13</v>
      </c>
      <c r="AM19" s="8">
        <v>-183632.62937089251</v>
      </c>
      <c r="AN19" s="9">
        <v>-183632.62937089251</v>
      </c>
      <c r="BS19" s="1" cm="1">
        <f t="array" ref="BS19">MMULT(data58[[#This Row],[radius_mean]:[Ones]],$AM$7:$AM$37)</f>
        <v>-103878248825.40491</v>
      </c>
      <c r="BT19" s="1" cm="1">
        <f t="array" ref="BT19">MMULT(data58[[#This Row],[radius_mean]:[Ones]],$AN$7:$AN$37)</f>
        <v>-103858109423.01132</v>
      </c>
      <c r="BU19" s="1">
        <f t="shared" si="0"/>
        <v>0</v>
      </c>
      <c r="BV19" s="1">
        <f t="shared" si="0"/>
        <v>0</v>
      </c>
      <c r="BW19" s="1">
        <f t="shared" si="1"/>
        <v>0</v>
      </c>
      <c r="BX19" s="1">
        <f>(data58[[#This Row],[diagnosis_dummy]]-BW19)^2</f>
        <v>1</v>
      </c>
    </row>
    <row r="20" spans="1:76" x14ac:dyDescent="0.2">
      <c r="A20" s="1" t="s">
        <v>31</v>
      </c>
      <c r="B20" s="1">
        <f>IF(data58[[#This Row],[diagnosis]]="M",1,0)</f>
        <v>1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  <c r="AG20" s="1">
        <v>1</v>
      </c>
      <c r="AL20" s="7" t="s">
        <v>14</v>
      </c>
      <c r="AM20" s="8">
        <v>-2660814.6315142377</v>
      </c>
      <c r="AN20" s="9">
        <v>-2660814.6315142377</v>
      </c>
      <c r="BS20" s="1" cm="1">
        <f t="array" ref="BS20">MMULT(data58[[#This Row],[radius_mean]:[Ones]],$AM$7:$AM$37)</f>
        <v>-180851567840.12759</v>
      </c>
      <c r="BT20" s="1" cm="1">
        <f t="array" ref="BT20">MMULT(data58[[#This Row],[radius_mean]:[Ones]],$AN$7:$AN$37)</f>
        <v>-180825298285.41824</v>
      </c>
      <c r="BU20" s="1">
        <f t="shared" si="0"/>
        <v>0</v>
      </c>
      <c r="BV20" s="1">
        <f t="shared" si="0"/>
        <v>0</v>
      </c>
      <c r="BW20" s="1">
        <f t="shared" si="1"/>
        <v>0</v>
      </c>
      <c r="BX20" s="1">
        <f>(data58[[#This Row],[diagnosis_dummy]]-BW20)^2</f>
        <v>1</v>
      </c>
    </row>
    <row r="21" spans="1:76" x14ac:dyDescent="0.2">
      <c r="A21" s="1" t="s">
        <v>32</v>
      </c>
      <c r="B21" s="1">
        <f>IF(data58[[#This Row],[diagnosis]]="M",1,0)</f>
        <v>0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  <c r="AG21" s="1">
        <v>1</v>
      </c>
      <c r="AL21" s="7" t="s">
        <v>15</v>
      </c>
      <c r="AM21" s="8">
        <v>-367.51437899285446</v>
      </c>
      <c r="AN21" s="9">
        <v>-81.201169671186719</v>
      </c>
      <c r="BS21" s="1" cm="1">
        <f t="array" ref="BS21">MMULT(data58[[#This Row],[radius_mean]:[Ones]],$AM$7:$AM$37)</f>
        <v>-61809157581.699402</v>
      </c>
      <c r="BT21" s="1" cm="1">
        <f t="array" ref="BT21">MMULT(data58[[#This Row],[radius_mean]:[Ones]],$AN$7:$AN$37)</f>
        <v>-61794656961.233376</v>
      </c>
      <c r="BU21" s="1">
        <f t="shared" si="0"/>
        <v>0</v>
      </c>
      <c r="BV21" s="1">
        <f t="shared" si="0"/>
        <v>0</v>
      </c>
      <c r="BW21" s="1">
        <f t="shared" si="1"/>
        <v>0</v>
      </c>
      <c r="BX21" s="1">
        <f>(data58[[#This Row],[diagnosis_dummy]]-BW21)^2</f>
        <v>0</v>
      </c>
    </row>
    <row r="22" spans="1:76" x14ac:dyDescent="0.2">
      <c r="A22" s="1" t="s">
        <v>32</v>
      </c>
      <c r="B22" s="1">
        <f>IF(data58[[#This Row],[diagnosis]]="M",1,0)</f>
        <v>0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  <c r="AG22" s="1">
        <v>1</v>
      </c>
      <c r="AL22" s="7" t="s">
        <v>16</v>
      </c>
      <c r="AM22" s="8">
        <v>-11.144627421289432</v>
      </c>
      <c r="AN22" s="9">
        <v>-680.46249720023411</v>
      </c>
      <c r="BS22" s="1" cm="1">
        <f t="array" ref="BS22">MMULT(data58[[#This Row],[radius_mean]:[Ones]],$AM$7:$AM$37)</f>
        <v>-55592476934.58934</v>
      </c>
      <c r="BT22" s="1" cm="1">
        <f t="array" ref="BT22">MMULT(data58[[#This Row],[radius_mean]:[Ones]],$AN$7:$AN$37)</f>
        <v>-55578564819.129349</v>
      </c>
      <c r="BU22" s="1">
        <f t="shared" si="0"/>
        <v>0</v>
      </c>
      <c r="BV22" s="1">
        <f t="shared" si="0"/>
        <v>0</v>
      </c>
      <c r="BW22" s="1">
        <f t="shared" si="1"/>
        <v>0</v>
      </c>
      <c r="BX22" s="1">
        <f>(data58[[#This Row],[diagnosis_dummy]]-BW22)^2</f>
        <v>0</v>
      </c>
    </row>
    <row r="23" spans="1:76" x14ac:dyDescent="0.2">
      <c r="A23" s="1" t="s">
        <v>32</v>
      </c>
      <c r="B23" s="1">
        <f>IF(data58[[#This Row],[diagnosis]]="M",1,0)</f>
        <v>0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  <c r="AG23" s="1">
        <v>1</v>
      </c>
      <c r="AL23" s="7" t="s">
        <v>17</v>
      </c>
      <c r="AM23" s="8">
        <v>-225.25291809969093</v>
      </c>
      <c r="AN23" s="9">
        <v>-1879.6390358230071</v>
      </c>
      <c r="BS23" s="1" cm="1">
        <f t="array" ref="BS23">MMULT(data58[[#This Row],[radius_mean]:[Ones]],$AM$7:$AM$37)</f>
        <v>-28572435458.698879</v>
      </c>
      <c r="BT23" s="1" cm="1">
        <f t="array" ref="BT23">MMULT(data58[[#This Row],[radius_mean]:[Ones]],$AN$7:$AN$37)</f>
        <v>-28562638911.275738</v>
      </c>
      <c r="BU23" s="1">
        <f t="shared" si="0"/>
        <v>0</v>
      </c>
      <c r="BV23" s="1">
        <f t="shared" si="0"/>
        <v>0</v>
      </c>
      <c r="BW23" s="1">
        <f t="shared" si="1"/>
        <v>0</v>
      </c>
      <c r="BX23" s="1">
        <f>(data58[[#This Row],[diagnosis_dummy]]-BW23)^2</f>
        <v>0</v>
      </c>
    </row>
    <row r="24" spans="1:76" x14ac:dyDescent="0.2">
      <c r="A24" s="1" t="s">
        <v>31</v>
      </c>
      <c r="B24" s="1">
        <f>IF(data58[[#This Row],[diagnosis]]="M",1,0)</f>
        <v>1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  <c r="AG24" s="1">
        <v>1</v>
      </c>
      <c r="AL24" s="7" t="s">
        <v>18</v>
      </c>
      <c r="AM24" s="8">
        <v>-475.20442921716472</v>
      </c>
      <c r="AN24" s="9">
        <v>-28.346281952754143</v>
      </c>
      <c r="BS24" s="1" cm="1">
        <f t="array" ref="BS24">MMULT(data58[[#This Row],[radius_mean]:[Ones]],$AM$7:$AM$37)</f>
        <v>-82051288483.237717</v>
      </c>
      <c r="BT24" s="1" cm="1">
        <f t="array" ref="BT24">MMULT(data58[[#This Row],[radius_mean]:[Ones]],$AN$7:$AN$37)</f>
        <v>-82033931356.01532</v>
      </c>
      <c r="BU24" s="1">
        <f t="shared" si="0"/>
        <v>0</v>
      </c>
      <c r="BV24" s="1">
        <f t="shared" si="0"/>
        <v>0</v>
      </c>
      <c r="BW24" s="1">
        <f t="shared" si="1"/>
        <v>0</v>
      </c>
      <c r="BX24" s="1">
        <f>(data58[[#This Row],[diagnosis_dummy]]-BW24)^2</f>
        <v>1</v>
      </c>
    </row>
    <row r="25" spans="1:76" x14ac:dyDescent="0.2">
      <c r="A25" s="1" t="s">
        <v>31</v>
      </c>
      <c r="B25" s="1">
        <f>IF(data58[[#This Row],[diagnosis]]="M",1,0)</f>
        <v>1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  <c r="AG25" s="1">
        <v>1</v>
      </c>
      <c r="AL25" s="7" t="s">
        <v>19</v>
      </c>
      <c r="AM25" s="8">
        <v>-20.690875066222038</v>
      </c>
      <c r="AN25" s="9">
        <v>-47.74421207251406</v>
      </c>
      <c r="BS25" s="1" cm="1">
        <f t="array" ref="BS25">MMULT(data58[[#This Row],[radius_mean]:[Ones]],$AM$7:$AM$37)</f>
        <v>-198201142336.44339</v>
      </c>
      <c r="BT25" s="1" cm="1">
        <f t="array" ref="BT25">MMULT(data58[[#This Row],[radius_mean]:[Ones]],$AN$7:$AN$37)</f>
        <v>-198173092648.56271</v>
      </c>
      <c r="BU25" s="1">
        <f t="shared" si="0"/>
        <v>0</v>
      </c>
      <c r="BV25" s="1">
        <f t="shared" si="0"/>
        <v>0</v>
      </c>
      <c r="BW25" s="1">
        <f t="shared" si="1"/>
        <v>0</v>
      </c>
      <c r="BX25" s="1">
        <f>(data58[[#This Row],[diagnosis_dummy]]-BW25)^2</f>
        <v>1</v>
      </c>
    </row>
    <row r="26" spans="1:76" x14ac:dyDescent="0.2">
      <c r="A26" s="1" t="s">
        <v>31</v>
      </c>
      <c r="B26" s="1">
        <f>IF(data58[[#This Row],[diagnosis]]="M",1,0)</f>
        <v>1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  <c r="AG26" s="1">
        <v>1</v>
      </c>
      <c r="AL26" s="7" t="s">
        <v>20</v>
      </c>
      <c r="AM26" s="8">
        <v>-0.34222410290233102</v>
      </c>
      <c r="AN26" s="9">
        <v>-3.0211795695279515</v>
      </c>
      <c r="BS26" s="1" cm="1">
        <f t="array" ref="BS26">MMULT(data58[[#This Row],[radius_mean]:[Ones]],$AM$7:$AM$37)</f>
        <v>-156780613130.54898</v>
      </c>
      <c r="BT26" s="1" cm="1">
        <f t="array" ref="BT26">MMULT(data58[[#This Row],[radius_mean]:[Ones]],$AN$7:$AN$37)</f>
        <v>-156755171802.90259</v>
      </c>
      <c r="BU26" s="1">
        <f t="shared" si="0"/>
        <v>0</v>
      </c>
      <c r="BV26" s="1">
        <f t="shared" si="0"/>
        <v>0</v>
      </c>
      <c r="BW26" s="1">
        <f t="shared" si="1"/>
        <v>0</v>
      </c>
      <c r="BX26" s="1">
        <f>(data58[[#This Row],[diagnosis_dummy]]-BW26)^2</f>
        <v>1</v>
      </c>
    </row>
    <row r="27" spans="1:76" x14ac:dyDescent="0.2">
      <c r="A27" s="1" t="s">
        <v>31</v>
      </c>
      <c r="B27" s="1">
        <f>IF(data58[[#This Row],[diagnosis]]="M",1,0)</f>
        <v>1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  <c r="AG27" s="1">
        <v>1</v>
      </c>
      <c r="AL27" s="7" t="s">
        <v>21</v>
      </c>
      <c r="AM27" s="8">
        <v>-963582.30265318102</v>
      </c>
      <c r="AN27" s="9">
        <v>-32.08887604798737</v>
      </c>
      <c r="BS27" s="1" cm="1">
        <f t="array" ref="BS27">MMULT(data58[[#This Row],[radius_mean]:[Ones]],$AM$7:$AM$37)</f>
        <v>-116495311922.3781</v>
      </c>
      <c r="BT27" s="1" cm="1">
        <f t="array" ref="BT27">MMULT(data58[[#This Row],[radius_mean]:[Ones]],$AN$7:$AN$37)</f>
        <v>-116473926055.28973</v>
      </c>
      <c r="BU27" s="1">
        <f t="shared" si="0"/>
        <v>0</v>
      </c>
      <c r="BV27" s="1">
        <f t="shared" si="0"/>
        <v>0</v>
      </c>
      <c r="BW27" s="1">
        <f t="shared" si="1"/>
        <v>0</v>
      </c>
      <c r="BX27" s="1">
        <f>(data58[[#This Row],[diagnosis_dummy]]-BW27)^2</f>
        <v>1</v>
      </c>
    </row>
    <row r="28" spans="1:76" x14ac:dyDescent="0.2">
      <c r="A28" s="1" t="s">
        <v>31</v>
      </c>
      <c r="B28" s="1">
        <f>IF(data58[[#This Row],[diagnosis]]="M",1,0)</f>
        <v>1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  <c r="AG28" s="1">
        <v>1</v>
      </c>
      <c r="AL28" s="7" t="s">
        <v>22</v>
      </c>
      <c r="AM28" s="8">
        <v>-1513964.2148004</v>
      </c>
      <c r="AN28" s="9">
        <v>-1513964.2148004</v>
      </c>
      <c r="BS28" s="1" cm="1">
        <f t="array" ref="BS28">MMULT(data58[[#This Row],[radius_mean]:[Ones]],$AM$7:$AM$37)</f>
        <v>-75106110094.736664</v>
      </c>
      <c r="BT28" s="1" cm="1">
        <f t="array" ref="BT28">MMULT(data58[[#This Row],[radius_mean]:[Ones]],$AN$7:$AN$37)</f>
        <v>-75089190182.659332</v>
      </c>
      <c r="BU28" s="1">
        <f t="shared" si="0"/>
        <v>0</v>
      </c>
      <c r="BV28" s="1">
        <f t="shared" si="0"/>
        <v>0</v>
      </c>
      <c r="BW28" s="1">
        <f t="shared" si="1"/>
        <v>0</v>
      </c>
      <c r="BX28" s="1">
        <f>(data58[[#This Row],[diagnosis_dummy]]-BW28)^2</f>
        <v>1</v>
      </c>
    </row>
    <row r="29" spans="1:76" x14ac:dyDescent="0.2">
      <c r="A29" s="1" t="s">
        <v>31</v>
      </c>
      <c r="B29" s="1">
        <f>IF(data58[[#This Row],[diagnosis]]="M",1,0)</f>
        <v>1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  <c r="AG29" s="1">
        <v>1</v>
      </c>
      <c r="AL29" s="7" t="s">
        <v>23</v>
      </c>
      <c r="AM29" s="8">
        <v>-6384527.0580277843</v>
      </c>
      <c r="AN29" s="9">
        <v>-6384527.0580277843</v>
      </c>
      <c r="BS29" s="1" cm="1">
        <f t="array" ref="BS29">MMULT(data58[[#This Row],[radius_mean]:[Ones]],$AM$7:$AM$37)</f>
        <v>-120465536862.79323</v>
      </c>
      <c r="BT29" s="1" cm="1">
        <f t="array" ref="BT29">MMULT(data58[[#This Row],[radius_mean]:[Ones]],$AN$7:$AN$37)</f>
        <v>-120445062881.63832</v>
      </c>
      <c r="BU29" s="1">
        <f t="shared" si="0"/>
        <v>0</v>
      </c>
      <c r="BV29" s="1">
        <f t="shared" si="0"/>
        <v>0</v>
      </c>
      <c r="BW29" s="1">
        <f t="shared" si="1"/>
        <v>0</v>
      </c>
      <c r="BX29" s="1">
        <f>(data58[[#This Row],[diagnosis_dummy]]-BW29)^2</f>
        <v>1</v>
      </c>
    </row>
    <row r="30" spans="1:76" x14ac:dyDescent="0.2">
      <c r="A30" s="1" t="s">
        <v>31</v>
      </c>
      <c r="B30" s="1">
        <f>IF(data58[[#This Row],[diagnosis]]="M",1,0)</f>
        <v>1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  <c r="AG30" s="1">
        <v>1</v>
      </c>
      <c r="AL30" s="7" t="s">
        <v>24</v>
      </c>
      <c r="AM30" s="8">
        <v>-53687091.20000001</v>
      </c>
      <c r="AN30" s="9">
        <v>-53687091.20000001</v>
      </c>
      <c r="BS30" s="1" cm="1">
        <f t="array" ref="BS30">MMULT(data58[[#This Row],[radius_mean]:[Ones]],$AM$7:$AM$37)</f>
        <v>-98816604670.720413</v>
      </c>
      <c r="BT30" s="1" cm="1">
        <f t="array" ref="BT30">MMULT(data58[[#This Row],[radius_mean]:[Ones]],$AN$7:$AN$37)</f>
        <v>-98797129618.422333</v>
      </c>
      <c r="BU30" s="1">
        <f t="shared" si="0"/>
        <v>0</v>
      </c>
      <c r="BV30" s="1">
        <f t="shared" si="0"/>
        <v>0</v>
      </c>
      <c r="BW30" s="1">
        <f t="shared" si="1"/>
        <v>0</v>
      </c>
      <c r="BX30" s="1">
        <f>(data58[[#This Row],[diagnosis_dummy]]-BW30)^2</f>
        <v>1</v>
      </c>
    </row>
    <row r="31" spans="1:76" x14ac:dyDescent="0.2">
      <c r="A31" s="1" t="s">
        <v>31</v>
      </c>
      <c r="B31" s="1">
        <f>IF(data58[[#This Row],[diagnosis]]="M",1,0)</f>
        <v>1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  <c r="AG31" s="1">
        <v>1</v>
      </c>
      <c r="AL31" s="7" t="s">
        <v>25</v>
      </c>
      <c r="AM31" s="8">
        <v>-1194.8104181135177</v>
      </c>
      <c r="AN31" s="9">
        <v>-6387.1450734828968</v>
      </c>
      <c r="BS31" s="1" cm="1">
        <f t="array" ref="BS31">MMULT(data58[[#This Row],[radius_mean]:[Ones]],$AM$7:$AM$37)</f>
        <v>-105350498737.07492</v>
      </c>
      <c r="BT31" s="1" cm="1">
        <f t="array" ref="BT31">MMULT(data58[[#This Row],[radius_mean]:[Ones]],$AN$7:$AN$37)</f>
        <v>-105331274726.2368</v>
      </c>
      <c r="BU31" s="1">
        <f t="shared" si="0"/>
        <v>0</v>
      </c>
      <c r="BV31" s="1">
        <f t="shared" si="0"/>
        <v>0</v>
      </c>
      <c r="BW31" s="1">
        <f t="shared" si="1"/>
        <v>0</v>
      </c>
      <c r="BX31" s="1">
        <f>(data58[[#This Row],[diagnosis_dummy]]-BW31)^2</f>
        <v>1</v>
      </c>
    </row>
    <row r="32" spans="1:76" x14ac:dyDescent="0.2">
      <c r="A32" s="1" t="s">
        <v>31</v>
      </c>
      <c r="B32" s="1">
        <f>IF(data58[[#This Row],[diagnosis]]="M",1,0)</f>
        <v>1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  <c r="AG32" s="1">
        <v>1</v>
      </c>
      <c r="AL32" s="7" t="s">
        <v>26</v>
      </c>
      <c r="AM32" s="8">
        <v>-1046.2469402977274</v>
      </c>
      <c r="AN32" s="9">
        <v>-2068.0170483545603</v>
      </c>
      <c r="BS32" s="1" cm="1">
        <f t="array" ref="BS32">MMULT(data58[[#This Row],[radius_mean]:[Ones]],$AM$7:$AM$37)</f>
        <v>-134757094428.3148</v>
      </c>
      <c r="BT32" s="1" cm="1">
        <f t="array" ref="BT32">MMULT(data58[[#This Row],[radius_mean]:[Ones]],$AN$7:$AN$37)</f>
        <v>-134734843794.86519</v>
      </c>
      <c r="BU32" s="1">
        <f t="shared" si="0"/>
        <v>0</v>
      </c>
      <c r="BV32" s="1">
        <f t="shared" si="0"/>
        <v>0</v>
      </c>
      <c r="BW32" s="1">
        <f t="shared" si="1"/>
        <v>0</v>
      </c>
      <c r="BX32" s="1">
        <f>(data58[[#This Row],[diagnosis_dummy]]-BW32)^2</f>
        <v>1</v>
      </c>
    </row>
    <row r="33" spans="1:76" x14ac:dyDescent="0.2">
      <c r="A33" s="1" t="s">
        <v>31</v>
      </c>
      <c r="B33" s="1">
        <f>IF(data58[[#This Row],[diagnosis]]="M",1,0)</f>
        <v>1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  <c r="AG33" s="1">
        <v>1</v>
      </c>
      <c r="AL33" s="7" t="s">
        <v>27</v>
      </c>
      <c r="AM33" s="8">
        <v>-8420.99742843075</v>
      </c>
      <c r="AN33" s="9">
        <v>-1227.1007094180682</v>
      </c>
      <c r="BS33" s="1" cm="1">
        <f t="array" ref="BS33">MMULT(data58[[#This Row],[radius_mean]:[Ones]],$AM$7:$AM$37)</f>
        <v>-66510134038.666008</v>
      </c>
      <c r="BT33" s="1" cm="1">
        <f t="array" ref="BT33">MMULT(data58[[#This Row],[radius_mean]:[Ones]],$AN$7:$AN$37)</f>
        <v>-66493982481.691032</v>
      </c>
      <c r="BU33" s="1">
        <f t="shared" si="0"/>
        <v>0</v>
      </c>
      <c r="BV33" s="1">
        <f t="shared" si="0"/>
        <v>0</v>
      </c>
      <c r="BW33" s="1">
        <f t="shared" si="1"/>
        <v>0</v>
      </c>
      <c r="BX33" s="1">
        <f>(data58[[#This Row],[diagnosis_dummy]]-BW33)^2</f>
        <v>1</v>
      </c>
    </row>
    <row r="34" spans="1:76" x14ac:dyDescent="0.2">
      <c r="A34" s="1" t="s">
        <v>31</v>
      </c>
      <c r="B34" s="1">
        <f>IF(data58[[#This Row],[diagnosis]]="M",1,0)</f>
        <v>1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  <c r="AG34" s="1">
        <v>1</v>
      </c>
      <c r="AL34" s="7" t="s">
        <v>28</v>
      </c>
      <c r="AM34" s="8">
        <v>-1582.5542339811807</v>
      </c>
      <c r="AN34" s="9">
        <v>-2588.2814558895921</v>
      </c>
      <c r="BS34" s="1" cm="1">
        <f t="array" ref="BS34">MMULT(data58[[#This Row],[radius_mean]:[Ones]],$AM$7:$AM$37)</f>
        <v>-109469577739.72752</v>
      </c>
      <c r="BT34" s="1" cm="1">
        <f t="array" ref="BT34">MMULT(data58[[#This Row],[radius_mean]:[Ones]],$AN$7:$AN$37)</f>
        <v>-109449515831.53624</v>
      </c>
      <c r="BU34" s="1">
        <f t="shared" si="0"/>
        <v>0</v>
      </c>
      <c r="BV34" s="1">
        <f t="shared" si="0"/>
        <v>0</v>
      </c>
      <c r="BW34" s="1">
        <f t="shared" si="1"/>
        <v>0</v>
      </c>
      <c r="BX34" s="1">
        <f>(data58[[#This Row],[diagnosis_dummy]]-BW34)^2</f>
        <v>1</v>
      </c>
    </row>
    <row r="35" spans="1:76" x14ac:dyDescent="0.2">
      <c r="A35" s="1" t="s">
        <v>31</v>
      </c>
      <c r="B35" s="1">
        <f>IF(data58[[#This Row],[diagnosis]]="M",1,0)</f>
        <v>1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  <c r="AG35" s="1">
        <v>1</v>
      </c>
      <c r="AL35" s="7" t="s">
        <v>29</v>
      </c>
      <c r="AM35" s="8">
        <v>-9555.6032329489244</v>
      </c>
      <c r="AN35" s="9">
        <v>-7706.3253050441808</v>
      </c>
      <c r="BS35" s="1" cm="1">
        <f t="array" ref="BS35">MMULT(data58[[#This Row],[radius_mean]:[Ones]],$AM$7:$AM$37)</f>
        <v>-145281388513.08954</v>
      </c>
      <c r="BT35" s="1" cm="1">
        <f t="array" ref="BT35">MMULT(data58[[#This Row],[radius_mean]:[Ones]],$AN$7:$AN$37)</f>
        <v>-145258172340.83755</v>
      </c>
      <c r="BU35" s="1">
        <f t="shared" si="0"/>
        <v>0</v>
      </c>
      <c r="BV35" s="1">
        <f t="shared" si="0"/>
        <v>0</v>
      </c>
      <c r="BW35" s="1">
        <f t="shared" si="1"/>
        <v>0</v>
      </c>
      <c r="BX35" s="1">
        <f>(data58[[#This Row],[diagnosis_dummy]]-BW35)^2</f>
        <v>1</v>
      </c>
    </row>
    <row r="36" spans="1:76" x14ac:dyDescent="0.2">
      <c r="A36" s="1" t="s">
        <v>31</v>
      </c>
      <c r="B36" s="1">
        <f>IF(data58[[#This Row],[diagnosis]]="M",1,0)</f>
        <v>1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  <c r="AG36" s="1">
        <v>1</v>
      </c>
      <c r="AL36" s="7" t="s">
        <v>30</v>
      </c>
      <c r="AM36" s="8">
        <v>-284.05452721839708</v>
      </c>
      <c r="AN36" s="9">
        <v>-3547.2324253273132</v>
      </c>
      <c r="BS36" s="1" cm="1">
        <f t="array" ref="BS36">MMULT(data58[[#This Row],[radius_mean]:[Ones]],$AM$7:$AM$37)</f>
        <v>-101217397342.13068</v>
      </c>
      <c r="BT36" s="1" cm="1">
        <f t="array" ref="BT36">MMULT(data58[[#This Row],[radius_mean]:[Ones]],$AN$7:$AN$37)</f>
        <v>-101197979865.46188</v>
      </c>
      <c r="BU36" s="1">
        <f t="shared" si="0"/>
        <v>0</v>
      </c>
      <c r="BV36" s="1">
        <f t="shared" si="0"/>
        <v>0</v>
      </c>
      <c r="BW36" s="1">
        <f t="shared" si="1"/>
        <v>0</v>
      </c>
      <c r="BX36" s="1">
        <f>(data58[[#This Row],[diagnosis_dummy]]-BW36)^2</f>
        <v>1</v>
      </c>
    </row>
    <row r="37" spans="1:76" x14ac:dyDescent="0.2">
      <c r="A37" s="1" t="s">
        <v>31</v>
      </c>
      <c r="B37" s="1">
        <f>IF(data58[[#This Row],[diagnosis]]="M",1,0)</f>
        <v>1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  <c r="AG37" s="1">
        <v>1</v>
      </c>
      <c r="AL37" s="10" t="s">
        <v>35</v>
      </c>
      <c r="AM37" s="11">
        <v>-22.650020608258959</v>
      </c>
      <c r="AN37" s="12">
        <v>-57997.981245992327</v>
      </c>
      <c r="BS37" s="1" cm="1">
        <f t="array" ref="BS37">MMULT(data58[[#This Row],[radius_mean]:[Ones]],$AM$7:$AM$37)</f>
        <v>-102017854326.95111</v>
      </c>
      <c r="BT37" s="1" cm="1">
        <f t="array" ref="BT37">MMULT(data58[[#This Row],[radius_mean]:[Ones]],$AN$7:$AN$37)</f>
        <v>-101998629424.27097</v>
      </c>
      <c r="BU37" s="1">
        <f t="shared" si="0"/>
        <v>0</v>
      </c>
      <c r="BV37" s="1">
        <f t="shared" si="0"/>
        <v>0</v>
      </c>
      <c r="BW37" s="1">
        <f t="shared" si="1"/>
        <v>0</v>
      </c>
      <c r="BX37" s="1">
        <f>(data58[[#This Row],[diagnosis_dummy]]-BW37)^2</f>
        <v>1</v>
      </c>
    </row>
    <row r="38" spans="1:76" x14ac:dyDescent="0.2">
      <c r="A38" s="1" t="s">
        <v>31</v>
      </c>
      <c r="B38" s="1">
        <f>IF(data58[[#This Row],[diagnosis]]="M",1,0)</f>
        <v>1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  <c r="AG38" s="1">
        <v>1</v>
      </c>
      <c r="BS38" s="1" cm="1">
        <f t="array" ref="BS38">MMULT(data58[[#This Row],[radius_mean]:[Ones]],$AM$7:$AM$37)</f>
        <v>-69360199477.311859</v>
      </c>
      <c r="BT38" s="1" cm="1">
        <f t="array" ref="BT38">MMULT(data58[[#This Row],[radius_mean]:[Ones]],$AN$7:$AN$37)</f>
        <v>-69344946446.026062</v>
      </c>
      <c r="BU38" s="1">
        <f t="shared" si="0"/>
        <v>0</v>
      </c>
      <c r="BV38" s="1">
        <f t="shared" si="0"/>
        <v>0</v>
      </c>
      <c r="BW38" s="1">
        <f t="shared" si="1"/>
        <v>0</v>
      </c>
      <c r="BX38" s="1">
        <f>(data58[[#This Row],[diagnosis_dummy]]-BW38)^2</f>
        <v>1</v>
      </c>
    </row>
    <row r="39" spans="1:76" x14ac:dyDescent="0.2">
      <c r="A39" s="1" t="s">
        <v>32</v>
      </c>
      <c r="B39" s="1">
        <f>IF(data58[[#This Row],[diagnosis]]="M",1,0)</f>
        <v>0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  <c r="AG39" s="1">
        <v>1</v>
      </c>
      <c r="BS39" s="1" cm="1">
        <f t="array" ref="BS39">MMULT(data58[[#This Row],[radius_mean]:[Ones]],$AM$7:$AM$37)</f>
        <v>-51114036880.286354</v>
      </c>
      <c r="BT39" s="1" cm="1">
        <f t="array" ref="BT39">MMULT(data58[[#This Row],[radius_mean]:[Ones]],$AN$7:$AN$37)</f>
        <v>-51101289746.013474</v>
      </c>
      <c r="BU39" s="1">
        <f t="shared" si="0"/>
        <v>0</v>
      </c>
      <c r="BV39" s="1">
        <f t="shared" si="0"/>
        <v>0</v>
      </c>
      <c r="BW39" s="1">
        <f t="shared" si="1"/>
        <v>0</v>
      </c>
      <c r="BX39" s="1">
        <f>(data58[[#This Row],[diagnosis_dummy]]-BW39)^2</f>
        <v>0</v>
      </c>
    </row>
    <row r="40" spans="1:76" x14ac:dyDescent="0.2">
      <c r="A40" s="1" t="s">
        <v>31</v>
      </c>
      <c r="B40" s="1">
        <f>IF(data58[[#This Row],[diagnosis]]="M",1,0)</f>
        <v>1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  <c r="AG40" s="1">
        <v>1</v>
      </c>
      <c r="BS40" s="1" cm="1">
        <f t="array" ref="BS40">MMULT(data58[[#This Row],[radius_mean]:[Ones]],$AM$7:$AM$37)</f>
        <v>-66640090479.652077</v>
      </c>
      <c r="BT40" s="1" cm="1">
        <f t="array" ref="BT40">MMULT(data58[[#This Row],[radius_mean]:[Ones]],$AN$7:$AN$37)</f>
        <v>-66625707574.368607</v>
      </c>
      <c r="BU40" s="1">
        <f t="shared" si="0"/>
        <v>0</v>
      </c>
      <c r="BV40" s="1">
        <f t="shared" si="0"/>
        <v>0</v>
      </c>
      <c r="BW40" s="1">
        <f t="shared" si="1"/>
        <v>0</v>
      </c>
      <c r="BX40" s="1">
        <f>(data58[[#This Row],[diagnosis_dummy]]-BW40)^2</f>
        <v>1</v>
      </c>
    </row>
    <row r="41" spans="1:76" x14ac:dyDescent="0.2">
      <c r="A41" s="1" t="s">
        <v>31</v>
      </c>
      <c r="B41" s="1">
        <f>IF(data58[[#This Row],[diagnosis]]="M",1,0)</f>
        <v>1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  <c r="AG41" s="1">
        <v>1</v>
      </c>
      <c r="BS41" s="1" cm="1">
        <f t="array" ref="BS41">MMULT(data58[[#This Row],[radius_mean]:[Ones]],$AM$7:$AM$37)</f>
        <v>-63154286401.635139</v>
      </c>
      <c r="BT41" s="1" cm="1">
        <f t="array" ref="BT41">MMULT(data58[[#This Row],[radius_mean]:[Ones]],$AN$7:$AN$37)</f>
        <v>-63139379145.554718</v>
      </c>
      <c r="BU41" s="1">
        <f t="shared" si="0"/>
        <v>0</v>
      </c>
      <c r="BV41" s="1">
        <f t="shared" si="0"/>
        <v>0</v>
      </c>
      <c r="BW41" s="1">
        <f t="shared" si="1"/>
        <v>0</v>
      </c>
      <c r="BX41" s="1">
        <f>(data58[[#This Row],[diagnosis_dummy]]-BW41)^2</f>
        <v>1</v>
      </c>
    </row>
    <row r="42" spans="1:76" x14ac:dyDescent="0.2">
      <c r="A42" s="1" t="s">
        <v>31</v>
      </c>
      <c r="B42" s="1">
        <f>IF(data58[[#This Row],[diagnosis]]="M",1,0)</f>
        <v>1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  <c r="AG42" s="1">
        <v>1</v>
      </c>
      <c r="BS42" s="1" cm="1">
        <f t="array" ref="BS42">MMULT(data58[[#This Row],[radius_mean]:[Ones]],$AM$7:$AM$37)</f>
        <v>-65824844067.389252</v>
      </c>
      <c r="BT42" s="1" cm="1">
        <f t="array" ref="BT42">MMULT(data58[[#This Row],[radius_mean]:[Ones]],$AN$7:$AN$37)</f>
        <v>-65809553820.409492</v>
      </c>
      <c r="BU42" s="1">
        <f t="shared" si="0"/>
        <v>0</v>
      </c>
      <c r="BV42" s="1">
        <f t="shared" si="0"/>
        <v>0</v>
      </c>
      <c r="BW42" s="1">
        <f t="shared" si="1"/>
        <v>0</v>
      </c>
      <c r="BX42" s="1">
        <f>(data58[[#This Row],[diagnosis_dummy]]-BW42)^2</f>
        <v>1</v>
      </c>
    </row>
    <row r="43" spans="1:76" x14ac:dyDescent="0.2">
      <c r="A43" s="1" t="s">
        <v>31</v>
      </c>
      <c r="B43" s="1">
        <f>IF(data58[[#This Row],[diagnosis]]="M",1,0)</f>
        <v>1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  <c r="AG43" s="1">
        <v>1</v>
      </c>
      <c r="BS43" s="1" cm="1">
        <f t="array" ref="BS43">MMULT(data58[[#This Row],[radius_mean]:[Ones]],$AM$7:$AM$37)</f>
        <v>-43353798923.64254</v>
      </c>
      <c r="BT43" s="1" cm="1">
        <f t="array" ref="BT43">MMULT(data58[[#This Row],[radius_mean]:[Ones]],$AN$7:$AN$37)</f>
        <v>-43341488164.166649</v>
      </c>
      <c r="BU43" s="1">
        <f t="shared" si="0"/>
        <v>0</v>
      </c>
      <c r="BV43" s="1">
        <f t="shared" si="0"/>
        <v>0</v>
      </c>
      <c r="BW43" s="1">
        <f t="shared" si="1"/>
        <v>0</v>
      </c>
      <c r="BX43" s="1">
        <f>(data58[[#This Row],[diagnosis_dummy]]-BW43)^2</f>
        <v>1</v>
      </c>
    </row>
    <row r="44" spans="1:76" x14ac:dyDescent="0.2">
      <c r="A44" s="1" t="s">
        <v>31</v>
      </c>
      <c r="B44" s="1">
        <f>IF(data58[[#This Row],[diagnosis]]="M",1,0)</f>
        <v>1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  <c r="AG44" s="1">
        <v>1</v>
      </c>
      <c r="BS44" s="1" cm="1">
        <f t="array" ref="BS44">MMULT(data58[[#This Row],[radius_mean]:[Ones]],$AM$7:$AM$37)</f>
        <v>-134496295927.4471</v>
      </c>
      <c r="BT44" s="1" cm="1">
        <f t="array" ref="BT44">MMULT(data58[[#This Row],[radius_mean]:[Ones]],$AN$7:$AN$37)</f>
        <v>-134473138917.61852</v>
      </c>
      <c r="BU44" s="1">
        <f t="shared" si="0"/>
        <v>0</v>
      </c>
      <c r="BV44" s="1">
        <f t="shared" si="0"/>
        <v>0</v>
      </c>
      <c r="BW44" s="1">
        <f t="shared" si="1"/>
        <v>0</v>
      </c>
      <c r="BX44" s="1">
        <f>(data58[[#This Row],[diagnosis_dummy]]-BW44)^2</f>
        <v>1</v>
      </c>
    </row>
    <row r="45" spans="1:76" x14ac:dyDescent="0.2">
      <c r="A45" s="1" t="s">
        <v>31</v>
      </c>
      <c r="B45" s="1">
        <f>IF(data58[[#This Row],[diagnosis]]="M",1,0)</f>
        <v>1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  <c r="AG45" s="1">
        <v>1</v>
      </c>
      <c r="BS45" s="1" cm="1">
        <f t="array" ref="BS45">MMULT(data58[[#This Row],[radius_mean]:[Ones]],$AM$7:$AM$37)</f>
        <v>-71625417810.513016</v>
      </c>
      <c r="BT45" s="1" cm="1">
        <f t="array" ref="BT45">MMULT(data58[[#This Row],[radius_mean]:[Ones]],$AN$7:$AN$37)</f>
        <v>-71608728681.924957</v>
      </c>
      <c r="BU45" s="1">
        <f t="shared" si="0"/>
        <v>0</v>
      </c>
      <c r="BV45" s="1">
        <f t="shared" si="0"/>
        <v>0</v>
      </c>
      <c r="BW45" s="1">
        <f t="shared" si="1"/>
        <v>0</v>
      </c>
      <c r="BX45" s="1">
        <f>(data58[[#This Row],[diagnosis_dummy]]-BW45)^2</f>
        <v>1</v>
      </c>
    </row>
    <row r="46" spans="1:76" x14ac:dyDescent="0.2">
      <c r="A46" s="1" t="s">
        <v>31</v>
      </c>
      <c r="B46" s="1">
        <f>IF(data58[[#This Row],[diagnosis]]="M",1,0)</f>
        <v>1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  <c r="AG46" s="1">
        <v>1</v>
      </c>
      <c r="BS46" s="1" cm="1">
        <f t="array" ref="BS46">MMULT(data58[[#This Row],[radius_mean]:[Ones]],$AM$7:$AM$37)</f>
        <v>-62044621864.595093</v>
      </c>
      <c r="BT46" s="1" cm="1">
        <f t="array" ref="BT46">MMULT(data58[[#This Row],[radius_mean]:[Ones]],$AN$7:$AN$37)</f>
        <v>-62029040948.363876</v>
      </c>
      <c r="BU46" s="1">
        <f t="shared" si="0"/>
        <v>0</v>
      </c>
      <c r="BV46" s="1">
        <f t="shared" si="0"/>
        <v>0</v>
      </c>
      <c r="BW46" s="1">
        <f t="shared" si="1"/>
        <v>0</v>
      </c>
      <c r="BX46" s="1">
        <f>(data58[[#This Row],[diagnosis_dummy]]-BW46)^2</f>
        <v>1</v>
      </c>
    </row>
    <row r="47" spans="1:76" x14ac:dyDescent="0.2">
      <c r="A47" s="1" t="s">
        <v>31</v>
      </c>
      <c r="B47" s="1">
        <f>IF(data58[[#This Row],[diagnosis]]="M",1,0)</f>
        <v>1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  <c r="AG47" s="1">
        <v>1</v>
      </c>
      <c r="BS47" s="1" cm="1">
        <f t="array" ref="BS47">MMULT(data58[[#This Row],[radius_mean]:[Ones]],$AM$7:$AM$37)</f>
        <v>-128566638327.99353</v>
      </c>
      <c r="BT47" s="1" cm="1">
        <f t="array" ref="BT47">MMULT(data58[[#This Row],[radius_mean]:[Ones]],$AN$7:$AN$37)</f>
        <v>-128544702467.16794</v>
      </c>
      <c r="BU47" s="1">
        <f t="shared" si="0"/>
        <v>0</v>
      </c>
      <c r="BV47" s="1">
        <f t="shared" si="0"/>
        <v>0</v>
      </c>
      <c r="BW47" s="1">
        <f t="shared" si="1"/>
        <v>0</v>
      </c>
      <c r="BX47" s="1">
        <f>(data58[[#This Row],[diagnosis_dummy]]-BW47)^2</f>
        <v>1</v>
      </c>
    </row>
    <row r="48" spans="1:76" x14ac:dyDescent="0.2">
      <c r="A48" s="1" t="s">
        <v>32</v>
      </c>
      <c r="B48" s="1">
        <f>IF(data58[[#This Row],[diagnosis]]="M",1,0)</f>
        <v>0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  <c r="AG48" s="1">
        <v>1</v>
      </c>
      <c r="BS48" s="1" cm="1">
        <f t="array" ref="BS48">MMULT(data58[[#This Row],[radius_mean]:[Ones]],$AM$7:$AM$37)</f>
        <v>-21718880156.548752</v>
      </c>
      <c r="BT48" s="1" cm="1">
        <f t="array" ref="BT48">MMULT(data58[[#This Row],[radius_mean]:[Ones]],$AN$7:$AN$37)</f>
        <v>-21710304156.544571</v>
      </c>
      <c r="BU48" s="1">
        <f t="shared" si="0"/>
        <v>0</v>
      </c>
      <c r="BV48" s="1">
        <f t="shared" si="0"/>
        <v>0</v>
      </c>
      <c r="BW48" s="1">
        <f t="shared" si="1"/>
        <v>0</v>
      </c>
      <c r="BX48" s="1">
        <f>(data58[[#This Row],[diagnosis_dummy]]-BW48)^2</f>
        <v>0</v>
      </c>
    </row>
    <row r="49" spans="1:76" x14ac:dyDescent="0.2">
      <c r="A49" s="1" t="s">
        <v>31</v>
      </c>
      <c r="B49" s="1">
        <f>IF(data58[[#This Row],[diagnosis]]="M",1,0)</f>
        <v>1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  <c r="AG49" s="1">
        <v>1</v>
      </c>
      <c r="BS49" s="1" cm="1">
        <f t="array" ref="BS49">MMULT(data58[[#This Row],[radius_mean]:[Ones]],$AM$7:$AM$37)</f>
        <v>-63175914182.2659</v>
      </c>
      <c r="BT49" s="1" cm="1">
        <f t="array" ref="BT49">MMULT(data58[[#This Row],[radius_mean]:[Ones]],$AN$7:$AN$37)</f>
        <v>-63160872832.631805</v>
      </c>
      <c r="BU49" s="1">
        <f t="shared" si="0"/>
        <v>0</v>
      </c>
      <c r="BV49" s="1">
        <f t="shared" si="0"/>
        <v>0</v>
      </c>
      <c r="BW49" s="1">
        <f t="shared" si="1"/>
        <v>0</v>
      </c>
      <c r="BX49" s="1">
        <f>(data58[[#This Row],[diagnosis_dummy]]-BW49)^2</f>
        <v>1</v>
      </c>
    </row>
    <row r="50" spans="1:76" x14ac:dyDescent="0.2">
      <c r="A50" s="1" t="s">
        <v>32</v>
      </c>
      <c r="B50" s="1">
        <f>IF(data58[[#This Row],[diagnosis]]="M",1,0)</f>
        <v>0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  <c r="AG50" s="1">
        <v>1</v>
      </c>
      <c r="BS50" s="1" cm="1">
        <f t="array" ref="BS50">MMULT(data58[[#This Row],[radius_mean]:[Ones]],$AM$7:$AM$37)</f>
        <v>-50157307125.387016</v>
      </c>
      <c r="BT50" s="1" cm="1">
        <f t="array" ref="BT50">MMULT(data58[[#This Row],[radius_mean]:[Ones]],$AN$7:$AN$37)</f>
        <v>-50144106710.112366</v>
      </c>
      <c r="BU50" s="1">
        <f t="shared" si="0"/>
        <v>0</v>
      </c>
      <c r="BV50" s="1">
        <f t="shared" si="0"/>
        <v>0</v>
      </c>
      <c r="BW50" s="1">
        <f t="shared" si="1"/>
        <v>0</v>
      </c>
      <c r="BX50" s="1">
        <f>(data58[[#This Row],[diagnosis_dummy]]-BW50)^2</f>
        <v>0</v>
      </c>
    </row>
    <row r="51" spans="1:76" x14ac:dyDescent="0.2">
      <c r="A51" s="1" t="s">
        <v>32</v>
      </c>
      <c r="B51" s="1">
        <f>IF(data58[[#This Row],[diagnosis]]="M",1,0)</f>
        <v>0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  <c r="AG51" s="1">
        <v>1</v>
      </c>
      <c r="BS51" s="1" cm="1">
        <f t="array" ref="BS51">MMULT(data58[[#This Row],[radius_mean]:[Ones]],$AM$7:$AM$37)</f>
        <v>-60945548107.821915</v>
      </c>
      <c r="BT51" s="1" cm="1">
        <f t="array" ref="BT51">MMULT(data58[[#This Row],[radius_mean]:[Ones]],$AN$7:$AN$37)</f>
        <v>-60931011950.121414</v>
      </c>
      <c r="BU51" s="1">
        <f t="shared" si="0"/>
        <v>0</v>
      </c>
      <c r="BV51" s="1">
        <f t="shared" si="0"/>
        <v>0</v>
      </c>
      <c r="BW51" s="1">
        <f t="shared" si="1"/>
        <v>0</v>
      </c>
      <c r="BX51" s="1">
        <f>(data58[[#This Row],[diagnosis_dummy]]-BW51)^2</f>
        <v>0</v>
      </c>
    </row>
    <row r="52" spans="1:76" x14ac:dyDescent="0.2">
      <c r="A52" s="1" t="s">
        <v>32</v>
      </c>
      <c r="B52" s="1">
        <f>IF(data58[[#This Row],[diagnosis]]="M",1,0)</f>
        <v>0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  <c r="AG52" s="1">
        <v>1</v>
      </c>
      <c r="BS52" s="1" cm="1">
        <f t="array" ref="BS52">MMULT(data58[[#This Row],[radius_mean]:[Ones]],$AM$7:$AM$37)</f>
        <v>-45738294337.001442</v>
      </c>
      <c r="BT52" s="1" cm="1">
        <f t="array" ref="BT52">MMULT(data58[[#This Row],[radius_mean]:[Ones]],$AN$7:$AN$37)</f>
        <v>-45725848436.935959</v>
      </c>
      <c r="BU52" s="1">
        <f t="shared" si="0"/>
        <v>0</v>
      </c>
      <c r="BV52" s="1">
        <f t="shared" si="0"/>
        <v>0</v>
      </c>
      <c r="BW52" s="1">
        <f t="shared" si="1"/>
        <v>0</v>
      </c>
      <c r="BX52" s="1">
        <f>(data58[[#This Row],[diagnosis_dummy]]-BW52)^2</f>
        <v>0</v>
      </c>
    </row>
    <row r="53" spans="1:76" x14ac:dyDescent="0.2">
      <c r="A53" s="1" t="s">
        <v>32</v>
      </c>
      <c r="B53" s="1">
        <f>IF(data58[[#This Row],[diagnosis]]="M",1,0)</f>
        <v>0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  <c r="AG53" s="1">
        <v>1</v>
      </c>
      <c r="BS53" s="1" cm="1">
        <f t="array" ref="BS53">MMULT(data58[[#This Row],[radius_mean]:[Ones]],$AM$7:$AM$37)</f>
        <v>-59059867005.966583</v>
      </c>
      <c r="BT53" s="1" cm="1">
        <f t="array" ref="BT53">MMULT(data58[[#This Row],[radius_mean]:[Ones]],$AN$7:$AN$37)</f>
        <v>-59045792585.811699</v>
      </c>
      <c r="BU53" s="1">
        <f t="shared" si="0"/>
        <v>0</v>
      </c>
      <c r="BV53" s="1">
        <f t="shared" si="0"/>
        <v>0</v>
      </c>
      <c r="BW53" s="1">
        <f t="shared" si="1"/>
        <v>0</v>
      </c>
      <c r="BX53" s="1">
        <f>(data58[[#This Row],[diagnosis_dummy]]-BW53)^2</f>
        <v>0</v>
      </c>
    </row>
    <row r="54" spans="1:76" x14ac:dyDescent="0.2">
      <c r="A54" s="1" t="s">
        <v>32</v>
      </c>
      <c r="B54" s="1">
        <f>IF(data58[[#This Row],[diagnosis]]="M",1,0)</f>
        <v>0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  <c r="AG54" s="1">
        <v>1</v>
      </c>
      <c r="BS54" s="1" cm="1">
        <f t="array" ref="BS54">MMULT(data58[[#This Row],[radius_mean]:[Ones]],$AM$7:$AM$37)</f>
        <v>-46666209870.695312</v>
      </c>
      <c r="BT54" s="1" cm="1">
        <f t="array" ref="BT54">MMULT(data58[[#This Row],[radius_mean]:[Ones]],$AN$7:$AN$37)</f>
        <v>-46653646307.900497</v>
      </c>
      <c r="BU54" s="1">
        <f t="shared" si="0"/>
        <v>0</v>
      </c>
      <c r="BV54" s="1">
        <f t="shared" si="0"/>
        <v>0</v>
      </c>
      <c r="BW54" s="1">
        <f t="shared" si="1"/>
        <v>0</v>
      </c>
      <c r="BX54" s="1">
        <f>(data58[[#This Row],[diagnosis_dummy]]-BW54)^2</f>
        <v>0</v>
      </c>
    </row>
    <row r="55" spans="1:76" x14ac:dyDescent="0.2">
      <c r="A55" s="1" t="s">
        <v>31</v>
      </c>
      <c r="B55" s="1">
        <f>IF(data58[[#This Row],[diagnosis]]="M",1,0)</f>
        <v>1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  <c r="AG55" s="1">
        <v>1</v>
      </c>
      <c r="BS55" s="1" cm="1">
        <f t="array" ref="BS55">MMULT(data58[[#This Row],[radius_mean]:[Ones]],$AM$7:$AM$37)</f>
        <v>-113618417665.67485</v>
      </c>
      <c r="BT55" s="1" cm="1">
        <f t="array" ref="BT55">MMULT(data58[[#This Row],[radius_mean]:[Ones]],$AN$7:$AN$37)</f>
        <v>-113598626988.87177</v>
      </c>
      <c r="BU55" s="1">
        <f t="shared" si="0"/>
        <v>0</v>
      </c>
      <c r="BV55" s="1">
        <f t="shared" si="0"/>
        <v>0</v>
      </c>
      <c r="BW55" s="1">
        <f t="shared" si="1"/>
        <v>0</v>
      </c>
      <c r="BX55" s="1">
        <f>(data58[[#This Row],[diagnosis_dummy]]-BW55)^2</f>
        <v>1</v>
      </c>
    </row>
    <row r="56" spans="1:76" x14ac:dyDescent="0.2">
      <c r="A56" s="1" t="s">
        <v>31</v>
      </c>
      <c r="B56" s="1">
        <f>IF(data58[[#This Row],[diagnosis]]="M",1,0)</f>
        <v>1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  <c r="AG56" s="1">
        <v>1</v>
      </c>
      <c r="BS56" s="1" cm="1">
        <f t="array" ref="BS56">MMULT(data58[[#This Row],[radius_mean]:[Ones]],$AM$7:$AM$37)</f>
        <v>-84931109940.835953</v>
      </c>
      <c r="BT56" s="1" cm="1">
        <f t="array" ref="BT56">MMULT(data58[[#This Row],[radius_mean]:[Ones]],$AN$7:$AN$37)</f>
        <v>-84913728196.204102</v>
      </c>
      <c r="BU56" s="1">
        <f t="shared" si="0"/>
        <v>0</v>
      </c>
      <c r="BV56" s="1">
        <f t="shared" si="0"/>
        <v>0</v>
      </c>
      <c r="BW56" s="1">
        <f t="shared" si="1"/>
        <v>0</v>
      </c>
      <c r="BX56" s="1">
        <f>(data58[[#This Row],[diagnosis_dummy]]-BW56)^2</f>
        <v>1</v>
      </c>
    </row>
    <row r="57" spans="1:76" x14ac:dyDescent="0.2">
      <c r="A57" s="1" t="s">
        <v>32</v>
      </c>
      <c r="B57" s="1">
        <f>IF(data58[[#This Row],[diagnosis]]="M",1,0)</f>
        <v>0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  <c r="AG57" s="1">
        <v>1</v>
      </c>
      <c r="BS57" s="1" cm="1">
        <f t="array" ref="BS57">MMULT(data58[[#This Row],[radius_mean]:[Ones]],$AM$7:$AM$37)</f>
        <v>-44401534923.629158</v>
      </c>
      <c r="BT57" s="1" cm="1">
        <f t="array" ref="BT57">MMULT(data58[[#This Row],[radius_mean]:[Ones]],$AN$7:$AN$37)</f>
        <v>-44389222811.785782</v>
      </c>
      <c r="BU57" s="1">
        <f t="shared" si="0"/>
        <v>0</v>
      </c>
      <c r="BV57" s="1">
        <f t="shared" si="0"/>
        <v>0</v>
      </c>
      <c r="BW57" s="1">
        <f t="shared" si="1"/>
        <v>0</v>
      </c>
      <c r="BX57" s="1">
        <f>(data58[[#This Row],[diagnosis_dummy]]-BW57)^2</f>
        <v>0</v>
      </c>
    </row>
    <row r="58" spans="1:76" x14ac:dyDescent="0.2">
      <c r="A58" s="1" t="s">
        <v>31</v>
      </c>
      <c r="B58" s="1">
        <f>IF(data58[[#This Row],[diagnosis]]="M",1,0)</f>
        <v>1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  <c r="AG58" s="1">
        <v>1</v>
      </c>
      <c r="BS58" s="1" cm="1">
        <f t="array" ref="BS58">MMULT(data58[[#This Row],[radius_mean]:[Ones]],$AM$7:$AM$37)</f>
        <v>-162833097645.21228</v>
      </c>
      <c r="BT58" s="1" cm="1">
        <f t="array" ref="BT58">MMULT(data58[[#This Row],[radius_mean]:[Ones]],$AN$7:$AN$37)</f>
        <v>-162807967141.63928</v>
      </c>
      <c r="BU58" s="1">
        <f t="shared" si="0"/>
        <v>0</v>
      </c>
      <c r="BV58" s="1">
        <f t="shared" si="0"/>
        <v>0</v>
      </c>
      <c r="BW58" s="1">
        <f t="shared" si="1"/>
        <v>0</v>
      </c>
      <c r="BX58" s="1">
        <f>(data58[[#This Row],[diagnosis_dummy]]-BW58)^2</f>
        <v>1</v>
      </c>
    </row>
    <row r="59" spans="1:76" x14ac:dyDescent="0.2">
      <c r="A59" s="1" t="s">
        <v>31</v>
      </c>
      <c r="B59" s="1">
        <f>IF(data58[[#This Row],[diagnosis]]="M",1,0)</f>
        <v>1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  <c r="AG59" s="1">
        <v>1</v>
      </c>
      <c r="BS59" s="1" cm="1">
        <f t="array" ref="BS59">MMULT(data58[[#This Row],[radius_mean]:[Ones]],$AM$7:$AM$37)</f>
        <v>-80335473773.193542</v>
      </c>
      <c r="BT59" s="1" cm="1">
        <f t="array" ref="BT59">MMULT(data58[[#This Row],[radius_mean]:[Ones]],$AN$7:$AN$37)</f>
        <v>-80318313801.345703</v>
      </c>
      <c r="BU59" s="1">
        <f t="shared" si="0"/>
        <v>0</v>
      </c>
      <c r="BV59" s="1">
        <f t="shared" si="0"/>
        <v>0</v>
      </c>
      <c r="BW59" s="1">
        <f t="shared" si="1"/>
        <v>0</v>
      </c>
      <c r="BX59" s="1">
        <f>(data58[[#This Row],[diagnosis_dummy]]-BW59)^2</f>
        <v>1</v>
      </c>
    </row>
    <row r="60" spans="1:76" x14ac:dyDescent="0.2">
      <c r="A60" s="1" t="s">
        <v>32</v>
      </c>
      <c r="B60" s="1">
        <f>IF(data58[[#This Row],[diagnosis]]="M",1,0)</f>
        <v>0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  <c r="AG60" s="1">
        <v>1</v>
      </c>
      <c r="BS60" s="1" cm="1">
        <f t="array" ref="BS60">MMULT(data58[[#This Row],[radius_mean]:[Ones]],$AM$7:$AM$37)</f>
        <v>-55534997188.899025</v>
      </c>
      <c r="BT60" s="1" cm="1">
        <f t="array" ref="BT60">MMULT(data58[[#This Row],[radius_mean]:[Ones]],$AN$7:$AN$37)</f>
        <v>-55521347104.140419</v>
      </c>
      <c r="BU60" s="1">
        <f t="shared" si="0"/>
        <v>0</v>
      </c>
      <c r="BV60" s="1">
        <f t="shared" si="0"/>
        <v>0</v>
      </c>
      <c r="BW60" s="1">
        <f t="shared" si="1"/>
        <v>0</v>
      </c>
      <c r="BX60" s="1">
        <f>(data58[[#This Row],[diagnosis_dummy]]-BW60)^2</f>
        <v>0</v>
      </c>
    </row>
    <row r="61" spans="1:76" x14ac:dyDescent="0.2">
      <c r="A61" s="1" t="s">
        <v>32</v>
      </c>
      <c r="B61" s="1">
        <f>IF(data58[[#This Row],[diagnosis]]="M",1,0)</f>
        <v>0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  <c r="AG61" s="1">
        <v>1</v>
      </c>
      <c r="BS61" s="1" cm="1">
        <f t="array" ref="BS61">MMULT(data58[[#This Row],[radius_mean]:[Ones]],$AM$7:$AM$37)</f>
        <v>-24384274660.752304</v>
      </c>
      <c r="BT61" s="1" cm="1">
        <f t="array" ref="BT61">MMULT(data58[[#This Row],[radius_mean]:[Ones]],$AN$7:$AN$37)</f>
        <v>-24375173519.029747</v>
      </c>
      <c r="BU61" s="1">
        <f t="shared" si="0"/>
        <v>0</v>
      </c>
      <c r="BV61" s="1">
        <f t="shared" si="0"/>
        <v>0</v>
      </c>
      <c r="BW61" s="1">
        <f t="shared" si="1"/>
        <v>0</v>
      </c>
      <c r="BX61" s="1">
        <f>(data58[[#This Row],[diagnosis_dummy]]-BW61)^2</f>
        <v>0</v>
      </c>
    </row>
    <row r="62" spans="1:76" x14ac:dyDescent="0.2">
      <c r="A62" s="1" t="s">
        <v>32</v>
      </c>
      <c r="B62" s="1">
        <f>IF(data58[[#This Row],[diagnosis]]="M",1,0)</f>
        <v>0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  <c r="AG62" s="1">
        <v>1</v>
      </c>
      <c r="BS62" s="1" cm="1">
        <f t="array" ref="BS62">MMULT(data58[[#This Row],[radius_mean]:[Ones]],$AM$7:$AM$37)</f>
        <v>-33067693828.932491</v>
      </c>
      <c r="BT62" s="1" cm="1">
        <f t="array" ref="BT62">MMULT(data58[[#This Row],[radius_mean]:[Ones]],$AN$7:$AN$37)</f>
        <v>-33057136830.17849</v>
      </c>
      <c r="BU62" s="1">
        <f t="shared" si="0"/>
        <v>0</v>
      </c>
      <c r="BV62" s="1">
        <f t="shared" si="0"/>
        <v>0</v>
      </c>
      <c r="BW62" s="1">
        <f t="shared" si="1"/>
        <v>0</v>
      </c>
      <c r="BX62" s="1">
        <f>(data58[[#This Row],[diagnosis_dummy]]-BW62)^2</f>
        <v>0</v>
      </c>
    </row>
    <row r="63" spans="1:76" x14ac:dyDescent="0.2">
      <c r="A63" s="1" t="s">
        <v>32</v>
      </c>
      <c r="B63" s="1">
        <f>IF(data58[[#This Row],[diagnosis]]="M",1,0)</f>
        <v>0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  <c r="AG63" s="1">
        <v>1</v>
      </c>
      <c r="BS63" s="1" cm="1">
        <f t="array" ref="BS63">MMULT(data58[[#This Row],[radius_mean]:[Ones]],$AM$7:$AM$37)</f>
        <v>-24294570539.805817</v>
      </c>
      <c r="BT63" s="1" cm="1">
        <f t="array" ref="BT63">MMULT(data58[[#This Row],[radius_mean]:[Ones]],$AN$7:$AN$37)</f>
        <v>-24285419790.679523</v>
      </c>
      <c r="BU63" s="1">
        <f t="shared" si="0"/>
        <v>0</v>
      </c>
      <c r="BV63" s="1">
        <f t="shared" si="0"/>
        <v>0</v>
      </c>
      <c r="BW63" s="1">
        <f t="shared" si="1"/>
        <v>0</v>
      </c>
      <c r="BX63" s="1">
        <f>(data58[[#This Row],[diagnosis_dummy]]-BW63)^2</f>
        <v>0</v>
      </c>
    </row>
    <row r="64" spans="1:76" x14ac:dyDescent="0.2">
      <c r="A64" s="1" t="s">
        <v>31</v>
      </c>
      <c r="B64" s="1">
        <f>IF(data58[[#This Row],[diagnosis]]="M",1,0)</f>
        <v>1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  <c r="AG64" s="1">
        <v>1</v>
      </c>
      <c r="BS64" s="1" cm="1">
        <f t="array" ref="BS64">MMULT(data58[[#This Row],[radius_mean]:[Ones]],$AM$7:$AM$37)</f>
        <v>-78577228023.684448</v>
      </c>
      <c r="BT64" s="1" cm="1">
        <f t="array" ref="BT64">MMULT(data58[[#This Row],[radius_mean]:[Ones]],$AN$7:$AN$37)</f>
        <v>-78560257483.942474</v>
      </c>
      <c r="BU64" s="1">
        <f t="shared" si="0"/>
        <v>0</v>
      </c>
      <c r="BV64" s="1">
        <f t="shared" si="0"/>
        <v>0</v>
      </c>
      <c r="BW64" s="1">
        <f t="shared" si="1"/>
        <v>0</v>
      </c>
      <c r="BX64" s="1">
        <f>(data58[[#This Row],[diagnosis_dummy]]-BW64)^2</f>
        <v>1</v>
      </c>
    </row>
    <row r="65" spans="1:76" x14ac:dyDescent="0.2">
      <c r="A65" s="1" t="s">
        <v>32</v>
      </c>
      <c r="B65" s="1">
        <f>IF(data58[[#This Row],[diagnosis]]="M",1,0)</f>
        <v>0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  <c r="AG65" s="1">
        <v>1</v>
      </c>
      <c r="BS65" s="1" cm="1">
        <f t="array" ref="BS65">MMULT(data58[[#This Row],[radius_mean]:[Ones]],$AM$7:$AM$37)</f>
        <v>-27825183996.171864</v>
      </c>
      <c r="BT65" s="1" cm="1">
        <f t="array" ref="BT65">MMULT(data58[[#This Row],[radius_mean]:[Ones]],$AN$7:$AN$37)</f>
        <v>-27815604090.147141</v>
      </c>
      <c r="BU65" s="1">
        <f t="shared" si="0"/>
        <v>0</v>
      </c>
      <c r="BV65" s="1">
        <f t="shared" si="0"/>
        <v>0</v>
      </c>
      <c r="BW65" s="1">
        <f t="shared" si="1"/>
        <v>0</v>
      </c>
      <c r="BX65" s="1">
        <f>(data58[[#This Row],[diagnosis_dummy]]-BW65)^2</f>
        <v>0</v>
      </c>
    </row>
    <row r="66" spans="1:76" x14ac:dyDescent="0.2">
      <c r="A66" s="1" t="s">
        <v>31</v>
      </c>
      <c r="B66" s="1">
        <f>IF(data58[[#This Row],[diagnosis]]="M",1,0)</f>
        <v>1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  <c r="AG66" s="1">
        <v>1</v>
      </c>
      <c r="BS66" s="1" cm="1">
        <f t="array" ref="BS66">MMULT(data58[[#This Row],[radius_mean]:[Ones]],$AM$7:$AM$37)</f>
        <v>-68776707964.614517</v>
      </c>
      <c r="BT66" s="1" cm="1">
        <f t="array" ref="BT66">MMULT(data58[[#This Row],[radius_mean]:[Ones]],$AN$7:$AN$37)</f>
        <v>-68760299688.897736</v>
      </c>
      <c r="BU66" s="1">
        <f t="shared" si="0"/>
        <v>0</v>
      </c>
      <c r="BV66" s="1">
        <f t="shared" si="0"/>
        <v>0</v>
      </c>
      <c r="BW66" s="1">
        <f t="shared" si="1"/>
        <v>0</v>
      </c>
      <c r="BX66" s="1">
        <f>(data58[[#This Row],[diagnosis_dummy]]-BW66)^2</f>
        <v>1</v>
      </c>
    </row>
    <row r="67" spans="1:76" x14ac:dyDescent="0.2">
      <c r="A67" s="1" t="s">
        <v>31</v>
      </c>
      <c r="B67" s="1">
        <f>IF(data58[[#This Row],[diagnosis]]="M",1,0)</f>
        <v>1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  <c r="AG67" s="1">
        <v>1</v>
      </c>
      <c r="BS67" s="1" cm="1">
        <f t="array" ref="BS67">MMULT(data58[[#This Row],[radius_mean]:[Ones]],$AM$7:$AM$37)</f>
        <v>-77539643872.568863</v>
      </c>
      <c r="BT67" s="1" cm="1">
        <f t="array" ref="BT67">MMULT(data58[[#This Row],[radius_mean]:[Ones]],$AN$7:$AN$37)</f>
        <v>-77523025054.495255</v>
      </c>
      <c r="BU67" s="1">
        <f t="shared" ref="BU67:BV130" si="2">IF(BS67&lt;0,0,BS67)</f>
        <v>0</v>
      </c>
      <c r="BV67" s="1">
        <f t="shared" si="2"/>
        <v>0</v>
      </c>
      <c r="BW67" s="1">
        <f t="shared" ref="BW67:BW130" si="3">BU67+BV67</f>
        <v>0</v>
      </c>
      <c r="BX67" s="1">
        <f>(data58[[#This Row],[diagnosis_dummy]]-BW67)^2</f>
        <v>1</v>
      </c>
    </row>
    <row r="68" spans="1:76" x14ac:dyDescent="0.2">
      <c r="A68" s="1" t="s">
        <v>32</v>
      </c>
      <c r="B68" s="1">
        <f>IF(data58[[#This Row],[diagnosis]]="M",1,0)</f>
        <v>0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  <c r="AG68" s="1">
        <v>1</v>
      </c>
      <c r="BS68" s="1" cm="1">
        <f t="array" ref="BS68">MMULT(data58[[#This Row],[radius_mean]:[Ones]],$AM$7:$AM$37)</f>
        <v>-29283639321.327877</v>
      </c>
      <c r="BT68" s="1" cm="1">
        <f t="array" ref="BT68">MMULT(data58[[#This Row],[radius_mean]:[Ones]],$AN$7:$AN$37)</f>
        <v>-29273674896.509209</v>
      </c>
      <c r="BU68" s="1">
        <f t="shared" si="2"/>
        <v>0</v>
      </c>
      <c r="BV68" s="1">
        <f t="shared" si="2"/>
        <v>0</v>
      </c>
      <c r="BW68" s="1">
        <f t="shared" si="3"/>
        <v>0</v>
      </c>
      <c r="BX68" s="1">
        <f>(data58[[#This Row],[diagnosis_dummy]]-BW68)^2</f>
        <v>0</v>
      </c>
    </row>
    <row r="69" spans="1:76" x14ac:dyDescent="0.2">
      <c r="A69" s="1" t="s">
        <v>32</v>
      </c>
      <c r="B69" s="1">
        <f>IF(data58[[#This Row],[diagnosis]]="M",1,0)</f>
        <v>0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  <c r="AG69" s="1">
        <v>1</v>
      </c>
      <c r="BS69" s="1" cm="1">
        <f t="array" ref="BS69">MMULT(data58[[#This Row],[radius_mean]:[Ones]],$AM$7:$AM$37)</f>
        <v>-41646860053.221214</v>
      </c>
      <c r="BT69" s="1" cm="1">
        <f t="array" ref="BT69">MMULT(data58[[#This Row],[radius_mean]:[Ones]],$AN$7:$AN$37)</f>
        <v>-41635039483.086678</v>
      </c>
      <c r="BU69" s="1">
        <f t="shared" si="2"/>
        <v>0</v>
      </c>
      <c r="BV69" s="1">
        <f t="shared" si="2"/>
        <v>0</v>
      </c>
      <c r="BW69" s="1">
        <f t="shared" si="3"/>
        <v>0</v>
      </c>
      <c r="BX69" s="1">
        <f>(data58[[#This Row],[diagnosis_dummy]]-BW69)^2</f>
        <v>0</v>
      </c>
    </row>
    <row r="70" spans="1:76" x14ac:dyDescent="0.2">
      <c r="A70" s="1" t="s">
        <v>32</v>
      </c>
      <c r="B70" s="1">
        <f>IF(data58[[#This Row],[diagnosis]]="M",1,0)</f>
        <v>0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  <c r="AG70" s="1">
        <v>1</v>
      </c>
      <c r="BS70" s="1" cm="1">
        <f t="array" ref="BS70">MMULT(data58[[#This Row],[radius_mean]:[Ones]],$AM$7:$AM$37)</f>
        <v>-28188799770.80719</v>
      </c>
      <c r="BT70" s="1" cm="1">
        <f t="array" ref="BT70">MMULT(data58[[#This Row],[radius_mean]:[Ones]],$AN$7:$AN$37)</f>
        <v>-28178918517.846779</v>
      </c>
      <c r="BU70" s="1">
        <f t="shared" si="2"/>
        <v>0</v>
      </c>
      <c r="BV70" s="1">
        <f t="shared" si="2"/>
        <v>0</v>
      </c>
      <c r="BW70" s="1">
        <f t="shared" si="3"/>
        <v>0</v>
      </c>
      <c r="BX70" s="1">
        <f>(data58[[#This Row],[diagnosis_dummy]]-BW70)^2</f>
        <v>0</v>
      </c>
    </row>
    <row r="71" spans="1:76" x14ac:dyDescent="0.2">
      <c r="A71" s="1" t="s">
        <v>32</v>
      </c>
      <c r="B71" s="1">
        <f>IF(data58[[#This Row],[diagnosis]]="M",1,0)</f>
        <v>0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  <c r="AG71" s="1">
        <v>1</v>
      </c>
      <c r="BS71" s="1" cm="1">
        <f t="array" ref="BS71">MMULT(data58[[#This Row],[radius_mean]:[Ones]],$AM$7:$AM$37)</f>
        <v>-50760711277.749878</v>
      </c>
      <c r="BT71" s="1" cm="1">
        <f t="array" ref="BT71">MMULT(data58[[#This Row],[radius_mean]:[Ones]],$AN$7:$AN$37)</f>
        <v>-50747802068.612366</v>
      </c>
      <c r="BU71" s="1">
        <f t="shared" si="2"/>
        <v>0</v>
      </c>
      <c r="BV71" s="1">
        <f t="shared" si="2"/>
        <v>0</v>
      </c>
      <c r="BW71" s="1">
        <f t="shared" si="3"/>
        <v>0</v>
      </c>
      <c r="BX71" s="1">
        <f>(data58[[#This Row],[diagnosis_dummy]]-BW71)^2</f>
        <v>0</v>
      </c>
    </row>
    <row r="72" spans="1:76" x14ac:dyDescent="0.2">
      <c r="A72" s="1" t="s">
        <v>31</v>
      </c>
      <c r="B72" s="1">
        <f>IF(data58[[#This Row],[diagnosis]]="M",1,0)</f>
        <v>1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  <c r="AG72" s="1">
        <v>1</v>
      </c>
      <c r="BS72" s="1" cm="1">
        <f t="array" ref="BS72">MMULT(data58[[#This Row],[radius_mean]:[Ones]],$AM$7:$AM$37)</f>
        <v>-146930053307.77567</v>
      </c>
      <c r="BT72" s="1" cm="1">
        <f t="array" ref="BT72">MMULT(data58[[#This Row],[radius_mean]:[Ones]],$AN$7:$AN$37)</f>
        <v>-146906154488.7822</v>
      </c>
      <c r="BU72" s="1">
        <f t="shared" si="2"/>
        <v>0</v>
      </c>
      <c r="BV72" s="1">
        <f t="shared" si="2"/>
        <v>0</v>
      </c>
      <c r="BW72" s="1">
        <f t="shared" si="3"/>
        <v>0</v>
      </c>
      <c r="BX72" s="1">
        <f>(data58[[#This Row],[diagnosis_dummy]]-BW72)^2</f>
        <v>1</v>
      </c>
    </row>
    <row r="73" spans="1:76" x14ac:dyDescent="0.2">
      <c r="A73" s="1" t="s">
        <v>32</v>
      </c>
      <c r="B73" s="1">
        <f>IF(data58[[#This Row],[diagnosis]]="M",1,0)</f>
        <v>0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  <c r="AG73" s="1">
        <v>1</v>
      </c>
      <c r="BS73" s="1" cm="1">
        <f t="array" ref="BS73">MMULT(data58[[#This Row],[radius_mean]:[Ones]],$AM$7:$AM$37)</f>
        <v>-25756163502.773502</v>
      </c>
      <c r="BT73" s="1" cm="1">
        <f t="array" ref="BT73">MMULT(data58[[#This Row],[radius_mean]:[Ones]],$AN$7:$AN$37)</f>
        <v>-25746843294.944153</v>
      </c>
      <c r="BU73" s="1">
        <f t="shared" si="2"/>
        <v>0</v>
      </c>
      <c r="BV73" s="1">
        <f t="shared" si="2"/>
        <v>0</v>
      </c>
      <c r="BW73" s="1">
        <f t="shared" si="3"/>
        <v>0</v>
      </c>
      <c r="BX73" s="1">
        <f>(data58[[#This Row],[diagnosis_dummy]]-BW73)^2</f>
        <v>0</v>
      </c>
    </row>
    <row r="74" spans="1:76" x14ac:dyDescent="0.2">
      <c r="A74" s="1" t="s">
        <v>31</v>
      </c>
      <c r="B74" s="1">
        <f>IF(data58[[#This Row],[diagnosis]]="M",1,0)</f>
        <v>1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  <c r="AG74" s="1">
        <v>1</v>
      </c>
      <c r="BS74" s="1" cm="1">
        <f t="array" ref="BS74">MMULT(data58[[#This Row],[radius_mean]:[Ones]],$AM$7:$AM$37)</f>
        <v>-128868429790.98566</v>
      </c>
      <c r="BT74" s="1" cm="1">
        <f t="array" ref="BT74">MMULT(data58[[#This Row],[radius_mean]:[Ones]],$AN$7:$AN$37)</f>
        <v>-128846015249.00522</v>
      </c>
      <c r="BU74" s="1">
        <f t="shared" si="2"/>
        <v>0</v>
      </c>
      <c r="BV74" s="1">
        <f t="shared" si="2"/>
        <v>0</v>
      </c>
      <c r="BW74" s="1">
        <f t="shared" si="3"/>
        <v>0</v>
      </c>
      <c r="BX74" s="1">
        <f>(data58[[#This Row],[diagnosis_dummy]]-BW74)^2</f>
        <v>1</v>
      </c>
    </row>
    <row r="75" spans="1:76" x14ac:dyDescent="0.2">
      <c r="A75" s="1" t="s">
        <v>31</v>
      </c>
      <c r="B75" s="1">
        <f>IF(data58[[#This Row],[diagnosis]]="M",1,0)</f>
        <v>1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  <c r="AG75" s="1">
        <v>1</v>
      </c>
      <c r="BS75" s="1" cm="1">
        <f t="array" ref="BS75">MMULT(data58[[#This Row],[radius_mean]:[Ones]],$AM$7:$AM$37)</f>
        <v>-68034672820.090973</v>
      </c>
      <c r="BT75" s="1" cm="1">
        <f t="array" ref="BT75">MMULT(data58[[#This Row],[radius_mean]:[Ones]],$AN$7:$AN$37)</f>
        <v>-68018764632.884697</v>
      </c>
      <c r="BU75" s="1">
        <f t="shared" si="2"/>
        <v>0</v>
      </c>
      <c r="BV75" s="1">
        <f t="shared" si="2"/>
        <v>0</v>
      </c>
      <c r="BW75" s="1">
        <f t="shared" si="3"/>
        <v>0</v>
      </c>
      <c r="BX75" s="1">
        <f>(data58[[#This Row],[diagnosis_dummy]]-BW75)^2</f>
        <v>1</v>
      </c>
    </row>
    <row r="76" spans="1:76" x14ac:dyDescent="0.2">
      <c r="A76" s="1" t="s">
        <v>32</v>
      </c>
      <c r="B76" s="1">
        <f>IF(data58[[#This Row],[diagnosis]]="M",1,0)</f>
        <v>0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  <c r="AG76" s="1">
        <v>1</v>
      </c>
      <c r="BS76" s="1" cm="1">
        <f t="array" ref="BS76">MMULT(data58[[#This Row],[radius_mean]:[Ones]],$AM$7:$AM$37)</f>
        <v>-52552164185.403633</v>
      </c>
      <c r="BT76" s="1" cm="1">
        <f t="array" ref="BT76">MMULT(data58[[#This Row],[radius_mean]:[Ones]],$AN$7:$AN$37)</f>
        <v>-52538628901.871964</v>
      </c>
      <c r="BU76" s="1">
        <f t="shared" si="2"/>
        <v>0</v>
      </c>
      <c r="BV76" s="1">
        <f t="shared" si="2"/>
        <v>0</v>
      </c>
      <c r="BW76" s="1">
        <f t="shared" si="3"/>
        <v>0</v>
      </c>
      <c r="BX76" s="1">
        <f>(data58[[#This Row],[diagnosis_dummy]]-BW76)^2</f>
        <v>0</v>
      </c>
    </row>
    <row r="77" spans="1:76" x14ac:dyDescent="0.2">
      <c r="A77" s="1" t="s">
        <v>31</v>
      </c>
      <c r="B77" s="1">
        <f>IF(data58[[#This Row],[diagnosis]]="M",1,0)</f>
        <v>1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  <c r="AG77" s="1">
        <v>1</v>
      </c>
      <c r="BS77" s="1" cm="1">
        <f t="array" ref="BS77">MMULT(data58[[#This Row],[radius_mean]:[Ones]],$AM$7:$AM$37)</f>
        <v>-99667200278.647614</v>
      </c>
      <c r="BT77" s="1" cm="1">
        <f t="array" ref="BT77">MMULT(data58[[#This Row],[radius_mean]:[Ones]],$AN$7:$AN$37)</f>
        <v>-99648207240.110413</v>
      </c>
      <c r="BU77" s="1">
        <f t="shared" si="2"/>
        <v>0</v>
      </c>
      <c r="BV77" s="1">
        <f t="shared" si="2"/>
        <v>0</v>
      </c>
      <c r="BW77" s="1">
        <f t="shared" si="3"/>
        <v>0</v>
      </c>
      <c r="BX77" s="1">
        <f>(data58[[#This Row],[diagnosis_dummy]]-BW77)^2</f>
        <v>1</v>
      </c>
    </row>
    <row r="78" spans="1:76" x14ac:dyDescent="0.2">
      <c r="A78" s="1" t="s">
        <v>32</v>
      </c>
      <c r="B78" s="1">
        <f>IF(data58[[#This Row],[diagnosis]]="M",1,0)</f>
        <v>0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  <c r="AG78" s="1">
        <v>1</v>
      </c>
      <c r="BS78" s="1" cm="1">
        <f t="array" ref="BS78">MMULT(data58[[#This Row],[radius_mean]:[Ones]],$AM$7:$AM$37)</f>
        <v>-55812205273.888626</v>
      </c>
      <c r="BT78" s="1" cm="1">
        <f t="array" ref="BT78">MMULT(data58[[#This Row],[radius_mean]:[Ones]],$AN$7:$AN$37)</f>
        <v>-55798698286.160355</v>
      </c>
      <c r="BU78" s="1">
        <f t="shared" si="2"/>
        <v>0</v>
      </c>
      <c r="BV78" s="1">
        <f t="shared" si="2"/>
        <v>0</v>
      </c>
      <c r="BW78" s="1">
        <f t="shared" si="3"/>
        <v>0</v>
      </c>
      <c r="BX78" s="1">
        <f>(data58[[#This Row],[diagnosis_dummy]]-BW78)^2</f>
        <v>0</v>
      </c>
    </row>
    <row r="79" spans="1:76" x14ac:dyDescent="0.2">
      <c r="A79" s="1" t="s">
        <v>31</v>
      </c>
      <c r="B79" s="1">
        <f>IF(data58[[#This Row],[diagnosis]]="M",1,0)</f>
        <v>1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  <c r="AG79" s="1">
        <v>1</v>
      </c>
      <c r="BS79" s="1" cm="1">
        <f t="array" ref="BS79">MMULT(data58[[#This Row],[radius_mean]:[Ones]],$AM$7:$AM$37)</f>
        <v>-128248985730.86897</v>
      </c>
      <c r="BT79" s="1" cm="1">
        <f t="array" ref="BT79">MMULT(data58[[#This Row],[radius_mean]:[Ones]],$AN$7:$AN$37)</f>
        <v>-128227463887.37897</v>
      </c>
      <c r="BU79" s="1">
        <f t="shared" si="2"/>
        <v>0</v>
      </c>
      <c r="BV79" s="1">
        <f t="shared" si="2"/>
        <v>0</v>
      </c>
      <c r="BW79" s="1">
        <f t="shared" si="3"/>
        <v>0</v>
      </c>
      <c r="BX79" s="1">
        <f>(data58[[#This Row],[diagnosis_dummy]]-BW79)^2</f>
        <v>1</v>
      </c>
    </row>
    <row r="80" spans="1:76" x14ac:dyDescent="0.2">
      <c r="A80" s="1" t="s">
        <v>31</v>
      </c>
      <c r="B80" s="1">
        <f>IF(data58[[#This Row],[diagnosis]]="M",1,0)</f>
        <v>1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  <c r="AG80" s="1">
        <v>1</v>
      </c>
      <c r="BS80" s="1" cm="1">
        <f t="array" ref="BS80">MMULT(data58[[#This Row],[radius_mean]:[Ones]],$AM$7:$AM$37)</f>
        <v>-138631474442.70633</v>
      </c>
      <c r="BT80" s="1" cm="1">
        <f t="array" ref="BT80">MMULT(data58[[#This Row],[radius_mean]:[Ones]],$AN$7:$AN$37)</f>
        <v>-138609011749.27795</v>
      </c>
      <c r="BU80" s="1">
        <f t="shared" si="2"/>
        <v>0</v>
      </c>
      <c r="BV80" s="1">
        <f t="shared" si="2"/>
        <v>0</v>
      </c>
      <c r="BW80" s="1">
        <f t="shared" si="3"/>
        <v>0</v>
      </c>
      <c r="BX80" s="1">
        <f>(data58[[#This Row],[diagnosis_dummy]]-BW80)^2</f>
        <v>1</v>
      </c>
    </row>
    <row r="81" spans="1:76" x14ac:dyDescent="0.2">
      <c r="A81" s="1" t="s">
        <v>32</v>
      </c>
      <c r="B81" s="1">
        <f>IF(data58[[#This Row],[diagnosis]]="M",1,0)</f>
        <v>0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  <c r="AG81" s="1">
        <v>1</v>
      </c>
      <c r="BS81" s="1" cm="1">
        <f t="array" ref="BS81">MMULT(data58[[#This Row],[radius_mean]:[Ones]],$AM$7:$AM$37)</f>
        <v>-54583836284.036713</v>
      </c>
      <c r="BT81" s="1" cm="1">
        <f t="array" ref="BT81">MMULT(data58[[#This Row],[radius_mean]:[Ones]],$AN$7:$AN$37)</f>
        <v>-54570176054.491119</v>
      </c>
      <c r="BU81" s="1">
        <f t="shared" si="2"/>
        <v>0</v>
      </c>
      <c r="BV81" s="1">
        <f t="shared" si="2"/>
        <v>0</v>
      </c>
      <c r="BW81" s="1">
        <f t="shared" si="3"/>
        <v>0</v>
      </c>
      <c r="BX81" s="1">
        <f>(data58[[#This Row],[diagnosis_dummy]]-BW81)^2</f>
        <v>0</v>
      </c>
    </row>
    <row r="82" spans="1:76" x14ac:dyDescent="0.2">
      <c r="A82" s="1" t="s">
        <v>32</v>
      </c>
      <c r="B82" s="1">
        <f>IF(data58[[#This Row],[diagnosis]]="M",1,0)</f>
        <v>0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  <c r="AG82" s="1">
        <v>1</v>
      </c>
      <c r="BS82" s="1" cm="1">
        <f t="array" ref="BS82">MMULT(data58[[#This Row],[radius_mean]:[Ones]],$AM$7:$AM$37)</f>
        <v>-45160181223.427132</v>
      </c>
      <c r="BT82" s="1" cm="1">
        <f t="array" ref="BT82">MMULT(data58[[#This Row],[radius_mean]:[Ones]],$AN$7:$AN$37)</f>
        <v>-45147614791.744919</v>
      </c>
      <c r="BU82" s="1">
        <f t="shared" si="2"/>
        <v>0</v>
      </c>
      <c r="BV82" s="1">
        <f t="shared" si="2"/>
        <v>0</v>
      </c>
      <c r="BW82" s="1">
        <f t="shared" si="3"/>
        <v>0</v>
      </c>
      <c r="BX82" s="1">
        <f>(data58[[#This Row],[diagnosis_dummy]]-BW82)^2</f>
        <v>0</v>
      </c>
    </row>
    <row r="83" spans="1:76" x14ac:dyDescent="0.2">
      <c r="A83" s="1" t="s">
        <v>32</v>
      </c>
      <c r="B83" s="1">
        <f>IF(data58[[#This Row],[diagnosis]]="M",1,0)</f>
        <v>0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  <c r="AG83" s="1">
        <v>1</v>
      </c>
      <c r="BS83" s="1" cm="1">
        <f t="array" ref="BS83">MMULT(data58[[#This Row],[radius_mean]:[Ones]],$AM$7:$AM$37)</f>
        <v>-54764226725.214577</v>
      </c>
      <c r="BT83" s="1" cm="1">
        <f t="array" ref="BT83">MMULT(data58[[#This Row],[radius_mean]:[Ones]],$AN$7:$AN$37)</f>
        <v>-54749320991.617111</v>
      </c>
      <c r="BU83" s="1">
        <f t="shared" si="2"/>
        <v>0</v>
      </c>
      <c r="BV83" s="1">
        <f t="shared" si="2"/>
        <v>0</v>
      </c>
      <c r="BW83" s="1">
        <f t="shared" si="3"/>
        <v>0</v>
      </c>
      <c r="BX83" s="1">
        <f>(data58[[#This Row],[diagnosis_dummy]]-BW83)^2</f>
        <v>0</v>
      </c>
    </row>
    <row r="84" spans="1:76" x14ac:dyDescent="0.2">
      <c r="A84" s="1" t="s">
        <v>31</v>
      </c>
      <c r="B84" s="1">
        <f>IF(data58[[#This Row],[diagnosis]]="M",1,0)</f>
        <v>1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  <c r="AG84" s="1">
        <v>1</v>
      </c>
      <c r="BS84" s="1" cm="1">
        <f t="array" ref="BS84">MMULT(data58[[#This Row],[radius_mean]:[Ones]],$AM$7:$AM$37)</f>
        <v>-214499200430.59589</v>
      </c>
      <c r="BT84" s="1" cm="1">
        <f t="array" ref="BT84">MMULT(data58[[#This Row],[radius_mean]:[Ones]],$AN$7:$AN$37)</f>
        <v>-214470349284.61499</v>
      </c>
      <c r="BU84" s="1">
        <f t="shared" si="2"/>
        <v>0</v>
      </c>
      <c r="BV84" s="1">
        <f t="shared" si="2"/>
        <v>0</v>
      </c>
      <c r="BW84" s="1">
        <f t="shared" si="3"/>
        <v>0</v>
      </c>
      <c r="BX84" s="1">
        <f>(data58[[#This Row],[diagnosis_dummy]]-BW84)^2</f>
        <v>1</v>
      </c>
    </row>
    <row r="85" spans="1:76" x14ac:dyDescent="0.2">
      <c r="A85" s="1" t="s">
        <v>31</v>
      </c>
      <c r="B85" s="1">
        <f>IF(data58[[#This Row],[diagnosis]]="M",1,0)</f>
        <v>1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  <c r="AG85" s="1">
        <v>1</v>
      </c>
      <c r="BS85" s="1" cm="1">
        <f t="array" ref="BS85">MMULT(data58[[#This Row],[radius_mean]:[Ones]],$AM$7:$AM$37)</f>
        <v>-116321439108.9659</v>
      </c>
      <c r="BT85" s="1" cm="1">
        <f t="array" ref="BT85">MMULT(data58[[#This Row],[radius_mean]:[Ones]],$AN$7:$AN$37)</f>
        <v>-116301917780.27165</v>
      </c>
      <c r="BU85" s="1">
        <f t="shared" si="2"/>
        <v>0</v>
      </c>
      <c r="BV85" s="1">
        <f t="shared" si="2"/>
        <v>0</v>
      </c>
      <c r="BW85" s="1">
        <f t="shared" si="3"/>
        <v>0</v>
      </c>
      <c r="BX85" s="1">
        <f>(data58[[#This Row],[diagnosis_dummy]]-BW85)^2</f>
        <v>1</v>
      </c>
    </row>
    <row r="86" spans="1:76" x14ac:dyDescent="0.2">
      <c r="A86" s="1" t="s">
        <v>32</v>
      </c>
      <c r="B86" s="1">
        <f>IF(data58[[#This Row],[diagnosis]]="M",1,0)</f>
        <v>0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  <c r="AG86" s="1">
        <v>1</v>
      </c>
      <c r="BS86" s="1" cm="1">
        <f t="array" ref="BS86">MMULT(data58[[#This Row],[radius_mean]:[Ones]],$AM$7:$AM$37)</f>
        <v>-49109092115.169769</v>
      </c>
      <c r="BT86" s="1" cm="1">
        <f t="array" ref="BT86">MMULT(data58[[#This Row],[radius_mean]:[Ones]],$AN$7:$AN$37)</f>
        <v>-49095981562.788452</v>
      </c>
      <c r="BU86" s="1">
        <f t="shared" si="2"/>
        <v>0</v>
      </c>
      <c r="BV86" s="1">
        <f t="shared" si="2"/>
        <v>0</v>
      </c>
      <c r="BW86" s="1">
        <f t="shared" si="3"/>
        <v>0</v>
      </c>
      <c r="BX86" s="1">
        <f>(data58[[#This Row],[diagnosis_dummy]]-BW86)^2</f>
        <v>0</v>
      </c>
    </row>
    <row r="87" spans="1:76" x14ac:dyDescent="0.2">
      <c r="A87" s="1" t="s">
        <v>31</v>
      </c>
      <c r="B87" s="1">
        <f>IF(data58[[#This Row],[diagnosis]]="M",1,0)</f>
        <v>1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  <c r="AG87" s="1">
        <v>1</v>
      </c>
      <c r="BS87" s="1" cm="1">
        <f t="array" ref="BS87">MMULT(data58[[#This Row],[radius_mean]:[Ones]],$AM$7:$AM$37)</f>
        <v>-130490685362.44495</v>
      </c>
      <c r="BT87" s="1" cm="1">
        <f t="array" ref="BT87">MMULT(data58[[#This Row],[radius_mean]:[Ones]],$AN$7:$AN$37)</f>
        <v>-130468649526.84996</v>
      </c>
      <c r="BU87" s="1">
        <f t="shared" si="2"/>
        <v>0</v>
      </c>
      <c r="BV87" s="1">
        <f t="shared" si="2"/>
        <v>0</v>
      </c>
      <c r="BW87" s="1">
        <f t="shared" si="3"/>
        <v>0</v>
      </c>
      <c r="BX87" s="1">
        <f>(data58[[#This Row],[diagnosis_dummy]]-BW87)^2</f>
        <v>1</v>
      </c>
    </row>
    <row r="88" spans="1:76" x14ac:dyDescent="0.2">
      <c r="A88" s="1" t="s">
        <v>31</v>
      </c>
      <c r="B88" s="1">
        <f>IF(data58[[#This Row],[diagnosis]]="M",1,0)</f>
        <v>1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  <c r="AG88" s="1">
        <v>1</v>
      </c>
      <c r="BS88" s="1" cm="1">
        <f t="array" ref="BS88">MMULT(data58[[#This Row],[radius_mean]:[Ones]],$AM$7:$AM$37)</f>
        <v>-70449555165.253632</v>
      </c>
      <c r="BT88" s="1" cm="1">
        <f t="array" ref="BT88">MMULT(data58[[#This Row],[radius_mean]:[Ones]],$AN$7:$AN$37)</f>
        <v>-70433999833.446289</v>
      </c>
      <c r="BU88" s="1">
        <f t="shared" si="2"/>
        <v>0</v>
      </c>
      <c r="BV88" s="1">
        <f t="shared" si="2"/>
        <v>0</v>
      </c>
      <c r="BW88" s="1">
        <f t="shared" si="3"/>
        <v>0</v>
      </c>
      <c r="BX88" s="1">
        <f>(data58[[#This Row],[diagnosis_dummy]]-BW88)^2</f>
        <v>1</v>
      </c>
    </row>
    <row r="89" spans="1:76" x14ac:dyDescent="0.2">
      <c r="A89" s="1" t="s">
        <v>31</v>
      </c>
      <c r="B89" s="1">
        <f>IF(data58[[#This Row],[diagnosis]]="M",1,0)</f>
        <v>1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  <c r="AG89" s="1">
        <v>1</v>
      </c>
      <c r="BS89" s="1" cm="1">
        <f t="array" ref="BS89">MMULT(data58[[#This Row],[radius_mean]:[Ones]],$AM$7:$AM$37)</f>
        <v>-131564990874.07776</v>
      </c>
      <c r="BT89" s="1" cm="1">
        <f t="array" ref="BT89">MMULT(data58[[#This Row],[radius_mean]:[Ones]],$AN$7:$AN$37)</f>
        <v>-131541379630.41801</v>
      </c>
      <c r="BU89" s="1">
        <f t="shared" si="2"/>
        <v>0</v>
      </c>
      <c r="BV89" s="1">
        <f t="shared" si="2"/>
        <v>0</v>
      </c>
      <c r="BW89" s="1">
        <f t="shared" si="3"/>
        <v>0</v>
      </c>
      <c r="BX89" s="1">
        <f>(data58[[#This Row],[diagnosis_dummy]]-BW89)^2</f>
        <v>1</v>
      </c>
    </row>
    <row r="90" spans="1:76" x14ac:dyDescent="0.2">
      <c r="A90" s="1" t="s">
        <v>32</v>
      </c>
      <c r="B90" s="1">
        <f>IF(data58[[#This Row],[diagnosis]]="M",1,0)</f>
        <v>0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  <c r="AG90" s="1">
        <v>1</v>
      </c>
      <c r="BS90" s="1" cm="1">
        <f t="array" ref="BS90">MMULT(data58[[#This Row],[radius_mean]:[Ones]],$AM$7:$AM$37)</f>
        <v>-50442911763.500488</v>
      </c>
      <c r="BT90" s="1" cm="1">
        <f t="array" ref="BT90">MMULT(data58[[#This Row],[radius_mean]:[Ones]],$AN$7:$AN$37)</f>
        <v>-50429647840.267609</v>
      </c>
      <c r="BU90" s="1">
        <f t="shared" si="2"/>
        <v>0</v>
      </c>
      <c r="BV90" s="1">
        <f t="shared" si="2"/>
        <v>0</v>
      </c>
      <c r="BW90" s="1">
        <f t="shared" si="3"/>
        <v>0</v>
      </c>
      <c r="BX90" s="1">
        <f>(data58[[#This Row],[diagnosis_dummy]]-BW90)^2</f>
        <v>0</v>
      </c>
    </row>
    <row r="91" spans="1:76" x14ac:dyDescent="0.2">
      <c r="A91" s="1" t="s">
        <v>32</v>
      </c>
      <c r="B91" s="1">
        <f>IF(data58[[#This Row],[diagnosis]]="M",1,0)</f>
        <v>0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  <c r="AG91" s="1">
        <v>1</v>
      </c>
      <c r="BS91" s="1" cm="1">
        <f t="array" ref="BS91">MMULT(data58[[#This Row],[radius_mean]:[Ones]],$AM$7:$AM$37)</f>
        <v>-70312861723.772324</v>
      </c>
      <c r="BT91" s="1" cm="1">
        <f t="array" ref="BT91">MMULT(data58[[#This Row],[radius_mean]:[Ones]],$AN$7:$AN$37)</f>
        <v>-70297173968.396591</v>
      </c>
      <c r="BU91" s="1">
        <f t="shared" si="2"/>
        <v>0</v>
      </c>
      <c r="BV91" s="1">
        <f t="shared" si="2"/>
        <v>0</v>
      </c>
      <c r="BW91" s="1">
        <f t="shared" si="3"/>
        <v>0</v>
      </c>
      <c r="BX91" s="1">
        <f>(data58[[#This Row],[diagnosis_dummy]]-BW91)^2</f>
        <v>0</v>
      </c>
    </row>
    <row r="92" spans="1:76" x14ac:dyDescent="0.2">
      <c r="A92" s="1" t="s">
        <v>32</v>
      </c>
      <c r="B92" s="1">
        <f>IF(data58[[#This Row],[diagnosis]]="M",1,0)</f>
        <v>0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  <c r="AG92" s="1">
        <v>1</v>
      </c>
      <c r="BS92" s="1" cm="1">
        <f t="array" ref="BS92">MMULT(data58[[#This Row],[radius_mean]:[Ones]],$AM$7:$AM$37)</f>
        <v>-70698971000.473297</v>
      </c>
      <c r="BT92" s="1" cm="1">
        <f t="array" ref="BT92">MMULT(data58[[#This Row],[radius_mean]:[Ones]],$AN$7:$AN$37)</f>
        <v>-70683508769.45755</v>
      </c>
      <c r="BU92" s="1">
        <f t="shared" si="2"/>
        <v>0</v>
      </c>
      <c r="BV92" s="1">
        <f t="shared" si="2"/>
        <v>0</v>
      </c>
      <c r="BW92" s="1">
        <f t="shared" si="3"/>
        <v>0</v>
      </c>
      <c r="BX92" s="1">
        <f>(data58[[#This Row],[diagnosis_dummy]]-BW92)^2</f>
        <v>0</v>
      </c>
    </row>
    <row r="93" spans="1:76" x14ac:dyDescent="0.2">
      <c r="A93" s="1" t="s">
        <v>31</v>
      </c>
      <c r="B93" s="1">
        <f>IF(data58[[#This Row],[diagnosis]]="M",1,0)</f>
        <v>1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  <c r="AG93" s="1">
        <v>1</v>
      </c>
      <c r="BS93" s="1" cm="1">
        <f t="array" ref="BS93">MMULT(data58[[#This Row],[radius_mean]:[Ones]],$AM$7:$AM$37)</f>
        <v>-74790835653.517517</v>
      </c>
      <c r="BT93" s="1" cm="1">
        <f t="array" ref="BT93">MMULT(data58[[#This Row],[radius_mean]:[Ones]],$AN$7:$AN$37)</f>
        <v>-74775062767.693726</v>
      </c>
      <c r="BU93" s="1">
        <f t="shared" si="2"/>
        <v>0</v>
      </c>
      <c r="BV93" s="1">
        <f t="shared" si="2"/>
        <v>0</v>
      </c>
      <c r="BW93" s="1">
        <f t="shared" si="3"/>
        <v>0</v>
      </c>
      <c r="BX93" s="1">
        <f>(data58[[#This Row],[diagnosis_dummy]]-BW93)^2</f>
        <v>1</v>
      </c>
    </row>
    <row r="94" spans="1:76" x14ac:dyDescent="0.2">
      <c r="A94" s="1" t="s">
        <v>32</v>
      </c>
      <c r="B94" s="1">
        <f>IF(data58[[#This Row],[diagnosis]]="M",1,0)</f>
        <v>0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  <c r="AG94" s="1">
        <v>1</v>
      </c>
      <c r="BS94" s="1" cm="1">
        <f t="array" ref="BS94">MMULT(data58[[#This Row],[radius_mean]:[Ones]],$AM$7:$AM$37)</f>
        <v>-67698513644.282722</v>
      </c>
      <c r="BT94" s="1" cm="1">
        <f t="array" ref="BT94">MMULT(data58[[#This Row],[radius_mean]:[Ones]],$AN$7:$AN$37)</f>
        <v>-67682810197.885498</v>
      </c>
      <c r="BU94" s="1">
        <f t="shared" si="2"/>
        <v>0</v>
      </c>
      <c r="BV94" s="1">
        <f t="shared" si="2"/>
        <v>0</v>
      </c>
      <c r="BW94" s="1">
        <f t="shared" si="3"/>
        <v>0</v>
      </c>
      <c r="BX94" s="1">
        <f>(data58[[#This Row],[diagnosis_dummy]]-BW94)^2</f>
        <v>0</v>
      </c>
    </row>
    <row r="95" spans="1:76" x14ac:dyDescent="0.2">
      <c r="A95" s="1" t="s">
        <v>32</v>
      </c>
      <c r="B95" s="1">
        <f>IF(data58[[#This Row],[diagnosis]]="M",1,0)</f>
        <v>0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  <c r="AG95" s="1">
        <v>1</v>
      </c>
      <c r="BS95" s="1" cm="1">
        <f t="array" ref="BS95">MMULT(data58[[#This Row],[radius_mean]:[Ones]],$AM$7:$AM$37)</f>
        <v>-60733802875.629761</v>
      </c>
      <c r="BT95" s="1" cm="1">
        <f t="array" ref="BT95">MMULT(data58[[#This Row],[radius_mean]:[Ones]],$AN$7:$AN$37)</f>
        <v>-60719315409.181801</v>
      </c>
      <c r="BU95" s="1">
        <f t="shared" si="2"/>
        <v>0</v>
      </c>
      <c r="BV95" s="1">
        <f t="shared" si="2"/>
        <v>0</v>
      </c>
      <c r="BW95" s="1">
        <f t="shared" si="3"/>
        <v>0</v>
      </c>
      <c r="BX95" s="1">
        <f>(data58[[#This Row],[diagnosis_dummy]]-BW95)^2</f>
        <v>0</v>
      </c>
    </row>
    <row r="96" spans="1:76" x14ac:dyDescent="0.2">
      <c r="A96" s="1" t="s">
        <v>31</v>
      </c>
      <c r="B96" s="1">
        <f>IF(data58[[#This Row],[diagnosis]]="M",1,0)</f>
        <v>1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  <c r="AG96" s="1">
        <v>1</v>
      </c>
      <c r="BS96" s="1" cm="1">
        <f t="array" ref="BS96">MMULT(data58[[#This Row],[radius_mean]:[Ones]],$AM$7:$AM$37)</f>
        <v>-84464159764.308105</v>
      </c>
      <c r="BT96" s="1" cm="1">
        <f t="array" ref="BT96">MMULT(data58[[#This Row],[radius_mean]:[Ones]],$AN$7:$AN$37)</f>
        <v>-84446650638.745438</v>
      </c>
      <c r="BU96" s="1">
        <f t="shared" si="2"/>
        <v>0</v>
      </c>
      <c r="BV96" s="1">
        <f t="shared" si="2"/>
        <v>0</v>
      </c>
      <c r="BW96" s="1">
        <f t="shared" si="3"/>
        <v>0</v>
      </c>
      <c r="BX96" s="1">
        <f>(data58[[#This Row],[diagnosis_dummy]]-BW96)^2</f>
        <v>1</v>
      </c>
    </row>
    <row r="97" spans="1:76" x14ac:dyDescent="0.2">
      <c r="A97" s="1" t="s">
        <v>31</v>
      </c>
      <c r="B97" s="1">
        <f>IF(data58[[#This Row],[diagnosis]]="M",1,0)</f>
        <v>1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  <c r="AG97" s="1">
        <v>1</v>
      </c>
      <c r="BS97" s="1" cm="1">
        <f t="array" ref="BS97">MMULT(data58[[#This Row],[radius_mean]:[Ones]],$AM$7:$AM$37)</f>
        <v>-145971417699.54004</v>
      </c>
      <c r="BT97" s="1" cm="1">
        <f t="array" ref="BT97">MMULT(data58[[#This Row],[radius_mean]:[Ones]],$AN$7:$AN$37)</f>
        <v>-145948138041.87973</v>
      </c>
      <c r="BU97" s="1">
        <f t="shared" si="2"/>
        <v>0</v>
      </c>
      <c r="BV97" s="1">
        <f t="shared" si="2"/>
        <v>0</v>
      </c>
      <c r="BW97" s="1">
        <f t="shared" si="3"/>
        <v>0</v>
      </c>
      <c r="BX97" s="1">
        <f>(data58[[#This Row],[diagnosis_dummy]]-BW97)^2</f>
        <v>1</v>
      </c>
    </row>
    <row r="98" spans="1:76" x14ac:dyDescent="0.2">
      <c r="A98" s="1" t="s">
        <v>32</v>
      </c>
      <c r="B98" s="1">
        <f>IF(data58[[#This Row],[diagnosis]]="M",1,0)</f>
        <v>0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  <c r="AG98" s="1">
        <v>1</v>
      </c>
      <c r="BS98" s="1" cm="1">
        <f t="array" ref="BS98">MMULT(data58[[#This Row],[radius_mean]:[Ones]],$AM$7:$AM$37)</f>
        <v>-45500867189.563278</v>
      </c>
      <c r="BT98" s="1" cm="1">
        <f t="array" ref="BT98">MMULT(data58[[#This Row],[radius_mean]:[Ones]],$AN$7:$AN$37)</f>
        <v>-45488567655.961571</v>
      </c>
      <c r="BU98" s="1">
        <f t="shared" si="2"/>
        <v>0</v>
      </c>
      <c r="BV98" s="1">
        <f t="shared" si="2"/>
        <v>0</v>
      </c>
      <c r="BW98" s="1">
        <f t="shared" si="3"/>
        <v>0</v>
      </c>
      <c r="BX98" s="1">
        <f>(data58[[#This Row],[diagnosis_dummy]]-BW98)^2</f>
        <v>0</v>
      </c>
    </row>
    <row r="99" spans="1:76" x14ac:dyDescent="0.2">
      <c r="A99" s="1" t="s">
        <v>32</v>
      </c>
      <c r="B99" s="1">
        <f>IF(data58[[#This Row],[diagnosis]]="M",1,0)</f>
        <v>0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  <c r="AG99" s="1">
        <v>1</v>
      </c>
      <c r="BS99" s="1" cm="1">
        <f t="array" ref="BS99">MMULT(data58[[#This Row],[radius_mean]:[Ones]],$AM$7:$AM$37)</f>
        <v>-32205576043.318844</v>
      </c>
      <c r="BT99" s="1" cm="1">
        <f t="array" ref="BT99">MMULT(data58[[#This Row],[radius_mean]:[Ones]],$AN$7:$AN$37)</f>
        <v>-32195120254.502033</v>
      </c>
      <c r="BU99" s="1">
        <f t="shared" si="2"/>
        <v>0</v>
      </c>
      <c r="BV99" s="1">
        <f t="shared" si="2"/>
        <v>0</v>
      </c>
      <c r="BW99" s="1">
        <f t="shared" si="3"/>
        <v>0</v>
      </c>
      <c r="BX99" s="1">
        <f>(data58[[#This Row],[diagnosis_dummy]]-BW99)^2</f>
        <v>0</v>
      </c>
    </row>
    <row r="100" spans="1:76" x14ac:dyDescent="0.2">
      <c r="A100" s="1" t="s">
        <v>32</v>
      </c>
      <c r="B100" s="1">
        <f>IF(data58[[#This Row],[diagnosis]]="M",1,0)</f>
        <v>0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  <c r="AG100" s="1">
        <v>1</v>
      </c>
      <c r="BS100" s="1" cm="1">
        <f t="array" ref="BS100">MMULT(data58[[#This Row],[radius_mean]:[Ones]],$AM$7:$AM$37)</f>
        <v>-44859675388.566856</v>
      </c>
      <c r="BT100" s="1" cm="1">
        <f t="array" ref="BT100">MMULT(data58[[#This Row],[radius_mean]:[Ones]],$AN$7:$AN$37)</f>
        <v>-44847149516.580231</v>
      </c>
      <c r="BU100" s="1">
        <f t="shared" si="2"/>
        <v>0</v>
      </c>
      <c r="BV100" s="1">
        <f t="shared" si="2"/>
        <v>0</v>
      </c>
      <c r="BW100" s="1">
        <f t="shared" si="3"/>
        <v>0</v>
      </c>
      <c r="BX100" s="1">
        <f>(data58[[#This Row],[diagnosis_dummy]]-BW100)^2</f>
        <v>0</v>
      </c>
    </row>
    <row r="101" spans="1:76" x14ac:dyDescent="0.2">
      <c r="A101" s="1" t="s">
        <v>31</v>
      </c>
      <c r="B101" s="1">
        <f>IF(data58[[#This Row],[diagnosis]]="M",1,0)</f>
        <v>1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  <c r="AG101" s="1">
        <v>1</v>
      </c>
      <c r="BS101" s="1" cm="1">
        <f t="array" ref="BS101">MMULT(data58[[#This Row],[radius_mean]:[Ones]],$AM$7:$AM$37)</f>
        <v>-71140519396.478836</v>
      </c>
      <c r="BT101" s="1" cm="1">
        <f t="array" ref="BT101">MMULT(data58[[#This Row],[radius_mean]:[Ones]],$AN$7:$AN$37)</f>
        <v>-71124848025.79538</v>
      </c>
      <c r="BU101" s="1">
        <f t="shared" si="2"/>
        <v>0</v>
      </c>
      <c r="BV101" s="1">
        <f t="shared" si="2"/>
        <v>0</v>
      </c>
      <c r="BW101" s="1">
        <f t="shared" si="3"/>
        <v>0</v>
      </c>
      <c r="BX101" s="1">
        <f>(data58[[#This Row],[diagnosis_dummy]]-BW101)^2</f>
        <v>1</v>
      </c>
    </row>
    <row r="102" spans="1:76" x14ac:dyDescent="0.2">
      <c r="A102" s="1" t="s">
        <v>31</v>
      </c>
      <c r="B102" s="1">
        <f>IF(data58[[#This Row],[diagnosis]]="M",1,0)</f>
        <v>1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  <c r="AG102" s="1">
        <v>1</v>
      </c>
      <c r="BS102" s="1" cm="1">
        <f t="array" ref="BS102">MMULT(data58[[#This Row],[radius_mean]:[Ones]],$AM$7:$AM$37)</f>
        <v>-73092820122.807556</v>
      </c>
      <c r="BT102" s="1" cm="1">
        <f t="array" ref="BT102">MMULT(data58[[#This Row],[radius_mean]:[Ones]],$AN$7:$AN$37)</f>
        <v>-73076508708.239029</v>
      </c>
      <c r="BU102" s="1">
        <f t="shared" si="2"/>
        <v>0</v>
      </c>
      <c r="BV102" s="1">
        <f t="shared" si="2"/>
        <v>0</v>
      </c>
      <c r="BW102" s="1">
        <f t="shared" si="3"/>
        <v>0</v>
      </c>
      <c r="BX102" s="1">
        <f>(data58[[#This Row],[diagnosis_dummy]]-BW102)^2</f>
        <v>1</v>
      </c>
    </row>
    <row r="103" spans="1:76" x14ac:dyDescent="0.2">
      <c r="A103" s="1" t="s">
        <v>32</v>
      </c>
      <c r="B103" s="1">
        <f>IF(data58[[#This Row],[diagnosis]]="M",1,0)</f>
        <v>0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  <c r="AG103" s="1">
        <v>1</v>
      </c>
      <c r="BS103" s="1" cm="1">
        <f t="array" ref="BS103">MMULT(data58[[#This Row],[radius_mean]:[Ones]],$AM$7:$AM$37)</f>
        <v>-16258801244.644073</v>
      </c>
      <c r="BT103" s="1" cm="1">
        <f t="array" ref="BT103">MMULT(data58[[#This Row],[radius_mean]:[Ones]],$AN$7:$AN$37)</f>
        <v>-16251224552.409716</v>
      </c>
      <c r="BU103" s="1">
        <f t="shared" si="2"/>
        <v>0</v>
      </c>
      <c r="BV103" s="1">
        <f t="shared" si="2"/>
        <v>0</v>
      </c>
      <c r="BW103" s="1">
        <f t="shared" si="3"/>
        <v>0</v>
      </c>
      <c r="BX103" s="1">
        <f>(data58[[#This Row],[diagnosis_dummy]]-BW103)^2</f>
        <v>0</v>
      </c>
    </row>
    <row r="104" spans="1:76" x14ac:dyDescent="0.2">
      <c r="A104" s="1" t="s">
        <v>32</v>
      </c>
      <c r="B104" s="1">
        <f>IF(data58[[#This Row],[diagnosis]]="M",1,0)</f>
        <v>0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  <c r="AG104" s="1">
        <v>1</v>
      </c>
      <c r="BS104" s="1" cm="1">
        <f t="array" ref="BS104">MMULT(data58[[#This Row],[radius_mean]:[Ones]],$AM$7:$AM$37)</f>
        <v>-48633021521.13887</v>
      </c>
      <c r="BT104" s="1" cm="1">
        <f t="array" ref="BT104">MMULT(data58[[#This Row],[radius_mean]:[Ones]],$AN$7:$AN$37)</f>
        <v>-48620231444.184753</v>
      </c>
      <c r="BU104" s="1">
        <f t="shared" si="2"/>
        <v>0</v>
      </c>
      <c r="BV104" s="1">
        <f t="shared" si="2"/>
        <v>0</v>
      </c>
      <c r="BW104" s="1">
        <f t="shared" si="3"/>
        <v>0</v>
      </c>
      <c r="BX104" s="1">
        <f>(data58[[#This Row],[diagnosis_dummy]]-BW104)^2</f>
        <v>0</v>
      </c>
    </row>
    <row r="105" spans="1:76" x14ac:dyDescent="0.2">
      <c r="A105" s="1" t="s">
        <v>32</v>
      </c>
      <c r="B105" s="1">
        <f>IF(data58[[#This Row],[diagnosis]]="M",1,0)</f>
        <v>0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  <c r="AG105" s="1">
        <v>1</v>
      </c>
      <c r="BS105" s="1" cm="1">
        <f t="array" ref="BS105">MMULT(data58[[#This Row],[radius_mean]:[Ones]],$AM$7:$AM$37)</f>
        <v>-32102449532.204067</v>
      </c>
      <c r="BT105" s="1" cm="1">
        <f t="array" ref="BT105">MMULT(data58[[#This Row],[radius_mean]:[Ones]],$AN$7:$AN$37)</f>
        <v>-32092143108.73254</v>
      </c>
      <c r="BU105" s="1">
        <f t="shared" si="2"/>
        <v>0</v>
      </c>
      <c r="BV105" s="1">
        <f t="shared" si="2"/>
        <v>0</v>
      </c>
      <c r="BW105" s="1">
        <f t="shared" si="3"/>
        <v>0</v>
      </c>
      <c r="BX105" s="1">
        <f>(data58[[#This Row],[diagnosis_dummy]]-BW105)^2</f>
        <v>0</v>
      </c>
    </row>
    <row r="106" spans="1:76" x14ac:dyDescent="0.2">
      <c r="A106" s="1" t="s">
        <v>32</v>
      </c>
      <c r="B106" s="1">
        <f>IF(data58[[#This Row],[diagnosis]]="M",1,0)</f>
        <v>0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  <c r="AG106" s="1">
        <v>1</v>
      </c>
      <c r="BS106" s="1" cm="1">
        <f t="array" ref="BS106">MMULT(data58[[#This Row],[radius_mean]:[Ones]],$AM$7:$AM$37)</f>
        <v>-35887458104.563118</v>
      </c>
      <c r="BT106" s="1" cm="1">
        <f t="array" ref="BT106">MMULT(data58[[#This Row],[radius_mean]:[Ones]],$AN$7:$AN$37)</f>
        <v>-35876401425.558167</v>
      </c>
      <c r="BU106" s="1">
        <f t="shared" si="2"/>
        <v>0</v>
      </c>
      <c r="BV106" s="1">
        <f t="shared" si="2"/>
        <v>0</v>
      </c>
      <c r="BW106" s="1">
        <f t="shared" si="3"/>
        <v>0</v>
      </c>
      <c r="BX106" s="1">
        <f>(data58[[#This Row],[diagnosis_dummy]]-BW106)^2</f>
        <v>0</v>
      </c>
    </row>
    <row r="107" spans="1:76" x14ac:dyDescent="0.2">
      <c r="A107" s="1" t="s">
        <v>31</v>
      </c>
      <c r="B107" s="1">
        <f>IF(data58[[#This Row],[diagnosis]]="M",1,0)</f>
        <v>1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  <c r="AG107" s="1">
        <v>1</v>
      </c>
      <c r="BS107" s="1" cm="1">
        <f t="array" ref="BS107">MMULT(data58[[#This Row],[radius_mean]:[Ones]],$AM$7:$AM$37)</f>
        <v>-66688127952.13298</v>
      </c>
      <c r="BT107" s="1" cm="1">
        <f t="array" ref="BT107">MMULT(data58[[#This Row],[radius_mean]:[Ones]],$AN$7:$AN$37)</f>
        <v>-66672468583.991188</v>
      </c>
      <c r="BU107" s="1">
        <f t="shared" si="2"/>
        <v>0</v>
      </c>
      <c r="BV107" s="1">
        <f t="shared" si="2"/>
        <v>0</v>
      </c>
      <c r="BW107" s="1">
        <f t="shared" si="3"/>
        <v>0</v>
      </c>
      <c r="BX107" s="1">
        <f>(data58[[#This Row],[diagnosis_dummy]]-BW107)^2</f>
        <v>1</v>
      </c>
    </row>
    <row r="108" spans="1:76" x14ac:dyDescent="0.2">
      <c r="A108" s="1" t="s">
        <v>32</v>
      </c>
      <c r="B108" s="1">
        <f>IF(data58[[#This Row],[diagnosis]]="M",1,0)</f>
        <v>0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  <c r="AG108" s="1">
        <v>1</v>
      </c>
      <c r="BS108" s="1" cm="1">
        <f t="array" ref="BS108">MMULT(data58[[#This Row],[radius_mean]:[Ones]],$AM$7:$AM$37)</f>
        <v>-45408190955.448311</v>
      </c>
      <c r="BT108" s="1" cm="1">
        <f t="array" ref="BT108">MMULT(data58[[#This Row],[radius_mean]:[Ones]],$AN$7:$AN$37)</f>
        <v>-45395592595.587334</v>
      </c>
      <c r="BU108" s="1">
        <f t="shared" si="2"/>
        <v>0</v>
      </c>
      <c r="BV108" s="1">
        <f t="shared" si="2"/>
        <v>0</v>
      </c>
      <c r="BW108" s="1">
        <f t="shared" si="3"/>
        <v>0</v>
      </c>
      <c r="BX108" s="1">
        <f>(data58[[#This Row],[diagnosis_dummy]]-BW108)^2</f>
        <v>0</v>
      </c>
    </row>
    <row r="109" spans="1:76" x14ac:dyDescent="0.2">
      <c r="A109" s="1" t="s">
        <v>32</v>
      </c>
      <c r="B109" s="1">
        <f>IF(data58[[#This Row],[diagnosis]]="M",1,0)</f>
        <v>0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  <c r="AG109" s="1">
        <v>1</v>
      </c>
      <c r="BS109" s="1" cm="1">
        <f t="array" ref="BS109">MMULT(data58[[#This Row],[radius_mean]:[Ones]],$AM$7:$AM$37)</f>
        <v>-48741716674.33371</v>
      </c>
      <c r="BT109" s="1" cm="1">
        <f t="array" ref="BT109">MMULT(data58[[#This Row],[radius_mean]:[Ones]],$AN$7:$AN$37)</f>
        <v>-48728971497.496635</v>
      </c>
      <c r="BU109" s="1">
        <f t="shared" si="2"/>
        <v>0</v>
      </c>
      <c r="BV109" s="1">
        <f t="shared" si="2"/>
        <v>0</v>
      </c>
      <c r="BW109" s="1">
        <f t="shared" si="3"/>
        <v>0</v>
      </c>
      <c r="BX109" s="1">
        <f>(data58[[#This Row],[diagnosis_dummy]]-BW109)^2</f>
        <v>0</v>
      </c>
    </row>
    <row r="110" spans="1:76" x14ac:dyDescent="0.2">
      <c r="A110" s="1" t="s">
        <v>31</v>
      </c>
      <c r="B110" s="1">
        <f>IF(data58[[#This Row],[diagnosis]]="M",1,0)</f>
        <v>1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  <c r="AG110" s="1">
        <v>1</v>
      </c>
      <c r="BS110" s="1" cm="1">
        <f t="array" ref="BS110">MMULT(data58[[#This Row],[radius_mean]:[Ones]],$AM$7:$AM$37)</f>
        <v>-189053631220.13583</v>
      </c>
      <c r="BT110" s="1" cm="1">
        <f t="array" ref="BT110">MMULT(data58[[#This Row],[radius_mean]:[Ones]],$AN$7:$AN$37)</f>
        <v>-189026317284.25281</v>
      </c>
      <c r="BU110" s="1">
        <f t="shared" si="2"/>
        <v>0</v>
      </c>
      <c r="BV110" s="1">
        <f t="shared" si="2"/>
        <v>0</v>
      </c>
      <c r="BW110" s="1">
        <f t="shared" si="3"/>
        <v>0</v>
      </c>
      <c r="BX110" s="1">
        <f>(data58[[#This Row],[diagnosis_dummy]]-BW110)^2</f>
        <v>1</v>
      </c>
    </row>
    <row r="111" spans="1:76" x14ac:dyDescent="0.2">
      <c r="A111" s="1" t="s">
        <v>32</v>
      </c>
      <c r="B111" s="1">
        <f>IF(data58[[#This Row],[diagnosis]]="M",1,0)</f>
        <v>0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  <c r="AG111" s="1">
        <v>1</v>
      </c>
      <c r="BS111" s="1" cm="1">
        <f t="array" ref="BS111">MMULT(data58[[#This Row],[radius_mean]:[Ones]],$AM$7:$AM$37)</f>
        <v>-44549736315.149338</v>
      </c>
      <c r="BT111" s="1" cm="1">
        <f t="array" ref="BT111">MMULT(data58[[#This Row],[radius_mean]:[Ones]],$AN$7:$AN$37)</f>
        <v>-44537260119.825363</v>
      </c>
      <c r="BU111" s="1">
        <f t="shared" si="2"/>
        <v>0</v>
      </c>
      <c r="BV111" s="1">
        <f t="shared" si="2"/>
        <v>0</v>
      </c>
      <c r="BW111" s="1">
        <f t="shared" si="3"/>
        <v>0</v>
      </c>
      <c r="BX111" s="1">
        <f>(data58[[#This Row],[diagnosis_dummy]]-BW111)^2</f>
        <v>0</v>
      </c>
    </row>
    <row r="112" spans="1:76" x14ac:dyDescent="0.2">
      <c r="A112" s="1" t="s">
        <v>32</v>
      </c>
      <c r="B112" s="1">
        <f>IF(data58[[#This Row],[diagnosis]]="M",1,0)</f>
        <v>0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  <c r="AG112" s="1">
        <v>1</v>
      </c>
      <c r="BS112" s="1" cm="1">
        <f t="array" ref="BS112">MMULT(data58[[#This Row],[radius_mean]:[Ones]],$AM$7:$AM$37)</f>
        <v>-32101492314.938999</v>
      </c>
      <c r="BT112" s="1" cm="1">
        <f t="array" ref="BT112">MMULT(data58[[#This Row],[radius_mean]:[Ones]],$AN$7:$AN$37)</f>
        <v>-32090906931.640007</v>
      </c>
      <c r="BU112" s="1">
        <f t="shared" si="2"/>
        <v>0</v>
      </c>
      <c r="BV112" s="1">
        <f t="shared" si="2"/>
        <v>0</v>
      </c>
      <c r="BW112" s="1">
        <f t="shared" si="3"/>
        <v>0</v>
      </c>
      <c r="BX112" s="1">
        <f>(data58[[#This Row],[diagnosis_dummy]]-BW112)^2</f>
        <v>0</v>
      </c>
    </row>
    <row r="113" spans="1:76" x14ac:dyDescent="0.2">
      <c r="A113" s="1" t="s">
        <v>32</v>
      </c>
      <c r="B113" s="1">
        <f>IF(data58[[#This Row],[diagnosis]]="M",1,0)</f>
        <v>0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  <c r="AG113" s="1">
        <v>1</v>
      </c>
      <c r="BS113" s="1" cm="1">
        <f t="array" ref="BS113">MMULT(data58[[#This Row],[radius_mean]:[Ones]],$AM$7:$AM$37)</f>
        <v>-48455626287.380753</v>
      </c>
      <c r="BT113" s="1" cm="1">
        <f t="array" ref="BT113">MMULT(data58[[#This Row],[radius_mean]:[Ones]],$AN$7:$AN$37)</f>
        <v>-48442845566.654854</v>
      </c>
      <c r="BU113" s="1">
        <f t="shared" si="2"/>
        <v>0</v>
      </c>
      <c r="BV113" s="1">
        <f t="shared" si="2"/>
        <v>0</v>
      </c>
      <c r="BW113" s="1">
        <f t="shared" si="3"/>
        <v>0</v>
      </c>
      <c r="BX113" s="1">
        <f>(data58[[#This Row],[diagnosis_dummy]]-BW113)^2</f>
        <v>0</v>
      </c>
    </row>
    <row r="114" spans="1:76" x14ac:dyDescent="0.2">
      <c r="A114" s="1" t="s">
        <v>32</v>
      </c>
      <c r="B114" s="1">
        <f>IF(data58[[#This Row],[diagnosis]]="M",1,0)</f>
        <v>0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  <c r="AG114" s="1">
        <v>1</v>
      </c>
      <c r="BS114" s="1" cm="1">
        <f t="array" ref="BS114">MMULT(data58[[#This Row],[radius_mean]:[Ones]],$AM$7:$AM$37)</f>
        <v>-64336490839.865005</v>
      </c>
      <c r="BT114" s="1" cm="1">
        <f t="array" ref="BT114">MMULT(data58[[#This Row],[radius_mean]:[Ones]],$AN$7:$AN$37)</f>
        <v>-64321806689.254387</v>
      </c>
      <c r="BU114" s="1">
        <f t="shared" si="2"/>
        <v>0</v>
      </c>
      <c r="BV114" s="1">
        <f t="shared" si="2"/>
        <v>0</v>
      </c>
      <c r="BW114" s="1">
        <f t="shared" si="3"/>
        <v>0</v>
      </c>
      <c r="BX114" s="1">
        <f>(data58[[#This Row],[diagnosis_dummy]]-BW114)^2</f>
        <v>0</v>
      </c>
    </row>
    <row r="115" spans="1:76" x14ac:dyDescent="0.2">
      <c r="A115" s="1" t="s">
        <v>32</v>
      </c>
      <c r="B115" s="1">
        <f>IF(data58[[#This Row],[diagnosis]]="M",1,0)</f>
        <v>0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  <c r="AG115" s="1">
        <v>1</v>
      </c>
      <c r="BS115" s="1" cm="1">
        <f t="array" ref="BS115">MMULT(data58[[#This Row],[radius_mean]:[Ones]],$AM$7:$AM$37)</f>
        <v>-34275343582.949509</v>
      </c>
      <c r="BT115" s="1" cm="1">
        <f t="array" ref="BT115">MMULT(data58[[#This Row],[radius_mean]:[Ones]],$AN$7:$AN$37)</f>
        <v>-34264654756.041451</v>
      </c>
      <c r="BU115" s="1">
        <f t="shared" si="2"/>
        <v>0</v>
      </c>
      <c r="BV115" s="1">
        <f t="shared" si="2"/>
        <v>0</v>
      </c>
      <c r="BW115" s="1">
        <f t="shared" si="3"/>
        <v>0</v>
      </c>
      <c r="BX115" s="1">
        <f>(data58[[#This Row],[diagnosis_dummy]]-BW115)^2</f>
        <v>0</v>
      </c>
    </row>
    <row r="116" spans="1:76" x14ac:dyDescent="0.2">
      <c r="A116" s="1" t="s">
        <v>32</v>
      </c>
      <c r="B116" s="1">
        <f>IF(data58[[#This Row],[diagnosis]]="M",1,0)</f>
        <v>0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  <c r="AG116" s="1">
        <v>1</v>
      </c>
      <c r="BS116" s="1" cm="1">
        <f t="array" ref="BS116">MMULT(data58[[#This Row],[radius_mean]:[Ones]],$AM$7:$AM$37)</f>
        <v>-25197585424.518791</v>
      </c>
      <c r="BT116" s="1" cm="1">
        <f t="array" ref="BT116">MMULT(data58[[#This Row],[radius_mean]:[Ones]],$AN$7:$AN$37)</f>
        <v>-25188367028.086445</v>
      </c>
      <c r="BU116" s="1">
        <f t="shared" si="2"/>
        <v>0</v>
      </c>
      <c r="BV116" s="1">
        <f t="shared" si="2"/>
        <v>0</v>
      </c>
      <c r="BW116" s="1">
        <f t="shared" si="3"/>
        <v>0</v>
      </c>
      <c r="BX116" s="1">
        <f>(data58[[#This Row],[diagnosis_dummy]]-BW116)^2</f>
        <v>0</v>
      </c>
    </row>
    <row r="117" spans="1:76" x14ac:dyDescent="0.2">
      <c r="A117" s="1" t="s">
        <v>32</v>
      </c>
      <c r="B117" s="1">
        <f>IF(data58[[#This Row],[diagnosis]]="M",1,0)</f>
        <v>0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  <c r="AG117" s="1">
        <v>1</v>
      </c>
      <c r="BS117" s="1" cm="1">
        <f t="array" ref="BS117">MMULT(data58[[#This Row],[radius_mean]:[Ones]],$AM$7:$AM$37)</f>
        <v>-49761779699.172394</v>
      </c>
      <c r="BT117" s="1" cm="1">
        <f t="array" ref="BT117">MMULT(data58[[#This Row],[radius_mean]:[Ones]],$AN$7:$AN$37)</f>
        <v>-49748667908.448265</v>
      </c>
      <c r="BU117" s="1">
        <f t="shared" si="2"/>
        <v>0</v>
      </c>
      <c r="BV117" s="1">
        <f t="shared" si="2"/>
        <v>0</v>
      </c>
      <c r="BW117" s="1">
        <f t="shared" si="3"/>
        <v>0</v>
      </c>
      <c r="BX117" s="1">
        <f>(data58[[#This Row],[diagnosis_dummy]]-BW117)^2</f>
        <v>0</v>
      </c>
    </row>
    <row r="118" spans="1:76" x14ac:dyDescent="0.2">
      <c r="A118" s="1" t="s">
        <v>32</v>
      </c>
      <c r="B118" s="1">
        <f>IF(data58[[#This Row],[diagnosis]]="M",1,0)</f>
        <v>0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  <c r="AG118" s="1">
        <v>1</v>
      </c>
      <c r="BS118" s="1" cm="1">
        <f t="array" ref="BS118">MMULT(data58[[#This Row],[radius_mean]:[Ones]],$AM$7:$AM$37)</f>
        <v>-25015737803.506111</v>
      </c>
      <c r="BT118" s="1" cm="1">
        <f t="array" ref="BT118">MMULT(data58[[#This Row],[radius_mean]:[Ones]],$AN$7:$AN$37)</f>
        <v>-25006727057.813171</v>
      </c>
      <c r="BU118" s="1">
        <f t="shared" si="2"/>
        <v>0</v>
      </c>
      <c r="BV118" s="1">
        <f t="shared" si="2"/>
        <v>0</v>
      </c>
      <c r="BW118" s="1">
        <f t="shared" si="3"/>
        <v>0</v>
      </c>
      <c r="BX118" s="1">
        <f>(data58[[#This Row],[diagnosis_dummy]]-BW118)^2</f>
        <v>0</v>
      </c>
    </row>
    <row r="119" spans="1:76" x14ac:dyDescent="0.2">
      <c r="A119" s="1" t="s">
        <v>31</v>
      </c>
      <c r="B119" s="1">
        <f>IF(data58[[#This Row],[diagnosis]]="M",1,0)</f>
        <v>1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  <c r="AG119" s="1">
        <v>1</v>
      </c>
      <c r="BS119" s="1" cm="1">
        <f t="array" ref="BS119">MMULT(data58[[#This Row],[radius_mean]:[Ones]],$AM$7:$AM$37)</f>
        <v>-87308875453.952484</v>
      </c>
      <c r="BT119" s="1" cm="1">
        <f t="array" ref="BT119">MMULT(data58[[#This Row],[radius_mean]:[Ones]],$AN$7:$AN$37)</f>
        <v>-87290808125.241577</v>
      </c>
      <c r="BU119" s="1">
        <f t="shared" si="2"/>
        <v>0</v>
      </c>
      <c r="BV119" s="1">
        <f t="shared" si="2"/>
        <v>0</v>
      </c>
      <c r="BW119" s="1">
        <f t="shared" si="3"/>
        <v>0</v>
      </c>
      <c r="BX119" s="1">
        <f>(data58[[#This Row],[diagnosis_dummy]]-BW119)^2</f>
        <v>1</v>
      </c>
    </row>
    <row r="120" spans="1:76" x14ac:dyDescent="0.2">
      <c r="A120" s="1" t="s">
        <v>31</v>
      </c>
      <c r="B120" s="1">
        <f>IF(data58[[#This Row],[diagnosis]]="M",1,0)</f>
        <v>1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  <c r="AG120" s="1">
        <v>1</v>
      </c>
      <c r="BS120" s="1" cm="1">
        <f t="array" ref="BS120">MMULT(data58[[#This Row],[radius_mean]:[Ones]],$AM$7:$AM$37)</f>
        <v>-100886733860.96043</v>
      </c>
      <c r="BT120" s="1" cm="1">
        <f t="array" ref="BT120">MMULT(data58[[#This Row],[radius_mean]:[Ones]],$AN$7:$AN$37)</f>
        <v>-100867334795.05853</v>
      </c>
      <c r="BU120" s="1">
        <f t="shared" si="2"/>
        <v>0</v>
      </c>
      <c r="BV120" s="1">
        <f t="shared" si="2"/>
        <v>0</v>
      </c>
      <c r="BW120" s="1">
        <f t="shared" si="3"/>
        <v>0</v>
      </c>
      <c r="BX120" s="1">
        <f>(data58[[#This Row],[diagnosis_dummy]]-BW120)^2</f>
        <v>1</v>
      </c>
    </row>
    <row r="121" spans="1:76" x14ac:dyDescent="0.2">
      <c r="A121" s="1" t="s">
        <v>31</v>
      </c>
      <c r="B121" s="1">
        <f>IF(data58[[#This Row],[diagnosis]]="M",1,0)</f>
        <v>1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  <c r="AG121" s="1">
        <v>1</v>
      </c>
      <c r="BS121" s="1" cm="1">
        <f t="array" ref="BS121">MMULT(data58[[#This Row],[radius_mean]:[Ones]],$AM$7:$AM$37)</f>
        <v>-108198256823.31081</v>
      </c>
      <c r="BT121" s="1" cm="1">
        <f t="array" ref="BT121">MMULT(data58[[#This Row],[radius_mean]:[Ones]],$AN$7:$AN$37)</f>
        <v>-108178485183.68085</v>
      </c>
      <c r="BU121" s="1">
        <f t="shared" si="2"/>
        <v>0</v>
      </c>
      <c r="BV121" s="1">
        <f t="shared" si="2"/>
        <v>0</v>
      </c>
      <c r="BW121" s="1">
        <f t="shared" si="3"/>
        <v>0</v>
      </c>
      <c r="BX121" s="1">
        <f>(data58[[#This Row],[diagnosis_dummy]]-BW121)^2</f>
        <v>1</v>
      </c>
    </row>
    <row r="122" spans="1:76" x14ac:dyDescent="0.2">
      <c r="A122" s="1" t="s">
        <v>32</v>
      </c>
      <c r="B122" s="1">
        <f>IF(data58[[#This Row],[diagnosis]]="M",1,0)</f>
        <v>0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  <c r="AG122" s="1">
        <v>1</v>
      </c>
      <c r="BS122" s="1" cm="1">
        <f t="array" ref="BS122">MMULT(data58[[#This Row],[radius_mean]:[Ones]],$AM$7:$AM$37)</f>
        <v>-44365782520.094498</v>
      </c>
      <c r="BT122" s="1" cm="1">
        <f t="array" ref="BT122">MMULT(data58[[#This Row],[radius_mean]:[Ones]],$AN$7:$AN$37)</f>
        <v>-44353488071.629227</v>
      </c>
      <c r="BU122" s="1">
        <f t="shared" si="2"/>
        <v>0</v>
      </c>
      <c r="BV122" s="1">
        <f t="shared" si="2"/>
        <v>0</v>
      </c>
      <c r="BW122" s="1">
        <f t="shared" si="3"/>
        <v>0</v>
      </c>
      <c r="BX122" s="1">
        <f>(data58[[#This Row],[diagnosis_dummy]]-BW122)^2</f>
        <v>0</v>
      </c>
    </row>
    <row r="123" spans="1:76" x14ac:dyDescent="0.2">
      <c r="A123" s="1" t="s">
        <v>31</v>
      </c>
      <c r="B123" s="1">
        <f>IF(data58[[#This Row],[diagnosis]]="M",1,0)</f>
        <v>1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  <c r="AG123" s="1">
        <v>1</v>
      </c>
      <c r="BS123" s="1" cm="1">
        <f t="array" ref="BS123">MMULT(data58[[#This Row],[radius_mean]:[Ones]],$AM$7:$AM$37)</f>
        <v>-127648835544.96698</v>
      </c>
      <c r="BT123" s="1" cm="1">
        <f t="array" ref="BT123">MMULT(data58[[#This Row],[radius_mean]:[Ones]],$AN$7:$AN$37)</f>
        <v>-127627455533.14447</v>
      </c>
      <c r="BU123" s="1">
        <f t="shared" si="2"/>
        <v>0</v>
      </c>
      <c r="BV123" s="1">
        <f t="shared" si="2"/>
        <v>0</v>
      </c>
      <c r="BW123" s="1">
        <f t="shared" si="3"/>
        <v>0</v>
      </c>
      <c r="BX123" s="1">
        <f>(data58[[#This Row],[diagnosis_dummy]]-BW123)^2</f>
        <v>1</v>
      </c>
    </row>
    <row r="124" spans="1:76" x14ac:dyDescent="0.2">
      <c r="A124" s="1" t="s">
        <v>31</v>
      </c>
      <c r="B124" s="1">
        <f>IF(data58[[#This Row],[diagnosis]]="M",1,0)</f>
        <v>1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  <c r="AG124" s="1">
        <v>1</v>
      </c>
      <c r="BS124" s="1" cm="1">
        <f t="array" ref="BS124">MMULT(data58[[#This Row],[radius_mean]:[Ones]],$AM$7:$AM$37)</f>
        <v>-183673461393.53094</v>
      </c>
      <c r="BT124" s="1" cm="1">
        <f t="array" ref="BT124">MMULT(data58[[#This Row],[radius_mean]:[Ones]],$AN$7:$AN$37)</f>
        <v>-183648449114.87466</v>
      </c>
      <c r="BU124" s="1">
        <f t="shared" si="2"/>
        <v>0</v>
      </c>
      <c r="BV124" s="1">
        <f t="shared" si="2"/>
        <v>0</v>
      </c>
      <c r="BW124" s="1">
        <f t="shared" si="3"/>
        <v>0</v>
      </c>
      <c r="BX124" s="1">
        <f>(data58[[#This Row],[diagnosis_dummy]]-BW124)^2</f>
        <v>1</v>
      </c>
    </row>
    <row r="125" spans="1:76" x14ac:dyDescent="0.2">
      <c r="A125" s="1" t="s">
        <v>32</v>
      </c>
      <c r="B125" s="1">
        <f>IF(data58[[#This Row],[diagnosis]]="M",1,0)</f>
        <v>0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  <c r="AG125" s="1">
        <v>1</v>
      </c>
      <c r="BS125" s="1" cm="1">
        <f t="array" ref="BS125">MMULT(data58[[#This Row],[radius_mean]:[Ones]],$AM$7:$AM$37)</f>
        <v>-66641920613.437469</v>
      </c>
      <c r="BT125" s="1" cm="1">
        <f t="array" ref="BT125">MMULT(data58[[#This Row],[radius_mean]:[Ones]],$AN$7:$AN$37)</f>
        <v>-66626851523.763786</v>
      </c>
      <c r="BU125" s="1">
        <f t="shared" si="2"/>
        <v>0</v>
      </c>
      <c r="BV125" s="1">
        <f t="shared" si="2"/>
        <v>0</v>
      </c>
      <c r="BW125" s="1">
        <f t="shared" si="3"/>
        <v>0</v>
      </c>
      <c r="BX125" s="1">
        <f>(data58[[#This Row],[diagnosis_dummy]]-BW125)^2</f>
        <v>0</v>
      </c>
    </row>
    <row r="126" spans="1:76" x14ac:dyDescent="0.2">
      <c r="A126" s="1" t="s">
        <v>32</v>
      </c>
      <c r="B126" s="1">
        <f>IF(data58[[#This Row],[diagnosis]]="M",1,0)</f>
        <v>0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  <c r="AG126" s="1">
        <v>1</v>
      </c>
      <c r="BS126" s="1" cm="1">
        <f t="array" ref="BS126">MMULT(data58[[#This Row],[radius_mean]:[Ones]],$AM$7:$AM$37)</f>
        <v>-56982822414.872452</v>
      </c>
      <c r="BT126" s="1" cm="1">
        <f t="array" ref="BT126">MMULT(data58[[#This Row],[radius_mean]:[Ones]],$AN$7:$AN$37)</f>
        <v>-56969142652.277328</v>
      </c>
      <c r="BU126" s="1">
        <f t="shared" si="2"/>
        <v>0</v>
      </c>
      <c r="BV126" s="1">
        <f t="shared" si="2"/>
        <v>0</v>
      </c>
      <c r="BW126" s="1">
        <f t="shared" si="3"/>
        <v>0</v>
      </c>
      <c r="BX126" s="1">
        <f>(data58[[#This Row],[diagnosis_dummy]]-BW126)^2</f>
        <v>0</v>
      </c>
    </row>
    <row r="127" spans="1:76" x14ac:dyDescent="0.2">
      <c r="A127" s="1" t="s">
        <v>32</v>
      </c>
      <c r="B127" s="1">
        <f>IF(data58[[#This Row],[diagnosis]]="M",1,0)</f>
        <v>0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  <c r="AG127" s="1">
        <v>1</v>
      </c>
      <c r="BS127" s="1" cm="1">
        <f t="array" ref="BS127">MMULT(data58[[#This Row],[radius_mean]:[Ones]],$AM$7:$AM$37)</f>
        <v>-63488027026.657448</v>
      </c>
      <c r="BT127" s="1" cm="1">
        <f t="array" ref="BT127">MMULT(data58[[#This Row],[radius_mean]:[Ones]],$AN$7:$AN$37)</f>
        <v>-63473162039.929993</v>
      </c>
      <c r="BU127" s="1">
        <f t="shared" si="2"/>
        <v>0</v>
      </c>
      <c r="BV127" s="1">
        <f t="shared" si="2"/>
        <v>0</v>
      </c>
      <c r="BW127" s="1">
        <f t="shared" si="3"/>
        <v>0</v>
      </c>
      <c r="BX127" s="1">
        <f>(data58[[#This Row],[diagnosis_dummy]]-BW127)^2</f>
        <v>0</v>
      </c>
    </row>
    <row r="128" spans="1:76" x14ac:dyDescent="0.2">
      <c r="A128" s="1" t="s">
        <v>31</v>
      </c>
      <c r="B128" s="1">
        <f>IF(data58[[#This Row],[diagnosis]]="M",1,0)</f>
        <v>1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  <c r="AG128" s="1">
        <v>1</v>
      </c>
      <c r="BS128" s="1" cm="1">
        <f t="array" ref="BS128">MMULT(data58[[#This Row],[radius_mean]:[Ones]],$AM$7:$AM$37)</f>
        <v>-69556252132.352356</v>
      </c>
      <c r="BT128" s="1" cm="1">
        <f t="array" ref="BT128">MMULT(data58[[#This Row],[radius_mean]:[Ones]],$AN$7:$AN$37)</f>
        <v>-69540036800.73349</v>
      </c>
      <c r="BU128" s="1">
        <f t="shared" si="2"/>
        <v>0</v>
      </c>
      <c r="BV128" s="1">
        <f t="shared" si="2"/>
        <v>0</v>
      </c>
      <c r="BW128" s="1">
        <f t="shared" si="3"/>
        <v>0</v>
      </c>
      <c r="BX128" s="1">
        <f>(data58[[#This Row],[diagnosis_dummy]]-BW128)^2</f>
        <v>1</v>
      </c>
    </row>
    <row r="129" spans="1:76" x14ac:dyDescent="0.2">
      <c r="A129" s="1" t="s">
        <v>31</v>
      </c>
      <c r="B129" s="1">
        <f>IF(data58[[#This Row],[diagnosis]]="M",1,0)</f>
        <v>1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  <c r="AG129" s="1">
        <v>1</v>
      </c>
      <c r="BS129" s="1" cm="1">
        <f t="array" ref="BS129">MMULT(data58[[#This Row],[radius_mean]:[Ones]],$AM$7:$AM$37)</f>
        <v>-129476861371.70476</v>
      </c>
      <c r="BT129" s="1" cm="1">
        <f t="array" ref="BT129">MMULT(data58[[#This Row],[radius_mean]:[Ones]],$AN$7:$AN$37)</f>
        <v>-129455412690.7939</v>
      </c>
      <c r="BU129" s="1">
        <f t="shared" si="2"/>
        <v>0</v>
      </c>
      <c r="BV129" s="1">
        <f t="shared" si="2"/>
        <v>0</v>
      </c>
      <c r="BW129" s="1">
        <f t="shared" si="3"/>
        <v>0</v>
      </c>
      <c r="BX129" s="1">
        <f>(data58[[#This Row],[diagnosis_dummy]]-BW129)^2</f>
        <v>1</v>
      </c>
    </row>
    <row r="130" spans="1:76" x14ac:dyDescent="0.2">
      <c r="A130" s="1" t="s">
        <v>32</v>
      </c>
      <c r="B130" s="1">
        <f>IF(data58[[#This Row],[diagnosis]]="M",1,0)</f>
        <v>0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  <c r="AG130" s="1">
        <v>1</v>
      </c>
      <c r="BS130" s="1" cm="1">
        <f t="array" ref="BS130">MMULT(data58[[#This Row],[radius_mean]:[Ones]],$AM$7:$AM$37)</f>
        <v>-68996870809.519333</v>
      </c>
      <c r="BT130" s="1" cm="1">
        <f t="array" ref="BT130">MMULT(data58[[#This Row],[radius_mean]:[Ones]],$AN$7:$AN$37)</f>
        <v>-68981407435.579315</v>
      </c>
      <c r="BU130" s="1">
        <f t="shared" si="2"/>
        <v>0</v>
      </c>
      <c r="BV130" s="1">
        <f t="shared" si="2"/>
        <v>0</v>
      </c>
      <c r="BW130" s="1">
        <f t="shared" si="3"/>
        <v>0</v>
      </c>
      <c r="BX130" s="1">
        <f>(data58[[#This Row],[diagnosis_dummy]]-BW130)^2</f>
        <v>0</v>
      </c>
    </row>
    <row r="131" spans="1:76" x14ac:dyDescent="0.2">
      <c r="A131" s="1" t="s">
        <v>31</v>
      </c>
      <c r="B131" s="1">
        <f>IF(data58[[#This Row],[diagnosis]]="M",1,0)</f>
        <v>1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  <c r="AG131" s="1">
        <v>1</v>
      </c>
      <c r="BS131" s="1" cm="1">
        <f t="array" ref="BS131">MMULT(data58[[#This Row],[radius_mean]:[Ones]],$AM$7:$AM$37)</f>
        <v>-134362071166.59888</v>
      </c>
      <c r="BT131" s="1" cm="1">
        <f t="array" ref="BT131">MMULT(data58[[#This Row],[radius_mean]:[Ones]],$AN$7:$AN$37)</f>
        <v>-134340322514.14813</v>
      </c>
      <c r="BU131" s="1">
        <f t="shared" ref="BU131:BV194" si="4">IF(BS131&lt;0,0,BS131)</f>
        <v>0</v>
      </c>
      <c r="BV131" s="1">
        <f t="shared" si="4"/>
        <v>0</v>
      </c>
      <c r="BW131" s="1">
        <f t="shared" ref="BW131:BW194" si="5">BU131+BV131</f>
        <v>0</v>
      </c>
      <c r="BX131" s="1">
        <f>(data58[[#This Row],[diagnosis_dummy]]-BW131)^2</f>
        <v>1</v>
      </c>
    </row>
    <row r="132" spans="1:76" x14ac:dyDescent="0.2">
      <c r="A132" s="1" t="s">
        <v>32</v>
      </c>
      <c r="B132" s="1">
        <f>IF(data58[[#This Row],[diagnosis]]="M",1,0)</f>
        <v>0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  <c r="AG132" s="1">
        <v>1</v>
      </c>
      <c r="BS132" s="1" cm="1">
        <f t="array" ref="BS132">MMULT(data58[[#This Row],[radius_mean]:[Ones]],$AM$7:$AM$37)</f>
        <v>-48403041827.673264</v>
      </c>
      <c r="BT132" s="1" cm="1">
        <f t="array" ref="BT132">MMULT(data58[[#This Row],[radius_mean]:[Ones]],$AN$7:$AN$37)</f>
        <v>-48390248390.966171</v>
      </c>
      <c r="BU132" s="1">
        <f t="shared" si="4"/>
        <v>0</v>
      </c>
      <c r="BV132" s="1">
        <f t="shared" si="4"/>
        <v>0</v>
      </c>
      <c r="BW132" s="1">
        <f t="shared" si="5"/>
        <v>0</v>
      </c>
      <c r="BX132" s="1">
        <f>(data58[[#This Row],[diagnosis_dummy]]-BW132)^2</f>
        <v>0</v>
      </c>
    </row>
    <row r="133" spans="1:76" x14ac:dyDescent="0.2">
      <c r="A133" s="1" t="s">
        <v>31</v>
      </c>
      <c r="B133" s="1">
        <f>IF(data58[[#This Row],[diagnosis]]="M",1,0)</f>
        <v>1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  <c r="AG133" s="1">
        <v>1</v>
      </c>
      <c r="BS133" s="1" cm="1">
        <f t="array" ref="BS133">MMULT(data58[[#This Row],[radius_mean]:[Ones]],$AM$7:$AM$37)</f>
        <v>-93231542912.92688</v>
      </c>
      <c r="BT133" s="1" cm="1">
        <f t="array" ref="BT133">MMULT(data58[[#This Row],[radius_mean]:[Ones]],$AN$7:$AN$37)</f>
        <v>-93213041224.074234</v>
      </c>
      <c r="BU133" s="1">
        <f t="shared" si="4"/>
        <v>0</v>
      </c>
      <c r="BV133" s="1">
        <f t="shared" si="4"/>
        <v>0</v>
      </c>
      <c r="BW133" s="1">
        <f t="shared" si="5"/>
        <v>0</v>
      </c>
      <c r="BX133" s="1">
        <f>(data58[[#This Row],[diagnosis_dummy]]-BW133)^2</f>
        <v>1</v>
      </c>
    </row>
    <row r="134" spans="1:76" x14ac:dyDescent="0.2">
      <c r="A134" s="1" t="s">
        <v>31</v>
      </c>
      <c r="B134" s="1">
        <f>IF(data58[[#This Row],[diagnosis]]="M",1,0)</f>
        <v>1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  <c r="AG134" s="1">
        <v>1</v>
      </c>
      <c r="BS134" s="1" cm="1">
        <f t="array" ref="BS134">MMULT(data58[[#This Row],[radius_mean]:[Ones]],$AM$7:$AM$37)</f>
        <v>-96712848268.736603</v>
      </c>
      <c r="BT134" s="1" cm="1">
        <f t="array" ref="BT134">MMULT(data58[[#This Row],[radius_mean]:[Ones]],$AN$7:$AN$37)</f>
        <v>-96694147313.525482</v>
      </c>
      <c r="BU134" s="1">
        <f t="shared" si="4"/>
        <v>0</v>
      </c>
      <c r="BV134" s="1">
        <f t="shared" si="4"/>
        <v>0</v>
      </c>
      <c r="BW134" s="1">
        <f t="shared" si="5"/>
        <v>0</v>
      </c>
      <c r="BX134" s="1">
        <f>(data58[[#This Row],[diagnosis_dummy]]-BW134)^2</f>
        <v>1</v>
      </c>
    </row>
    <row r="135" spans="1:76" x14ac:dyDescent="0.2">
      <c r="A135" s="1" t="s">
        <v>32</v>
      </c>
      <c r="B135" s="1">
        <f>IF(data58[[#This Row],[diagnosis]]="M",1,0)</f>
        <v>0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  <c r="AG135" s="1">
        <v>1</v>
      </c>
      <c r="BS135" s="1" cm="1">
        <f t="array" ref="BS135">MMULT(data58[[#This Row],[radius_mean]:[Ones]],$AM$7:$AM$37)</f>
        <v>-81079105817.211029</v>
      </c>
      <c r="BT135" s="1" cm="1">
        <f t="array" ref="BT135">MMULT(data58[[#This Row],[radius_mean]:[Ones]],$AN$7:$AN$37)</f>
        <v>-81062302617.674805</v>
      </c>
      <c r="BU135" s="1">
        <f t="shared" si="4"/>
        <v>0</v>
      </c>
      <c r="BV135" s="1">
        <f t="shared" si="4"/>
        <v>0</v>
      </c>
      <c r="BW135" s="1">
        <f t="shared" si="5"/>
        <v>0</v>
      </c>
      <c r="BX135" s="1">
        <f>(data58[[#This Row],[diagnosis_dummy]]-BW135)^2</f>
        <v>0</v>
      </c>
    </row>
    <row r="136" spans="1:76" x14ac:dyDescent="0.2">
      <c r="A136" s="1" t="s">
        <v>31</v>
      </c>
      <c r="B136" s="1">
        <f>IF(data58[[#This Row],[diagnosis]]="M",1,0)</f>
        <v>1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  <c r="AG136" s="1">
        <v>1</v>
      </c>
      <c r="BS136" s="1" cm="1">
        <f t="array" ref="BS136">MMULT(data58[[#This Row],[radius_mean]:[Ones]],$AM$7:$AM$37)</f>
        <v>-129721997273.61896</v>
      </c>
      <c r="BT136" s="1" cm="1">
        <f t="array" ref="BT136">MMULT(data58[[#This Row],[radius_mean]:[Ones]],$AN$7:$AN$37)</f>
        <v>-129700355499.81462</v>
      </c>
      <c r="BU136" s="1">
        <f t="shared" si="4"/>
        <v>0</v>
      </c>
      <c r="BV136" s="1">
        <f t="shared" si="4"/>
        <v>0</v>
      </c>
      <c r="BW136" s="1">
        <f t="shared" si="5"/>
        <v>0</v>
      </c>
      <c r="BX136" s="1">
        <f>(data58[[#This Row],[diagnosis_dummy]]-BW136)^2</f>
        <v>1</v>
      </c>
    </row>
    <row r="137" spans="1:76" x14ac:dyDescent="0.2">
      <c r="A137" s="1" t="s">
        <v>31</v>
      </c>
      <c r="B137" s="1">
        <f>IF(data58[[#This Row],[diagnosis]]="M",1,0)</f>
        <v>1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  <c r="AG137" s="1">
        <v>1</v>
      </c>
      <c r="BS137" s="1" cm="1">
        <f t="array" ref="BS137">MMULT(data58[[#This Row],[radius_mean]:[Ones]],$AM$7:$AM$37)</f>
        <v>-56284852841.846725</v>
      </c>
      <c r="BT137" s="1" cm="1">
        <f t="array" ref="BT137">MMULT(data58[[#This Row],[radius_mean]:[Ones]],$AN$7:$AN$37)</f>
        <v>-56270952980.411682</v>
      </c>
      <c r="BU137" s="1">
        <f t="shared" si="4"/>
        <v>0</v>
      </c>
      <c r="BV137" s="1">
        <f t="shared" si="4"/>
        <v>0</v>
      </c>
      <c r="BW137" s="1">
        <f t="shared" si="5"/>
        <v>0</v>
      </c>
      <c r="BX137" s="1">
        <f>(data58[[#This Row],[diagnosis_dummy]]-BW137)^2</f>
        <v>1</v>
      </c>
    </row>
    <row r="138" spans="1:76" x14ac:dyDescent="0.2">
      <c r="A138" s="1" t="s">
        <v>32</v>
      </c>
      <c r="B138" s="1">
        <f>IF(data58[[#This Row],[diagnosis]]="M",1,0)</f>
        <v>0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  <c r="AG138" s="1">
        <v>1</v>
      </c>
      <c r="BS138" s="1" cm="1">
        <f t="array" ref="BS138">MMULT(data58[[#This Row],[radius_mean]:[Ones]],$AM$7:$AM$37)</f>
        <v>-47220163549.206627</v>
      </c>
      <c r="BT138" s="1" cm="1">
        <f t="array" ref="BT138">MMULT(data58[[#This Row],[radius_mean]:[Ones]],$AN$7:$AN$37)</f>
        <v>-47207386573.559288</v>
      </c>
      <c r="BU138" s="1">
        <f t="shared" si="4"/>
        <v>0</v>
      </c>
      <c r="BV138" s="1">
        <f t="shared" si="4"/>
        <v>0</v>
      </c>
      <c r="BW138" s="1">
        <f t="shared" si="5"/>
        <v>0</v>
      </c>
      <c r="BX138" s="1">
        <f>(data58[[#This Row],[diagnosis_dummy]]-BW138)^2</f>
        <v>0</v>
      </c>
    </row>
    <row r="139" spans="1:76" x14ac:dyDescent="0.2">
      <c r="A139" s="1" t="s">
        <v>32</v>
      </c>
      <c r="B139" s="1">
        <f>IF(data58[[#This Row],[diagnosis]]="M",1,0)</f>
        <v>0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  <c r="AG139" s="1">
        <v>1</v>
      </c>
      <c r="BS139" s="1" cm="1">
        <f t="array" ref="BS139">MMULT(data58[[#This Row],[radius_mean]:[Ones]],$AM$7:$AM$37)</f>
        <v>-41617454966.644653</v>
      </c>
      <c r="BT139" s="1" cm="1">
        <f t="array" ref="BT139">MMULT(data58[[#This Row],[radius_mean]:[Ones]],$AN$7:$AN$37)</f>
        <v>-41605644944.539062</v>
      </c>
      <c r="BU139" s="1">
        <f t="shared" si="4"/>
        <v>0</v>
      </c>
      <c r="BV139" s="1">
        <f t="shared" si="4"/>
        <v>0</v>
      </c>
      <c r="BW139" s="1">
        <f t="shared" si="5"/>
        <v>0</v>
      </c>
      <c r="BX139" s="1">
        <f>(data58[[#This Row],[diagnosis_dummy]]-BW139)^2</f>
        <v>0</v>
      </c>
    </row>
    <row r="140" spans="1:76" x14ac:dyDescent="0.2">
      <c r="A140" s="1" t="s">
        <v>31</v>
      </c>
      <c r="B140" s="1">
        <f>IF(data58[[#This Row],[diagnosis]]="M",1,0)</f>
        <v>1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  <c r="AG140" s="1">
        <v>1</v>
      </c>
      <c r="BS140" s="1" cm="1">
        <f t="array" ref="BS140">MMULT(data58[[#This Row],[radius_mean]:[Ones]],$AM$7:$AM$37)</f>
        <v>-80607546092.983978</v>
      </c>
      <c r="BT140" s="1" cm="1">
        <f t="array" ref="BT140">MMULT(data58[[#This Row],[radius_mean]:[Ones]],$AN$7:$AN$37)</f>
        <v>-80589726533.1987</v>
      </c>
      <c r="BU140" s="1">
        <f t="shared" si="4"/>
        <v>0</v>
      </c>
      <c r="BV140" s="1">
        <f t="shared" si="4"/>
        <v>0</v>
      </c>
      <c r="BW140" s="1">
        <f t="shared" si="5"/>
        <v>0</v>
      </c>
      <c r="BX140" s="1">
        <f>(data58[[#This Row],[diagnosis_dummy]]-BW140)^2</f>
        <v>1</v>
      </c>
    </row>
    <row r="141" spans="1:76" x14ac:dyDescent="0.2">
      <c r="A141" s="1" t="s">
        <v>32</v>
      </c>
      <c r="B141" s="1">
        <f>IF(data58[[#This Row],[diagnosis]]="M",1,0)</f>
        <v>0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  <c r="AG141" s="1">
        <v>1</v>
      </c>
      <c r="BS141" s="1" cm="1">
        <f t="array" ref="BS141">MMULT(data58[[#This Row],[radius_mean]:[Ones]],$AM$7:$AM$37)</f>
        <v>-39523618934.584145</v>
      </c>
      <c r="BT141" s="1" cm="1">
        <f t="array" ref="BT141">MMULT(data58[[#This Row],[radius_mean]:[Ones]],$AN$7:$AN$37)</f>
        <v>-39512195651.472961</v>
      </c>
      <c r="BU141" s="1">
        <f t="shared" si="4"/>
        <v>0</v>
      </c>
      <c r="BV141" s="1">
        <f t="shared" si="4"/>
        <v>0</v>
      </c>
      <c r="BW141" s="1">
        <f t="shared" si="5"/>
        <v>0</v>
      </c>
      <c r="BX141" s="1">
        <f>(data58[[#This Row],[diagnosis_dummy]]-BW141)^2</f>
        <v>0</v>
      </c>
    </row>
    <row r="142" spans="1:76" x14ac:dyDescent="0.2">
      <c r="A142" s="1" t="s">
        <v>32</v>
      </c>
      <c r="B142" s="1">
        <f>IF(data58[[#This Row],[diagnosis]]="M",1,0)</f>
        <v>0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  <c r="AG142" s="1">
        <v>1</v>
      </c>
      <c r="BS142" s="1" cm="1">
        <f t="array" ref="BS142">MMULT(data58[[#This Row],[radius_mean]:[Ones]],$AM$7:$AM$37)</f>
        <v>-30654892695.626926</v>
      </c>
      <c r="BT142" s="1" cm="1">
        <f t="array" ref="BT142">MMULT(data58[[#This Row],[radius_mean]:[Ones]],$AN$7:$AN$37)</f>
        <v>-30644718869.33337</v>
      </c>
      <c r="BU142" s="1">
        <f t="shared" si="4"/>
        <v>0</v>
      </c>
      <c r="BV142" s="1">
        <f t="shared" si="4"/>
        <v>0</v>
      </c>
      <c r="BW142" s="1">
        <f t="shared" si="5"/>
        <v>0</v>
      </c>
      <c r="BX142" s="1">
        <f>(data58[[#This Row],[diagnosis_dummy]]-BW142)^2</f>
        <v>0</v>
      </c>
    </row>
    <row r="143" spans="1:76" x14ac:dyDescent="0.2">
      <c r="A143" s="1" t="s">
        <v>31</v>
      </c>
      <c r="B143" s="1">
        <f>IF(data58[[#This Row],[diagnosis]]="M",1,0)</f>
        <v>1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  <c r="AG143" s="1">
        <v>1</v>
      </c>
      <c r="BS143" s="1" cm="1">
        <f t="array" ref="BS143">MMULT(data58[[#This Row],[radius_mean]:[Ones]],$AM$7:$AM$37)</f>
        <v>-100010634753.76694</v>
      </c>
      <c r="BT143" s="1" cm="1">
        <f t="array" ref="BT143">MMULT(data58[[#This Row],[radius_mean]:[Ones]],$AN$7:$AN$37)</f>
        <v>-99991498965.223495</v>
      </c>
      <c r="BU143" s="1">
        <f t="shared" si="4"/>
        <v>0</v>
      </c>
      <c r="BV143" s="1">
        <f t="shared" si="4"/>
        <v>0</v>
      </c>
      <c r="BW143" s="1">
        <f t="shared" si="5"/>
        <v>0</v>
      </c>
      <c r="BX143" s="1">
        <f>(data58[[#This Row],[diagnosis_dummy]]-BW143)^2</f>
        <v>1</v>
      </c>
    </row>
    <row r="144" spans="1:76" x14ac:dyDescent="0.2">
      <c r="A144" s="1" t="s">
        <v>32</v>
      </c>
      <c r="B144" s="1">
        <f>IF(data58[[#This Row],[diagnosis]]="M",1,0)</f>
        <v>0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  <c r="AG144" s="1">
        <v>1</v>
      </c>
      <c r="BS144" s="1" cm="1">
        <f t="array" ref="BS144">MMULT(data58[[#This Row],[radius_mean]:[Ones]],$AM$7:$AM$37)</f>
        <v>-43801307428.607666</v>
      </c>
      <c r="BT144" s="1" cm="1">
        <f t="array" ref="BT144">MMULT(data58[[#This Row],[radius_mean]:[Ones]],$AN$7:$AN$37)</f>
        <v>-43789058688.642403</v>
      </c>
      <c r="BU144" s="1">
        <f t="shared" si="4"/>
        <v>0</v>
      </c>
      <c r="BV144" s="1">
        <f t="shared" si="4"/>
        <v>0</v>
      </c>
      <c r="BW144" s="1">
        <f t="shared" si="5"/>
        <v>0</v>
      </c>
      <c r="BX144" s="1">
        <f>(data58[[#This Row],[diagnosis_dummy]]-BW144)^2</f>
        <v>0</v>
      </c>
    </row>
    <row r="145" spans="1:76" x14ac:dyDescent="0.2">
      <c r="A145" s="1" t="s">
        <v>32</v>
      </c>
      <c r="B145" s="1">
        <f>IF(data58[[#This Row],[diagnosis]]="M",1,0)</f>
        <v>0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  <c r="AG145" s="1">
        <v>1</v>
      </c>
      <c r="BS145" s="1" cm="1">
        <f t="array" ref="BS145">MMULT(data58[[#This Row],[radius_mean]:[Ones]],$AM$7:$AM$37)</f>
        <v>-56002253509.450623</v>
      </c>
      <c r="BT145" s="1" cm="1">
        <f t="array" ref="BT145">MMULT(data58[[#This Row],[radius_mean]:[Ones]],$AN$7:$AN$37)</f>
        <v>-55988360357.045822</v>
      </c>
      <c r="BU145" s="1">
        <f t="shared" si="4"/>
        <v>0</v>
      </c>
      <c r="BV145" s="1">
        <f t="shared" si="4"/>
        <v>0</v>
      </c>
      <c r="BW145" s="1">
        <f t="shared" si="5"/>
        <v>0</v>
      </c>
      <c r="BX145" s="1">
        <f>(data58[[#This Row],[diagnosis_dummy]]-BW145)^2</f>
        <v>0</v>
      </c>
    </row>
    <row r="146" spans="1:76" x14ac:dyDescent="0.2">
      <c r="A146" s="1" t="s">
        <v>32</v>
      </c>
      <c r="B146" s="1">
        <f>IF(data58[[#This Row],[diagnosis]]="M",1,0)</f>
        <v>0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  <c r="AG146" s="1">
        <v>1</v>
      </c>
      <c r="BS146" s="1" cm="1">
        <f t="array" ref="BS146">MMULT(data58[[#This Row],[radius_mean]:[Ones]],$AM$7:$AM$37)</f>
        <v>-38712592858.400055</v>
      </c>
      <c r="BT146" s="1" cm="1">
        <f t="array" ref="BT146">MMULT(data58[[#This Row],[radius_mean]:[Ones]],$AN$7:$AN$37)</f>
        <v>-38701140346.844734</v>
      </c>
      <c r="BU146" s="1">
        <f t="shared" si="4"/>
        <v>0</v>
      </c>
      <c r="BV146" s="1">
        <f t="shared" si="4"/>
        <v>0</v>
      </c>
      <c r="BW146" s="1">
        <f t="shared" si="5"/>
        <v>0</v>
      </c>
      <c r="BX146" s="1">
        <f>(data58[[#This Row],[diagnosis_dummy]]-BW146)^2</f>
        <v>0</v>
      </c>
    </row>
    <row r="147" spans="1:76" x14ac:dyDescent="0.2">
      <c r="A147" s="1" t="s">
        <v>32</v>
      </c>
      <c r="B147" s="1">
        <f>IF(data58[[#This Row],[diagnosis]]="M",1,0)</f>
        <v>0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  <c r="AG147" s="1">
        <v>1</v>
      </c>
      <c r="BS147" s="1" cm="1">
        <f t="array" ref="BS147">MMULT(data58[[#This Row],[radius_mean]:[Ones]],$AM$7:$AM$37)</f>
        <v>-45570250866.682419</v>
      </c>
      <c r="BT147" s="1" cm="1">
        <f t="array" ref="BT147">MMULT(data58[[#This Row],[radius_mean]:[Ones]],$AN$7:$AN$37)</f>
        <v>-45557638574.080315</v>
      </c>
      <c r="BU147" s="1">
        <f t="shared" si="4"/>
        <v>0</v>
      </c>
      <c r="BV147" s="1">
        <f t="shared" si="4"/>
        <v>0</v>
      </c>
      <c r="BW147" s="1">
        <f t="shared" si="5"/>
        <v>0</v>
      </c>
      <c r="BX147" s="1">
        <f>(data58[[#This Row],[diagnosis_dummy]]-BW147)^2</f>
        <v>0</v>
      </c>
    </row>
    <row r="148" spans="1:76" x14ac:dyDescent="0.2">
      <c r="A148" s="1" t="s">
        <v>31</v>
      </c>
      <c r="B148" s="1">
        <f>IF(data58[[#This Row],[diagnosis]]="M",1,0)</f>
        <v>1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  <c r="AG148" s="1">
        <v>1</v>
      </c>
      <c r="BS148" s="1" cm="1">
        <f t="array" ref="BS148">MMULT(data58[[#This Row],[radius_mean]:[Ones]],$AM$7:$AM$37)</f>
        <v>-50004000191.884224</v>
      </c>
      <c r="BT148" s="1" cm="1">
        <f t="array" ref="BT148">MMULT(data58[[#This Row],[radius_mean]:[Ones]],$AN$7:$AN$37)</f>
        <v>-49990820415.906654</v>
      </c>
      <c r="BU148" s="1">
        <f t="shared" si="4"/>
        <v>0</v>
      </c>
      <c r="BV148" s="1">
        <f t="shared" si="4"/>
        <v>0</v>
      </c>
      <c r="BW148" s="1">
        <f t="shared" si="5"/>
        <v>0</v>
      </c>
      <c r="BX148" s="1">
        <f>(data58[[#This Row],[diagnosis_dummy]]-BW148)^2</f>
        <v>1</v>
      </c>
    </row>
    <row r="149" spans="1:76" x14ac:dyDescent="0.2">
      <c r="A149" s="1" t="s">
        <v>32</v>
      </c>
      <c r="B149" s="1">
        <f>IF(data58[[#This Row],[diagnosis]]="M",1,0)</f>
        <v>0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  <c r="AG149" s="1">
        <v>1</v>
      </c>
      <c r="BS149" s="1" cm="1">
        <f t="array" ref="BS149">MMULT(data58[[#This Row],[radius_mean]:[Ones]],$AM$7:$AM$37)</f>
        <v>-72129045889.289124</v>
      </c>
      <c r="BT149" s="1" cm="1">
        <f t="array" ref="BT149">MMULT(data58[[#This Row],[radius_mean]:[Ones]],$AN$7:$AN$37)</f>
        <v>-72113451169.569107</v>
      </c>
      <c r="BU149" s="1">
        <f t="shared" si="4"/>
        <v>0</v>
      </c>
      <c r="BV149" s="1">
        <f t="shared" si="4"/>
        <v>0</v>
      </c>
      <c r="BW149" s="1">
        <f t="shared" si="5"/>
        <v>0</v>
      </c>
      <c r="BX149" s="1">
        <f>(data58[[#This Row],[diagnosis_dummy]]-BW149)^2</f>
        <v>0</v>
      </c>
    </row>
    <row r="150" spans="1:76" x14ac:dyDescent="0.2">
      <c r="A150" s="1" t="s">
        <v>32</v>
      </c>
      <c r="B150" s="1">
        <f>IF(data58[[#This Row],[diagnosis]]="M",1,0)</f>
        <v>0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  <c r="AG150" s="1">
        <v>1</v>
      </c>
      <c r="BS150" s="1" cm="1">
        <f t="array" ref="BS150">MMULT(data58[[#This Row],[radius_mean]:[Ones]],$AM$7:$AM$37)</f>
        <v>-67805359092.860359</v>
      </c>
      <c r="BT150" s="1" cm="1">
        <f t="array" ref="BT150">MMULT(data58[[#This Row],[radius_mean]:[Ones]],$AN$7:$AN$37)</f>
        <v>-67790145037.111694</v>
      </c>
      <c r="BU150" s="1">
        <f t="shared" si="4"/>
        <v>0</v>
      </c>
      <c r="BV150" s="1">
        <f t="shared" si="4"/>
        <v>0</v>
      </c>
      <c r="BW150" s="1">
        <f t="shared" si="5"/>
        <v>0</v>
      </c>
      <c r="BX150" s="1">
        <f>(data58[[#This Row],[diagnosis_dummy]]-BW150)^2</f>
        <v>0</v>
      </c>
    </row>
    <row r="151" spans="1:76" x14ac:dyDescent="0.2">
      <c r="A151" s="1" t="s">
        <v>32</v>
      </c>
      <c r="B151" s="1">
        <f>IF(data58[[#This Row],[diagnosis]]="M",1,0)</f>
        <v>0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  <c r="AG151" s="1">
        <v>1</v>
      </c>
      <c r="BS151" s="1" cm="1">
        <f t="array" ref="BS151">MMULT(data58[[#This Row],[radius_mean]:[Ones]],$AM$7:$AM$37)</f>
        <v>-63328556890.02021</v>
      </c>
      <c r="BT151" s="1" cm="1">
        <f t="array" ref="BT151">MMULT(data58[[#This Row],[radius_mean]:[Ones]],$AN$7:$AN$37)</f>
        <v>-63313835161.893867</v>
      </c>
      <c r="BU151" s="1">
        <f t="shared" si="4"/>
        <v>0</v>
      </c>
      <c r="BV151" s="1">
        <f t="shared" si="4"/>
        <v>0</v>
      </c>
      <c r="BW151" s="1">
        <f t="shared" si="5"/>
        <v>0</v>
      </c>
      <c r="BX151" s="1">
        <f>(data58[[#This Row],[diagnosis_dummy]]-BW151)^2</f>
        <v>0</v>
      </c>
    </row>
    <row r="152" spans="1:76" x14ac:dyDescent="0.2">
      <c r="A152" s="1" t="s">
        <v>32</v>
      </c>
      <c r="B152" s="1">
        <f>IF(data58[[#This Row],[diagnosis]]="M",1,0)</f>
        <v>0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  <c r="AG152" s="1">
        <v>1</v>
      </c>
      <c r="BS152" s="1" cm="1">
        <f t="array" ref="BS152">MMULT(data58[[#This Row],[radius_mean]:[Ones]],$AM$7:$AM$37)</f>
        <v>-54847329194.165245</v>
      </c>
      <c r="BT152" s="1" cm="1">
        <f t="array" ref="BT152">MMULT(data58[[#This Row],[radius_mean]:[Ones]],$AN$7:$AN$37)</f>
        <v>-54833746385.932182</v>
      </c>
      <c r="BU152" s="1">
        <f t="shared" si="4"/>
        <v>0</v>
      </c>
      <c r="BV152" s="1">
        <f t="shared" si="4"/>
        <v>0</v>
      </c>
      <c r="BW152" s="1">
        <f t="shared" si="5"/>
        <v>0</v>
      </c>
      <c r="BX152" s="1">
        <f>(data58[[#This Row],[diagnosis_dummy]]-BW152)^2</f>
        <v>0</v>
      </c>
    </row>
    <row r="153" spans="1:76" x14ac:dyDescent="0.2">
      <c r="A153" s="1" t="s">
        <v>32</v>
      </c>
      <c r="B153" s="1">
        <f>IF(data58[[#This Row],[diagnosis]]="M",1,0)</f>
        <v>0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  <c r="AG153" s="1">
        <v>1</v>
      </c>
      <c r="BS153" s="1" cm="1">
        <f t="array" ref="BS153">MMULT(data58[[#This Row],[radius_mean]:[Ones]],$AM$7:$AM$37)</f>
        <v>-22241308623.713509</v>
      </c>
      <c r="BT153" s="1" cm="1">
        <f t="array" ref="BT153">MMULT(data58[[#This Row],[radius_mean]:[Ones]],$AN$7:$AN$37)</f>
        <v>-22232611082.566807</v>
      </c>
      <c r="BU153" s="1">
        <f t="shared" si="4"/>
        <v>0</v>
      </c>
      <c r="BV153" s="1">
        <f t="shared" si="4"/>
        <v>0</v>
      </c>
      <c r="BW153" s="1">
        <f t="shared" si="5"/>
        <v>0</v>
      </c>
      <c r="BX153" s="1">
        <f>(data58[[#This Row],[diagnosis_dummy]]-BW153)^2</f>
        <v>0</v>
      </c>
    </row>
    <row r="154" spans="1:76" x14ac:dyDescent="0.2">
      <c r="A154" s="1" t="s">
        <v>32</v>
      </c>
      <c r="B154" s="1">
        <f>IF(data58[[#This Row],[diagnosis]]="M",1,0)</f>
        <v>0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  <c r="AG154" s="1">
        <v>1</v>
      </c>
      <c r="BS154" s="1" cm="1">
        <f t="array" ref="BS154">MMULT(data58[[#This Row],[radius_mean]:[Ones]],$AM$7:$AM$37)</f>
        <v>-33291455199.521484</v>
      </c>
      <c r="BT154" s="1" cm="1">
        <f t="array" ref="BT154">MMULT(data58[[#This Row],[radius_mean]:[Ones]],$AN$7:$AN$37)</f>
        <v>-33280896619.226017</v>
      </c>
      <c r="BU154" s="1">
        <f t="shared" si="4"/>
        <v>0</v>
      </c>
      <c r="BV154" s="1">
        <f t="shared" si="4"/>
        <v>0</v>
      </c>
      <c r="BW154" s="1">
        <f t="shared" si="5"/>
        <v>0</v>
      </c>
      <c r="BX154" s="1">
        <f>(data58[[#This Row],[diagnosis_dummy]]-BW154)^2</f>
        <v>0</v>
      </c>
    </row>
    <row r="155" spans="1:76" x14ac:dyDescent="0.2">
      <c r="A155" s="1" t="s">
        <v>32</v>
      </c>
      <c r="B155" s="1">
        <f>IF(data58[[#This Row],[diagnosis]]="M",1,0)</f>
        <v>0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  <c r="AG155" s="1">
        <v>1</v>
      </c>
      <c r="BS155" s="1" cm="1">
        <f t="array" ref="BS155">MMULT(data58[[#This Row],[radius_mean]:[Ones]],$AM$7:$AM$37)</f>
        <v>-39732166810.032295</v>
      </c>
      <c r="BT155" s="1" cm="1">
        <f t="array" ref="BT155">MMULT(data58[[#This Row],[radius_mean]:[Ones]],$AN$7:$AN$37)</f>
        <v>-39720673798.593796</v>
      </c>
      <c r="BU155" s="1">
        <f t="shared" si="4"/>
        <v>0</v>
      </c>
      <c r="BV155" s="1">
        <f t="shared" si="4"/>
        <v>0</v>
      </c>
      <c r="BW155" s="1">
        <f t="shared" si="5"/>
        <v>0</v>
      </c>
      <c r="BX155" s="1">
        <f>(data58[[#This Row],[diagnosis_dummy]]-BW155)^2</f>
        <v>0</v>
      </c>
    </row>
    <row r="156" spans="1:76" x14ac:dyDescent="0.2">
      <c r="A156" s="1" t="s">
        <v>32</v>
      </c>
      <c r="B156" s="1">
        <f>IF(data58[[#This Row],[diagnosis]]="M",1,0)</f>
        <v>0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  <c r="AG156" s="1">
        <v>1</v>
      </c>
      <c r="BS156" s="1" cm="1">
        <f t="array" ref="BS156">MMULT(data58[[#This Row],[radius_mean]:[Ones]],$AM$7:$AM$37)</f>
        <v>-58881907500.447838</v>
      </c>
      <c r="BT156" s="1" cm="1">
        <f t="array" ref="BT156">MMULT(data58[[#This Row],[radius_mean]:[Ones]],$AN$7:$AN$37)</f>
        <v>-58867733905.317268</v>
      </c>
      <c r="BU156" s="1">
        <f t="shared" si="4"/>
        <v>0</v>
      </c>
      <c r="BV156" s="1">
        <f t="shared" si="4"/>
        <v>0</v>
      </c>
      <c r="BW156" s="1">
        <f t="shared" si="5"/>
        <v>0</v>
      </c>
      <c r="BX156" s="1">
        <f>(data58[[#This Row],[diagnosis_dummy]]-BW156)^2</f>
        <v>0</v>
      </c>
    </row>
    <row r="157" spans="1:76" x14ac:dyDescent="0.2">
      <c r="A157" s="1" t="s">
        <v>32</v>
      </c>
      <c r="B157" s="1">
        <f>IF(data58[[#This Row],[diagnosis]]="M",1,0)</f>
        <v>0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  <c r="AG157" s="1">
        <v>1</v>
      </c>
      <c r="BS157" s="1" cm="1">
        <f t="array" ref="BS157">MMULT(data58[[#This Row],[radius_mean]:[Ones]],$AM$7:$AM$37)</f>
        <v>-49586089832.773666</v>
      </c>
      <c r="BT157" s="1" cm="1">
        <f t="array" ref="BT157">MMULT(data58[[#This Row],[radius_mean]:[Ones]],$AN$7:$AN$37)</f>
        <v>-49573055248.215614</v>
      </c>
      <c r="BU157" s="1">
        <f t="shared" si="4"/>
        <v>0</v>
      </c>
      <c r="BV157" s="1">
        <f t="shared" si="4"/>
        <v>0</v>
      </c>
      <c r="BW157" s="1">
        <f t="shared" si="5"/>
        <v>0</v>
      </c>
      <c r="BX157" s="1">
        <f>(data58[[#This Row],[diagnosis_dummy]]-BW157)^2</f>
        <v>0</v>
      </c>
    </row>
    <row r="158" spans="1:76" x14ac:dyDescent="0.2">
      <c r="A158" s="1" t="s">
        <v>31</v>
      </c>
      <c r="B158" s="1">
        <f>IF(data58[[#This Row],[diagnosis]]="M",1,0)</f>
        <v>1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  <c r="AG158" s="1">
        <v>1</v>
      </c>
      <c r="BS158" s="1" cm="1">
        <f t="array" ref="BS158">MMULT(data58[[#This Row],[radius_mean]:[Ones]],$AM$7:$AM$37)</f>
        <v>-109820117122.798</v>
      </c>
      <c r="BT158" s="1" cm="1">
        <f t="array" ref="BT158">MMULT(data58[[#This Row],[radius_mean]:[Ones]],$AN$7:$AN$37)</f>
        <v>-109800450583.4025</v>
      </c>
      <c r="BU158" s="1">
        <f t="shared" si="4"/>
        <v>0</v>
      </c>
      <c r="BV158" s="1">
        <f t="shared" si="4"/>
        <v>0</v>
      </c>
      <c r="BW158" s="1">
        <f t="shared" si="5"/>
        <v>0</v>
      </c>
      <c r="BX158" s="1">
        <f>(data58[[#This Row],[diagnosis_dummy]]-BW158)^2</f>
        <v>1</v>
      </c>
    </row>
    <row r="159" spans="1:76" x14ac:dyDescent="0.2">
      <c r="A159" s="1" t="s">
        <v>32</v>
      </c>
      <c r="B159" s="1">
        <f>IF(data58[[#This Row],[diagnosis]]="M",1,0)</f>
        <v>0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  <c r="AG159" s="1">
        <v>1</v>
      </c>
      <c r="BS159" s="1" cm="1">
        <f t="array" ref="BS159">MMULT(data58[[#This Row],[radius_mean]:[Ones]],$AM$7:$AM$37)</f>
        <v>-91769198615.420013</v>
      </c>
      <c r="BT159" s="1" cm="1">
        <f t="array" ref="BT159">MMULT(data58[[#This Row],[radius_mean]:[Ones]],$AN$7:$AN$37)</f>
        <v>-91751706345.275986</v>
      </c>
      <c r="BU159" s="1">
        <f t="shared" si="4"/>
        <v>0</v>
      </c>
      <c r="BV159" s="1">
        <f t="shared" si="4"/>
        <v>0</v>
      </c>
      <c r="BW159" s="1">
        <f t="shared" si="5"/>
        <v>0</v>
      </c>
      <c r="BX159" s="1">
        <f>(data58[[#This Row],[diagnosis_dummy]]-BW159)^2</f>
        <v>0</v>
      </c>
    </row>
    <row r="160" spans="1:76" x14ac:dyDescent="0.2">
      <c r="A160" s="1" t="s">
        <v>32</v>
      </c>
      <c r="B160" s="1">
        <f>IF(data58[[#This Row],[diagnosis]]="M",1,0)</f>
        <v>0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  <c r="AG160" s="1">
        <v>1</v>
      </c>
      <c r="BS160" s="1" cm="1">
        <f t="array" ref="BS160">MMULT(data58[[#This Row],[radius_mean]:[Ones]],$AM$7:$AM$37)</f>
        <v>-47388522779.28331</v>
      </c>
      <c r="BT160" s="1" cm="1">
        <f t="array" ref="BT160">MMULT(data58[[#This Row],[radius_mean]:[Ones]],$AN$7:$AN$37)</f>
        <v>-47375921769.464523</v>
      </c>
      <c r="BU160" s="1">
        <f t="shared" si="4"/>
        <v>0</v>
      </c>
      <c r="BV160" s="1">
        <f t="shared" si="4"/>
        <v>0</v>
      </c>
      <c r="BW160" s="1">
        <f t="shared" si="5"/>
        <v>0</v>
      </c>
      <c r="BX160" s="1">
        <f>(data58[[#This Row],[diagnosis_dummy]]-BW160)^2</f>
        <v>0</v>
      </c>
    </row>
    <row r="161" spans="1:76" x14ac:dyDescent="0.2">
      <c r="A161" s="1" t="s">
        <v>32</v>
      </c>
      <c r="B161" s="1">
        <f>IF(data58[[#This Row],[diagnosis]]="M",1,0)</f>
        <v>0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  <c r="AG161" s="1">
        <v>1</v>
      </c>
      <c r="BS161" s="1" cm="1">
        <f t="array" ref="BS161">MMULT(data58[[#This Row],[radius_mean]:[Ones]],$AM$7:$AM$37)</f>
        <v>-40713937854.842262</v>
      </c>
      <c r="BT161" s="1" cm="1">
        <f t="array" ref="BT161">MMULT(data58[[#This Row],[radius_mean]:[Ones]],$AN$7:$AN$37)</f>
        <v>-40702088245.858192</v>
      </c>
      <c r="BU161" s="1">
        <f t="shared" si="4"/>
        <v>0</v>
      </c>
      <c r="BV161" s="1">
        <f t="shared" si="4"/>
        <v>0</v>
      </c>
      <c r="BW161" s="1">
        <f t="shared" si="5"/>
        <v>0</v>
      </c>
      <c r="BX161" s="1">
        <f>(data58[[#This Row],[diagnosis_dummy]]-BW161)^2</f>
        <v>0</v>
      </c>
    </row>
    <row r="162" spans="1:76" x14ac:dyDescent="0.2">
      <c r="A162" s="1" t="s">
        <v>32</v>
      </c>
      <c r="B162" s="1">
        <f>IF(data58[[#This Row],[diagnosis]]="M",1,0)</f>
        <v>0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  <c r="AG162" s="1">
        <v>1</v>
      </c>
      <c r="BS162" s="1" cm="1">
        <f t="array" ref="BS162">MMULT(data58[[#This Row],[radius_mean]:[Ones]],$AM$7:$AM$37)</f>
        <v>-46960531014.689575</v>
      </c>
      <c r="BT162" s="1" cm="1">
        <f t="array" ref="BT162">MMULT(data58[[#This Row],[radius_mean]:[Ones]],$AN$7:$AN$37)</f>
        <v>-46947758339.973381</v>
      </c>
      <c r="BU162" s="1">
        <f t="shared" si="4"/>
        <v>0</v>
      </c>
      <c r="BV162" s="1">
        <f t="shared" si="4"/>
        <v>0</v>
      </c>
      <c r="BW162" s="1">
        <f t="shared" si="5"/>
        <v>0</v>
      </c>
      <c r="BX162" s="1">
        <f>(data58[[#This Row],[diagnosis_dummy]]-BW162)^2</f>
        <v>0</v>
      </c>
    </row>
    <row r="163" spans="1:76" x14ac:dyDescent="0.2">
      <c r="A163" s="1" t="s">
        <v>31</v>
      </c>
      <c r="B163" s="1">
        <f>IF(data58[[#This Row],[diagnosis]]="M",1,0)</f>
        <v>1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  <c r="AG163" s="1">
        <v>1</v>
      </c>
      <c r="BS163" s="1" cm="1">
        <f t="array" ref="BS163">MMULT(data58[[#This Row],[radius_mean]:[Ones]],$AM$7:$AM$37)</f>
        <v>-128010894014.05862</v>
      </c>
      <c r="BT163" s="1" cm="1">
        <f t="array" ref="BT163">MMULT(data58[[#This Row],[radius_mean]:[Ones]],$AN$7:$AN$37)</f>
        <v>-127989720061.68074</v>
      </c>
      <c r="BU163" s="1">
        <f t="shared" si="4"/>
        <v>0</v>
      </c>
      <c r="BV163" s="1">
        <f t="shared" si="4"/>
        <v>0</v>
      </c>
      <c r="BW163" s="1">
        <f t="shared" si="5"/>
        <v>0</v>
      </c>
      <c r="BX163" s="1">
        <f>(data58[[#This Row],[diagnosis_dummy]]-BW163)^2</f>
        <v>1</v>
      </c>
    </row>
    <row r="164" spans="1:76" x14ac:dyDescent="0.2">
      <c r="A164" s="1" t="s">
        <v>31</v>
      </c>
      <c r="B164" s="1">
        <f>IF(data58[[#This Row],[diagnosis]]="M",1,0)</f>
        <v>1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  <c r="AG164" s="1">
        <v>1</v>
      </c>
      <c r="BS164" s="1" cm="1">
        <f t="array" ref="BS164">MMULT(data58[[#This Row],[radius_mean]:[Ones]],$AM$7:$AM$37)</f>
        <v>-169996352538.74829</v>
      </c>
      <c r="BT164" s="1" cm="1">
        <f t="array" ref="BT164">MMULT(data58[[#This Row],[radius_mean]:[Ones]],$AN$7:$AN$37)</f>
        <v>-169970650341.00751</v>
      </c>
      <c r="BU164" s="1">
        <f t="shared" si="4"/>
        <v>0</v>
      </c>
      <c r="BV164" s="1">
        <f t="shared" si="4"/>
        <v>0</v>
      </c>
      <c r="BW164" s="1">
        <f t="shared" si="5"/>
        <v>0</v>
      </c>
      <c r="BX164" s="1">
        <f>(data58[[#This Row],[diagnosis_dummy]]-BW164)^2</f>
        <v>1</v>
      </c>
    </row>
    <row r="165" spans="1:76" x14ac:dyDescent="0.2">
      <c r="A165" s="1" t="s">
        <v>32</v>
      </c>
      <c r="B165" s="1">
        <f>IF(data58[[#This Row],[diagnosis]]="M",1,0)</f>
        <v>0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  <c r="AG165" s="1">
        <v>1</v>
      </c>
      <c r="BS165" s="1" cm="1">
        <f t="array" ref="BS165">MMULT(data58[[#This Row],[radius_mean]:[Ones]],$AM$7:$AM$37)</f>
        <v>-49187888023.524323</v>
      </c>
      <c r="BT165" s="1" cm="1">
        <f t="array" ref="BT165">MMULT(data58[[#This Row],[radius_mean]:[Ones]],$AN$7:$AN$37)</f>
        <v>-49174866604.292061</v>
      </c>
      <c r="BU165" s="1">
        <f t="shared" si="4"/>
        <v>0</v>
      </c>
      <c r="BV165" s="1">
        <f t="shared" si="4"/>
        <v>0</v>
      </c>
      <c r="BW165" s="1">
        <f t="shared" si="5"/>
        <v>0</v>
      </c>
      <c r="BX165" s="1">
        <f>(data58[[#This Row],[diagnosis_dummy]]-BW165)^2</f>
        <v>0</v>
      </c>
    </row>
    <row r="166" spans="1:76" x14ac:dyDescent="0.2">
      <c r="A166" s="1" t="s">
        <v>31</v>
      </c>
      <c r="B166" s="1">
        <f>IF(data58[[#This Row],[diagnosis]]="M",1,0)</f>
        <v>1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  <c r="AG166" s="1">
        <v>1</v>
      </c>
      <c r="BS166" s="1" cm="1">
        <f t="array" ref="BS166">MMULT(data58[[#This Row],[radius_mean]:[Ones]],$AM$7:$AM$37)</f>
        <v>-198019573862.77222</v>
      </c>
      <c r="BT166" s="1" cm="1">
        <f t="array" ref="BT166">MMULT(data58[[#This Row],[radius_mean]:[Ones]],$AN$7:$AN$37)</f>
        <v>-197992640054.76349</v>
      </c>
      <c r="BU166" s="1">
        <f t="shared" si="4"/>
        <v>0</v>
      </c>
      <c r="BV166" s="1">
        <f t="shared" si="4"/>
        <v>0</v>
      </c>
      <c r="BW166" s="1">
        <f t="shared" si="5"/>
        <v>0</v>
      </c>
      <c r="BX166" s="1">
        <f>(data58[[#This Row],[diagnosis_dummy]]-BW166)^2</f>
        <v>1</v>
      </c>
    </row>
    <row r="167" spans="1:76" x14ac:dyDescent="0.2">
      <c r="A167" s="1" t="s">
        <v>32</v>
      </c>
      <c r="B167" s="1">
        <f>IF(data58[[#This Row],[diagnosis]]="M",1,0)</f>
        <v>0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  <c r="AG167" s="1">
        <v>1</v>
      </c>
      <c r="BS167" s="1" cm="1">
        <f t="array" ref="BS167">MMULT(data58[[#This Row],[radius_mean]:[Ones]],$AM$7:$AM$37)</f>
        <v>-70571967908.014618</v>
      </c>
      <c r="BT167" s="1" cm="1">
        <f t="array" ref="BT167">MMULT(data58[[#This Row],[radius_mean]:[Ones]],$AN$7:$AN$37)</f>
        <v>-70556631914.254425</v>
      </c>
      <c r="BU167" s="1">
        <f t="shared" si="4"/>
        <v>0</v>
      </c>
      <c r="BV167" s="1">
        <f t="shared" si="4"/>
        <v>0</v>
      </c>
      <c r="BW167" s="1">
        <f t="shared" si="5"/>
        <v>0</v>
      </c>
      <c r="BX167" s="1">
        <f>(data58[[#This Row],[diagnosis_dummy]]-BW167)^2</f>
        <v>0</v>
      </c>
    </row>
    <row r="168" spans="1:76" x14ac:dyDescent="0.2">
      <c r="A168" s="1" t="s">
        <v>32</v>
      </c>
      <c r="B168" s="1">
        <f>IF(data58[[#This Row],[diagnosis]]="M",1,0)</f>
        <v>0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  <c r="AG168" s="1">
        <v>1</v>
      </c>
      <c r="BS168" s="1" cm="1">
        <f t="array" ref="BS168">MMULT(data58[[#This Row],[radius_mean]:[Ones]],$AM$7:$AM$37)</f>
        <v>-37283383411.356125</v>
      </c>
      <c r="BT168" s="1" cm="1">
        <f t="array" ref="BT168">MMULT(data58[[#This Row],[radius_mean]:[Ones]],$AN$7:$AN$37)</f>
        <v>-37272264772.642319</v>
      </c>
      <c r="BU168" s="1">
        <f t="shared" si="4"/>
        <v>0</v>
      </c>
      <c r="BV168" s="1">
        <f t="shared" si="4"/>
        <v>0</v>
      </c>
      <c r="BW168" s="1">
        <f t="shared" si="5"/>
        <v>0</v>
      </c>
      <c r="BX168" s="1">
        <f>(data58[[#This Row],[diagnosis_dummy]]-BW168)^2</f>
        <v>0</v>
      </c>
    </row>
    <row r="169" spans="1:76" x14ac:dyDescent="0.2">
      <c r="A169" s="1" t="s">
        <v>31</v>
      </c>
      <c r="B169" s="1">
        <f>IF(data58[[#This Row],[diagnosis]]="M",1,0)</f>
        <v>1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  <c r="AG169" s="1">
        <v>1</v>
      </c>
      <c r="BS169" s="1" cm="1">
        <f t="array" ref="BS169">MMULT(data58[[#This Row],[radius_mean]:[Ones]],$AM$7:$AM$37)</f>
        <v>-104375785662.44853</v>
      </c>
      <c r="BT169" s="1" cm="1">
        <f t="array" ref="BT169">MMULT(data58[[#This Row],[radius_mean]:[Ones]],$AN$7:$AN$37)</f>
        <v>-104356525863.58688</v>
      </c>
      <c r="BU169" s="1">
        <f t="shared" si="4"/>
        <v>0</v>
      </c>
      <c r="BV169" s="1">
        <f t="shared" si="4"/>
        <v>0</v>
      </c>
      <c r="BW169" s="1">
        <f t="shared" si="5"/>
        <v>0</v>
      </c>
      <c r="BX169" s="1">
        <f>(data58[[#This Row],[diagnosis_dummy]]-BW169)^2</f>
        <v>1</v>
      </c>
    </row>
    <row r="170" spans="1:76" x14ac:dyDescent="0.2">
      <c r="A170" s="1" t="s">
        <v>31</v>
      </c>
      <c r="B170" s="1">
        <f>IF(data58[[#This Row],[diagnosis]]="M",1,0)</f>
        <v>1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  <c r="AG170" s="1">
        <v>1</v>
      </c>
      <c r="BS170" s="1" cm="1">
        <f t="array" ref="BS170">MMULT(data58[[#This Row],[radius_mean]:[Ones]],$AM$7:$AM$37)</f>
        <v>-130095677703.01009</v>
      </c>
      <c r="BT170" s="1" cm="1">
        <f t="array" ref="BT170">MMULT(data58[[#This Row],[radius_mean]:[Ones]],$AN$7:$AN$37)</f>
        <v>-130073435881.15469</v>
      </c>
      <c r="BU170" s="1">
        <f t="shared" si="4"/>
        <v>0</v>
      </c>
      <c r="BV170" s="1">
        <f t="shared" si="4"/>
        <v>0</v>
      </c>
      <c r="BW170" s="1">
        <f t="shared" si="5"/>
        <v>0</v>
      </c>
      <c r="BX170" s="1">
        <f>(data58[[#This Row],[diagnosis_dummy]]-BW170)^2</f>
        <v>1</v>
      </c>
    </row>
    <row r="171" spans="1:76" x14ac:dyDescent="0.2">
      <c r="A171" s="1" t="s">
        <v>32</v>
      </c>
      <c r="B171" s="1">
        <f>IF(data58[[#This Row],[diagnosis]]="M",1,0)</f>
        <v>0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  <c r="AG171" s="1">
        <v>1</v>
      </c>
      <c r="BS171" s="1" cm="1">
        <f t="array" ref="BS171">MMULT(data58[[#This Row],[radius_mean]:[Ones]],$AM$7:$AM$37)</f>
        <v>-71056511319.409531</v>
      </c>
      <c r="BT171" s="1" cm="1">
        <f t="array" ref="BT171">MMULT(data58[[#This Row],[radius_mean]:[Ones]],$AN$7:$AN$37)</f>
        <v>-71041050521.350525</v>
      </c>
      <c r="BU171" s="1">
        <f t="shared" si="4"/>
        <v>0</v>
      </c>
      <c r="BV171" s="1">
        <f t="shared" si="4"/>
        <v>0</v>
      </c>
      <c r="BW171" s="1">
        <f t="shared" si="5"/>
        <v>0</v>
      </c>
      <c r="BX171" s="1">
        <f>(data58[[#This Row],[diagnosis_dummy]]-BW171)^2</f>
        <v>0</v>
      </c>
    </row>
    <row r="172" spans="1:76" x14ac:dyDescent="0.2">
      <c r="A172" s="1" t="s">
        <v>32</v>
      </c>
      <c r="B172" s="1">
        <f>IF(data58[[#This Row],[diagnosis]]="M",1,0)</f>
        <v>0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  <c r="AG172" s="1">
        <v>1</v>
      </c>
      <c r="BS172" s="1" cm="1">
        <f t="array" ref="BS172">MMULT(data58[[#This Row],[radius_mean]:[Ones]],$AM$7:$AM$37)</f>
        <v>-48912755873.563194</v>
      </c>
      <c r="BT172" s="1" cm="1">
        <f t="array" ref="BT172">MMULT(data58[[#This Row],[radius_mean]:[Ones]],$AN$7:$AN$37)</f>
        <v>-48899806940.740517</v>
      </c>
      <c r="BU172" s="1">
        <f t="shared" si="4"/>
        <v>0</v>
      </c>
      <c r="BV172" s="1">
        <f t="shared" si="4"/>
        <v>0</v>
      </c>
      <c r="BW172" s="1">
        <f t="shared" si="5"/>
        <v>0</v>
      </c>
      <c r="BX172" s="1">
        <f>(data58[[#This Row],[diagnosis_dummy]]-BW172)^2</f>
        <v>0</v>
      </c>
    </row>
    <row r="173" spans="1:76" x14ac:dyDescent="0.2">
      <c r="A173" s="1" t="s">
        <v>31</v>
      </c>
      <c r="B173" s="1">
        <f>IF(data58[[#This Row],[diagnosis]]="M",1,0)</f>
        <v>1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  <c r="AG173" s="1">
        <v>1</v>
      </c>
      <c r="BS173" s="1" cm="1">
        <f t="array" ref="BS173">MMULT(data58[[#This Row],[radius_mean]:[Ones]],$AM$7:$AM$37)</f>
        <v>-77111620690.639542</v>
      </c>
      <c r="BT173" s="1" cm="1">
        <f t="array" ref="BT173">MMULT(data58[[#This Row],[radius_mean]:[Ones]],$AN$7:$AN$37)</f>
        <v>-77094354969.496124</v>
      </c>
      <c r="BU173" s="1">
        <f t="shared" si="4"/>
        <v>0</v>
      </c>
      <c r="BV173" s="1">
        <f t="shared" si="4"/>
        <v>0</v>
      </c>
      <c r="BW173" s="1">
        <f t="shared" si="5"/>
        <v>0</v>
      </c>
      <c r="BX173" s="1">
        <f>(data58[[#This Row],[diagnosis_dummy]]-BW173)^2</f>
        <v>1</v>
      </c>
    </row>
    <row r="174" spans="1:76" x14ac:dyDescent="0.2">
      <c r="A174" s="1" t="s">
        <v>31</v>
      </c>
      <c r="B174" s="1">
        <f>IF(data58[[#This Row],[diagnosis]]="M",1,0)</f>
        <v>1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  <c r="AG174" s="1">
        <v>1</v>
      </c>
      <c r="BS174" s="1" cm="1">
        <f t="array" ref="BS174">MMULT(data58[[#This Row],[radius_mean]:[Ones]],$AM$7:$AM$37)</f>
        <v>-89830740941.014984</v>
      </c>
      <c r="BT174" s="1" cm="1">
        <f t="array" ref="BT174">MMULT(data58[[#This Row],[radius_mean]:[Ones]],$AN$7:$AN$37)</f>
        <v>-89812690419.997864</v>
      </c>
      <c r="BU174" s="1">
        <f t="shared" si="4"/>
        <v>0</v>
      </c>
      <c r="BV174" s="1">
        <f t="shared" si="4"/>
        <v>0</v>
      </c>
      <c r="BW174" s="1">
        <f t="shared" si="5"/>
        <v>0</v>
      </c>
      <c r="BX174" s="1">
        <f>(data58[[#This Row],[diagnosis_dummy]]-BW174)^2</f>
        <v>1</v>
      </c>
    </row>
    <row r="175" spans="1:76" x14ac:dyDescent="0.2">
      <c r="A175" s="1" t="s">
        <v>32</v>
      </c>
      <c r="B175" s="1">
        <f>IF(data58[[#This Row],[diagnosis]]="M",1,0)</f>
        <v>0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  <c r="AG175" s="1">
        <v>1</v>
      </c>
      <c r="BS175" s="1" cm="1">
        <f t="array" ref="BS175">MMULT(data58[[#This Row],[radius_mean]:[Ones]],$AM$7:$AM$37)</f>
        <v>-36971117408.755608</v>
      </c>
      <c r="BT175" s="1" cm="1">
        <f t="array" ref="BT175">MMULT(data58[[#This Row],[radius_mean]:[Ones]],$AN$7:$AN$37)</f>
        <v>-36960246658.72377</v>
      </c>
      <c r="BU175" s="1">
        <f t="shared" si="4"/>
        <v>0</v>
      </c>
      <c r="BV175" s="1">
        <f t="shared" si="4"/>
        <v>0</v>
      </c>
      <c r="BW175" s="1">
        <f t="shared" si="5"/>
        <v>0</v>
      </c>
      <c r="BX175" s="1">
        <f>(data58[[#This Row],[diagnosis_dummy]]-BW175)^2</f>
        <v>0</v>
      </c>
    </row>
    <row r="176" spans="1:76" x14ac:dyDescent="0.2">
      <c r="A176" s="1" t="s">
        <v>32</v>
      </c>
      <c r="B176" s="1">
        <f>IF(data58[[#This Row],[diagnosis]]="M",1,0)</f>
        <v>0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  <c r="AG176" s="1">
        <v>1</v>
      </c>
      <c r="BS176" s="1" cm="1">
        <f t="array" ref="BS176">MMULT(data58[[#This Row],[radius_mean]:[Ones]],$AM$7:$AM$37)</f>
        <v>-36696310499.402435</v>
      </c>
      <c r="BT176" s="1" cm="1">
        <f t="array" ref="BT176">MMULT(data58[[#This Row],[radius_mean]:[Ones]],$AN$7:$AN$37)</f>
        <v>-36685256332.680969</v>
      </c>
      <c r="BU176" s="1">
        <f t="shared" si="4"/>
        <v>0</v>
      </c>
      <c r="BV176" s="1">
        <f t="shared" si="4"/>
        <v>0</v>
      </c>
      <c r="BW176" s="1">
        <f t="shared" si="5"/>
        <v>0</v>
      </c>
      <c r="BX176" s="1">
        <f>(data58[[#This Row],[diagnosis_dummy]]-BW176)^2</f>
        <v>0</v>
      </c>
    </row>
    <row r="177" spans="1:76" x14ac:dyDescent="0.2">
      <c r="A177" s="1" t="s">
        <v>32</v>
      </c>
      <c r="B177" s="1">
        <f>IF(data58[[#This Row],[diagnosis]]="M",1,0)</f>
        <v>0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  <c r="AG177" s="1">
        <v>1</v>
      </c>
      <c r="BS177" s="1" cm="1">
        <f t="array" ref="BS177">MMULT(data58[[#This Row],[radius_mean]:[Ones]],$AM$7:$AM$37)</f>
        <v>-23652159202.360157</v>
      </c>
      <c r="BT177" s="1" cm="1">
        <f t="array" ref="BT177">MMULT(data58[[#This Row],[radius_mean]:[Ones]],$AN$7:$AN$37)</f>
        <v>-23643295259.096771</v>
      </c>
      <c r="BU177" s="1">
        <f t="shared" si="4"/>
        <v>0</v>
      </c>
      <c r="BV177" s="1">
        <f t="shared" si="4"/>
        <v>0</v>
      </c>
      <c r="BW177" s="1">
        <f t="shared" si="5"/>
        <v>0</v>
      </c>
      <c r="BX177" s="1">
        <f>(data58[[#This Row],[diagnosis_dummy]]-BW177)^2</f>
        <v>0</v>
      </c>
    </row>
    <row r="178" spans="1:76" x14ac:dyDescent="0.2">
      <c r="A178" s="1" t="s">
        <v>32</v>
      </c>
      <c r="B178" s="1">
        <f>IF(data58[[#This Row],[diagnosis]]="M",1,0)</f>
        <v>0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  <c r="AG178" s="1">
        <v>1</v>
      </c>
      <c r="BS178" s="1" cm="1">
        <f t="array" ref="BS178">MMULT(data58[[#This Row],[radius_mean]:[Ones]],$AM$7:$AM$37)</f>
        <v>-33867761774.045734</v>
      </c>
      <c r="BT178" s="1" cm="1">
        <f t="array" ref="BT178">MMULT(data58[[#This Row],[radius_mean]:[Ones]],$AN$7:$AN$37)</f>
        <v>-33856976514.231411</v>
      </c>
      <c r="BU178" s="1">
        <f t="shared" si="4"/>
        <v>0</v>
      </c>
      <c r="BV178" s="1">
        <f t="shared" si="4"/>
        <v>0</v>
      </c>
      <c r="BW178" s="1">
        <f t="shared" si="5"/>
        <v>0</v>
      </c>
      <c r="BX178" s="1">
        <f>(data58[[#This Row],[diagnosis_dummy]]-BW178)^2</f>
        <v>0</v>
      </c>
    </row>
    <row r="179" spans="1:76" x14ac:dyDescent="0.2">
      <c r="A179" s="1" t="s">
        <v>31</v>
      </c>
      <c r="B179" s="1">
        <f>IF(data58[[#This Row],[diagnosis]]="M",1,0)</f>
        <v>1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  <c r="AG179" s="1">
        <v>1</v>
      </c>
      <c r="BS179" s="1" cm="1">
        <f t="array" ref="BS179">MMULT(data58[[#This Row],[radius_mean]:[Ones]],$AM$7:$AM$37)</f>
        <v>-87158365862.693344</v>
      </c>
      <c r="BT179" s="1" cm="1">
        <f t="array" ref="BT179">MMULT(data58[[#This Row],[radius_mean]:[Ones]],$AN$7:$AN$37)</f>
        <v>-87141282912.232513</v>
      </c>
      <c r="BU179" s="1">
        <f t="shared" si="4"/>
        <v>0</v>
      </c>
      <c r="BV179" s="1">
        <f t="shared" si="4"/>
        <v>0</v>
      </c>
      <c r="BW179" s="1">
        <f t="shared" si="5"/>
        <v>0</v>
      </c>
      <c r="BX179" s="1">
        <f>(data58[[#This Row],[diagnosis_dummy]]-BW179)^2</f>
        <v>1</v>
      </c>
    </row>
    <row r="180" spans="1:76" x14ac:dyDescent="0.2">
      <c r="A180" s="1" t="s">
        <v>32</v>
      </c>
      <c r="B180" s="1">
        <f>IF(data58[[#This Row],[diagnosis]]="M",1,0)</f>
        <v>0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  <c r="AG180" s="1">
        <v>1</v>
      </c>
      <c r="BS180" s="1" cm="1">
        <f t="array" ref="BS180">MMULT(data58[[#This Row],[radius_mean]:[Ones]],$AM$7:$AM$37)</f>
        <v>-54629029211.842751</v>
      </c>
      <c r="BT180" s="1" cm="1">
        <f t="array" ref="BT180">MMULT(data58[[#This Row],[radius_mean]:[Ones]],$AN$7:$AN$37)</f>
        <v>-54615601801.810272</v>
      </c>
      <c r="BU180" s="1">
        <f t="shared" si="4"/>
        <v>0</v>
      </c>
      <c r="BV180" s="1">
        <f t="shared" si="4"/>
        <v>0</v>
      </c>
      <c r="BW180" s="1">
        <f t="shared" si="5"/>
        <v>0</v>
      </c>
      <c r="BX180" s="1">
        <f>(data58[[#This Row],[diagnosis_dummy]]-BW180)^2</f>
        <v>0</v>
      </c>
    </row>
    <row r="181" spans="1:76" x14ac:dyDescent="0.2">
      <c r="A181" s="1" t="s">
        <v>32</v>
      </c>
      <c r="B181" s="1">
        <f>IF(data58[[#This Row],[diagnosis]]="M",1,0)</f>
        <v>0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  <c r="AG181" s="1">
        <v>1</v>
      </c>
      <c r="BS181" s="1" cm="1">
        <f t="array" ref="BS181">MMULT(data58[[#This Row],[radius_mean]:[Ones]],$AM$7:$AM$37)</f>
        <v>-51864174904.354767</v>
      </c>
      <c r="BT181" s="1" cm="1">
        <f t="array" ref="BT181">MMULT(data58[[#This Row],[radius_mean]:[Ones]],$AN$7:$AN$37)</f>
        <v>-51851102739.969894</v>
      </c>
      <c r="BU181" s="1">
        <f t="shared" si="4"/>
        <v>0</v>
      </c>
      <c r="BV181" s="1">
        <f t="shared" si="4"/>
        <v>0</v>
      </c>
      <c r="BW181" s="1">
        <f t="shared" si="5"/>
        <v>0</v>
      </c>
      <c r="BX181" s="1">
        <f>(data58[[#This Row],[diagnosis_dummy]]-BW181)^2</f>
        <v>0</v>
      </c>
    </row>
    <row r="182" spans="1:76" x14ac:dyDescent="0.2">
      <c r="A182" s="1" t="s">
        <v>31</v>
      </c>
      <c r="B182" s="1">
        <f>IF(data58[[#This Row],[diagnosis]]="M",1,0)</f>
        <v>1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  <c r="AG182" s="1">
        <v>1</v>
      </c>
      <c r="BS182" s="1" cm="1">
        <f t="array" ref="BS182">MMULT(data58[[#This Row],[radius_mean]:[Ones]],$AM$7:$AM$37)</f>
        <v>-264450651541.41019</v>
      </c>
      <c r="BT182" s="1" cm="1">
        <f t="array" ref="BT182">MMULT(data58[[#This Row],[radius_mean]:[Ones]],$AN$7:$AN$37)</f>
        <v>-264418794988.75482</v>
      </c>
      <c r="BU182" s="1">
        <f t="shared" si="4"/>
        <v>0</v>
      </c>
      <c r="BV182" s="1">
        <f t="shared" si="4"/>
        <v>0</v>
      </c>
      <c r="BW182" s="1">
        <f t="shared" si="5"/>
        <v>0</v>
      </c>
      <c r="BX182" s="1">
        <f>(data58[[#This Row],[diagnosis_dummy]]-BW182)^2</f>
        <v>1</v>
      </c>
    </row>
    <row r="183" spans="1:76" x14ac:dyDescent="0.2">
      <c r="A183" s="1" t="s">
        <v>31</v>
      </c>
      <c r="B183" s="1">
        <f>IF(data58[[#This Row],[diagnosis]]="M",1,0)</f>
        <v>1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  <c r="AG183" s="1">
        <v>1</v>
      </c>
      <c r="BS183" s="1" cm="1">
        <f t="array" ref="BS183">MMULT(data58[[#This Row],[radius_mean]:[Ones]],$AM$7:$AM$37)</f>
        <v>-166207924721.15729</v>
      </c>
      <c r="BT183" s="1" cm="1">
        <f t="array" ref="BT183">MMULT(data58[[#This Row],[radius_mean]:[Ones]],$AN$7:$AN$37)</f>
        <v>-166182270515.79721</v>
      </c>
      <c r="BU183" s="1">
        <f t="shared" si="4"/>
        <v>0</v>
      </c>
      <c r="BV183" s="1">
        <f t="shared" si="4"/>
        <v>0</v>
      </c>
      <c r="BW183" s="1">
        <f t="shared" si="5"/>
        <v>0</v>
      </c>
      <c r="BX183" s="1">
        <f>(data58[[#This Row],[diagnosis_dummy]]-BW183)^2</f>
        <v>1</v>
      </c>
    </row>
    <row r="184" spans="1:76" x14ac:dyDescent="0.2">
      <c r="A184" s="1" t="s">
        <v>31</v>
      </c>
      <c r="B184" s="1">
        <f>IF(data58[[#This Row],[diagnosis]]="M",1,0)</f>
        <v>1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  <c r="AG184" s="1">
        <v>1</v>
      </c>
      <c r="BS184" s="1" cm="1">
        <f t="array" ref="BS184">MMULT(data58[[#This Row],[radius_mean]:[Ones]],$AM$7:$AM$37)</f>
        <v>-100015713685.25856</v>
      </c>
      <c r="BT184" s="1" cm="1">
        <f t="array" ref="BT184">MMULT(data58[[#This Row],[radius_mean]:[Ones]],$AN$7:$AN$37)</f>
        <v>-99996396307.560532</v>
      </c>
      <c r="BU184" s="1">
        <f t="shared" si="4"/>
        <v>0</v>
      </c>
      <c r="BV184" s="1">
        <f t="shared" si="4"/>
        <v>0</v>
      </c>
      <c r="BW184" s="1">
        <f t="shared" si="5"/>
        <v>0</v>
      </c>
      <c r="BX184" s="1">
        <f>(data58[[#This Row],[diagnosis_dummy]]-BW184)^2</f>
        <v>1</v>
      </c>
    </row>
    <row r="185" spans="1:76" x14ac:dyDescent="0.2">
      <c r="A185" s="1" t="s">
        <v>32</v>
      </c>
      <c r="B185" s="1">
        <f>IF(data58[[#This Row],[diagnosis]]="M",1,0)</f>
        <v>0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  <c r="AG185" s="1">
        <v>1</v>
      </c>
      <c r="BS185" s="1" cm="1">
        <f t="array" ref="BS185">MMULT(data58[[#This Row],[radius_mean]:[Ones]],$AM$7:$AM$37)</f>
        <v>-42000929652.947441</v>
      </c>
      <c r="BT185" s="1" cm="1">
        <f t="array" ref="BT185">MMULT(data58[[#This Row],[radius_mean]:[Ones]],$AN$7:$AN$37)</f>
        <v>-41989071045.764275</v>
      </c>
      <c r="BU185" s="1">
        <f t="shared" si="4"/>
        <v>0</v>
      </c>
      <c r="BV185" s="1">
        <f t="shared" si="4"/>
        <v>0</v>
      </c>
      <c r="BW185" s="1">
        <f t="shared" si="5"/>
        <v>0</v>
      </c>
      <c r="BX185" s="1">
        <f>(data58[[#This Row],[diagnosis_dummy]]-BW185)^2</f>
        <v>0</v>
      </c>
    </row>
    <row r="186" spans="1:76" x14ac:dyDescent="0.2">
      <c r="A186" s="1" t="s">
        <v>31</v>
      </c>
      <c r="B186" s="1">
        <f>IF(data58[[#This Row],[diagnosis]]="M",1,0)</f>
        <v>1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  <c r="AG186" s="1">
        <v>1</v>
      </c>
      <c r="BS186" s="1" cm="1">
        <f t="array" ref="BS186">MMULT(data58[[#This Row],[radius_mean]:[Ones]],$AM$7:$AM$37)</f>
        <v>-81740507538.841705</v>
      </c>
      <c r="BT186" s="1" cm="1">
        <f t="array" ref="BT186">MMULT(data58[[#This Row],[radius_mean]:[Ones]],$AN$7:$AN$37)</f>
        <v>-81723413220.818039</v>
      </c>
      <c r="BU186" s="1">
        <f t="shared" si="4"/>
        <v>0</v>
      </c>
      <c r="BV186" s="1">
        <f t="shared" si="4"/>
        <v>0</v>
      </c>
      <c r="BW186" s="1">
        <f t="shared" si="5"/>
        <v>0</v>
      </c>
      <c r="BX186" s="1">
        <f>(data58[[#This Row],[diagnosis_dummy]]-BW186)^2</f>
        <v>1</v>
      </c>
    </row>
    <row r="187" spans="1:76" x14ac:dyDescent="0.2">
      <c r="A187" s="1" t="s">
        <v>32</v>
      </c>
      <c r="B187" s="1">
        <f>IF(data58[[#This Row],[diagnosis]]="M",1,0)</f>
        <v>0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  <c r="AG187" s="1">
        <v>1</v>
      </c>
      <c r="BS187" s="1" cm="1">
        <f t="array" ref="BS187">MMULT(data58[[#This Row],[radius_mean]:[Ones]],$AM$7:$AM$37)</f>
        <v>-36976952311.549881</v>
      </c>
      <c r="BT187" s="1" cm="1">
        <f t="array" ref="BT187">MMULT(data58[[#This Row],[radius_mean]:[Ones]],$AN$7:$AN$37)</f>
        <v>-36965576602.134132</v>
      </c>
      <c r="BU187" s="1">
        <f t="shared" si="4"/>
        <v>0</v>
      </c>
      <c r="BV187" s="1">
        <f t="shared" si="4"/>
        <v>0</v>
      </c>
      <c r="BW187" s="1">
        <f t="shared" si="5"/>
        <v>0</v>
      </c>
      <c r="BX187" s="1">
        <f>(data58[[#This Row],[diagnosis_dummy]]-BW187)^2</f>
        <v>0</v>
      </c>
    </row>
    <row r="188" spans="1:76" x14ac:dyDescent="0.2">
      <c r="A188" s="1" t="s">
        <v>31</v>
      </c>
      <c r="B188" s="1">
        <f>IF(data58[[#This Row],[diagnosis]]="M",1,0)</f>
        <v>1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  <c r="AG188" s="1">
        <v>1</v>
      </c>
      <c r="BS188" s="1" cm="1">
        <f t="array" ref="BS188">MMULT(data58[[#This Row],[radius_mean]:[Ones]],$AM$7:$AM$37)</f>
        <v>-118547120237.19606</v>
      </c>
      <c r="BT188" s="1" cm="1">
        <f t="array" ref="BT188">MMULT(data58[[#This Row],[radius_mean]:[Ones]],$AN$7:$AN$37)</f>
        <v>-118526643248.85931</v>
      </c>
      <c r="BU188" s="1">
        <f t="shared" si="4"/>
        <v>0</v>
      </c>
      <c r="BV188" s="1">
        <f t="shared" si="4"/>
        <v>0</v>
      </c>
      <c r="BW188" s="1">
        <f t="shared" si="5"/>
        <v>0</v>
      </c>
      <c r="BX188" s="1">
        <f>(data58[[#This Row],[diagnosis_dummy]]-BW188)^2</f>
        <v>1</v>
      </c>
    </row>
    <row r="189" spans="1:76" x14ac:dyDescent="0.2">
      <c r="A189" s="1" t="s">
        <v>32</v>
      </c>
      <c r="B189" s="1">
        <f>IF(data58[[#This Row],[diagnosis]]="M",1,0)</f>
        <v>0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  <c r="AG189" s="1">
        <v>1</v>
      </c>
      <c r="BS189" s="1" cm="1">
        <f t="array" ref="BS189">MMULT(data58[[#This Row],[radius_mean]:[Ones]],$AM$7:$AM$37)</f>
        <v>-45675383226.594986</v>
      </c>
      <c r="BT189" s="1" cm="1">
        <f t="array" ref="BT189">MMULT(data58[[#This Row],[radius_mean]:[Ones]],$AN$7:$AN$37)</f>
        <v>-45662906782.110405</v>
      </c>
      <c r="BU189" s="1">
        <f t="shared" si="4"/>
        <v>0</v>
      </c>
      <c r="BV189" s="1">
        <f t="shared" si="4"/>
        <v>0</v>
      </c>
      <c r="BW189" s="1">
        <f t="shared" si="5"/>
        <v>0</v>
      </c>
      <c r="BX189" s="1">
        <f>(data58[[#This Row],[diagnosis_dummy]]-BW189)^2</f>
        <v>0</v>
      </c>
    </row>
    <row r="190" spans="1:76" x14ac:dyDescent="0.2">
      <c r="A190" s="1" t="s">
        <v>32</v>
      </c>
      <c r="B190" s="1">
        <f>IF(data58[[#This Row],[diagnosis]]="M",1,0)</f>
        <v>0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  <c r="AG190" s="1">
        <v>1</v>
      </c>
      <c r="BS190" s="1" cm="1">
        <f t="array" ref="BS190">MMULT(data58[[#This Row],[radius_mean]:[Ones]],$AM$7:$AM$37)</f>
        <v>-44267952940.415085</v>
      </c>
      <c r="BT190" s="1" cm="1">
        <f t="array" ref="BT190">MMULT(data58[[#This Row],[radius_mean]:[Ones]],$AN$7:$AN$37)</f>
        <v>-44255906860.142029</v>
      </c>
      <c r="BU190" s="1">
        <f t="shared" si="4"/>
        <v>0</v>
      </c>
      <c r="BV190" s="1">
        <f t="shared" si="4"/>
        <v>0</v>
      </c>
      <c r="BW190" s="1">
        <f t="shared" si="5"/>
        <v>0</v>
      </c>
      <c r="BX190" s="1">
        <f>(data58[[#This Row],[diagnosis_dummy]]-BW190)^2</f>
        <v>0</v>
      </c>
    </row>
    <row r="191" spans="1:76" x14ac:dyDescent="0.2">
      <c r="A191" s="1" t="s">
        <v>32</v>
      </c>
      <c r="B191" s="1">
        <f>IF(data58[[#This Row],[diagnosis]]="M",1,0)</f>
        <v>0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  <c r="AG191" s="1">
        <v>1</v>
      </c>
      <c r="BS191" s="1" cm="1">
        <f t="array" ref="BS191">MMULT(data58[[#This Row],[radius_mean]:[Ones]],$AM$7:$AM$37)</f>
        <v>-48778122229.198059</v>
      </c>
      <c r="BT191" s="1" cm="1">
        <f t="array" ref="BT191">MMULT(data58[[#This Row],[radius_mean]:[Ones]],$AN$7:$AN$37)</f>
        <v>-48765318467.062706</v>
      </c>
      <c r="BU191" s="1">
        <f t="shared" si="4"/>
        <v>0</v>
      </c>
      <c r="BV191" s="1">
        <f t="shared" si="4"/>
        <v>0</v>
      </c>
      <c r="BW191" s="1">
        <f t="shared" si="5"/>
        <v>0</v>
      </c>
      <c r="BX191" s="1">
        <f>(data58[[#This Row],[diagnosis_dummy]]-BW191)^2</f>
        <v>0</v>
      </c>
    </row>
    <row r="192" spans="1:76" x14ac:dyDescent="0.2">
      <c r="A192" s="1" t="s">
        <v>31</v>
      </c>
      <c r="B192" s="1">
        <f>IF(data58[[#This Row],[diagnosis]]="M",1,0)</f>
        <v>1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  <c r="AG192" s="1">
        <v>1</v>
      </c>
      <c r="BS192" s="1" cm="1">
        <f t="array" ref="BS192">MMULT(data58[[#This Row],[radius_mean]:[Ones]],$AM$7:$AM$37)</f>
        <v>-66421361080.517975</v>
      </c>
      <c r="BT192" s="1" cm="1">
        <f t="array" ref="BT192">MMULT(data58[[#This Row],[radius_mean]:[Ones]],$AN$7:$AN$37)</f>
        <v>-66406256009.203705</v>
      </c>
      <c r="BU192" s="1">
        <f t="shared" si="4"/>
        <v>0</v>
      </c>
      <c r="BV192" s="1">
        <f t="shared" si="4"/>
        <v>0</v>
      </c>
      <c r="BW192" s="1">
        <f t="shared" si="5"/>
        <v>0</v>
      </c>
      <c r="BX192" s="1">
        <f>(data58[[#This Row],[diagnosis_dummy]]-BW192)^2</f>
        <v>1</v>
      </c>
    </row>
    <row r="193" spans="1:76" x14ac:dyDescent="0.2">
      <c r="A193" s="1" t="s">
        <v>32</v>
      </c>
      <c r="B193" s="1">
        <f>IF(data58[[#This Row],[diagnosis]]="M",1,0)</f>
        <v>0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  <c r="AG193" s="1">
        <v>1</v>
      </c>
      <c r="BS193" s="1" cm="1">
        <f t="array" ref="BS193">MMULT(data58[[#This Row],[radius_mean]:[Ones]],$AM$7:$AM$37)</f>
        <v>-52406288301.684059</v>
      </c>
      <c r="BT193" s="1" cm="1">
        <f t="array" ref="BT193">MMULT(data58[[#This Row],[radius_mean]:[Ones]],$AN$7:$AN$37)</f>
        <v>-52393100937.465385</v>
      </c>
      <c r="BU193" s="1">
        <f t="shared" si="4"/>
        <v>0</v>
      </c>
      <c r="BV193" s="1">
        <f t="shared" si="4"/>
        <v>0</v>
      </c>
      <c r="BW193" s="1">
        <f t="shared" si="5"/>
        <v>0</v>
      </c>
      <c r="BX193" s="1">
        <f>(data58[[#This Row],[diagnosis_dummy]]-BW193)^2</f>
        <v>0</v>
      </c>
    </row>
    <row r="194" spans="1:76" x14ac:dyDescent="0.2">
      <c r="A194" s="1" t="s">
        <v>32</v>
      </c>
      <c r="B194" s="1">
        <f>IF(data58[[#This Row],[diagnosis]]="M",1,0)</f>
        <v>0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  <c r="AG194" s="1">
        <v>1</v>
      </c>
      <c r="BS194" s="1" cm="1">
        <f t="array" ref="BS194">MMULT(data58[[#This Row],[radius_mean]:[Ones]],$AM$7:$AM$37)</f>
        <v>-28551748209.12682</v>
      </c>
      <c r="BT194" s="1" cm="1">
        <f t="array" ref="BT194">MMULT(data58[[#This Row],[radius_mean]:[Ones]],$AN$7:$AN$37)</f>
        <v>-28542223177.065807</v>
      </c>
      <c r="BU194" s="1">
        <f t="shared" si="4"/>
        <v>0</v>
      </c>
      <c r="BV194" s="1">
        <f t="shared" si="4"/>
        <v>0</v>
      </c>
      <c r="BW194" s="1">
        <f t="shared" si="5"/>
        <v>0</v>
      </c>
      <c r="BX194" s="1">
        <f>(data58[[#This Row],[diagnosis_dummy]]-BW194)^2</f>
        <v>0</v>
      </c>
    </row>
    <row r="195" spans="1:76" x14ac:dyDescent="0.2">
      <c r="A195" s="1" t="s">
        <v>31</v>
      </c>
      <c r="B195" s="1">
        <f>IF(data58[[#This Row],[diagnosis]]="M",1,0)</f>
        <v>1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  <c r="AG195" s="1">
        <v>1</v>
      </c>
      <c r="BS195" s="1" cm="1">
        <f t="array" ref="BS195">MMULT(data58[[#This Row],[radius_mean]:[Ones]],$AM$7:$AM$37)</f>
        <v>-61445195831.171158</v>
      </c>
      <c r="BT195" s="1" cm="1">
        <f t="array" ref="BT195">MMULT(data58[[#This Row],[radius_mean]:[Ones]],$AN$7:$AN$37)</f>
        <v>-61430178116.258926</v>
      </c>
      <c r="BU195" s="1">
        <f t="shared" ref="BU195:BV258" si="6">IF(BS195&lt;0,0,BS195)</f>
        <v>0</v>
      </c>
      <c r="BV195" s="1">
        <f t="shared" si="6"/>
        <v>0</v>
      </c>
      <c r="BW195" s="1">
        <f t="shared" ref="BW195:BW258" si="7">BU195+BV195</f>
        <v>0</v>
      </c>
      <c r="BX195" s="1">
        <f>(data58[[#This Row],[diagnosis_dummy]]-BW195)^2</f>
        <v>1</v>
      </c>
    </row>
    <row r="196" spans="1:76" x14ac:dyDescent="0.2">
      <c r="A196" s="1" t="s">
        <v>31</v>
      </c>
      <c r="B196" s="1">
        <f>IF(data58[[#This Row],[diagnosis]]="M",1,0)</f>
        <v>1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  <c r="AG196" s="1">
        <v>1</v>
      </c>
      <c r="BS196" s="1" cm="1">
        <f t="array" ref="BS196">MMULT(data58[[#This Row],[radius_mean]:[Ones]],$AM$7:$AM$37)</f>
        <v>-70129403002.842896</v>
      </c>
      <c r="BT196" s="1" cm="1">
        <f t="array" ref="BT196">MMULT(data58[[#This Row],[radius_mean]:[Ones]],$AN$7:$AN$37)</f>
        <v>-70113967191.865463</v>
      </c>
      <c r="BU196" s="1">
        <f t="shared" si="6"/>
        <v>0</v>
      </c>
      <c r="BV196" s="1">
        <f t="shared" si="6"/>
        <v>0</v>
      </c>
      <c r="BW196" s="1">
        <f t="shared" si="7"/>
        <v>0</v>
      </c>
      <c r="BX196" s="1">
        <f>(data58[[#This Row],[diagnosis_dummy]]-BW196)^2</f>
        <v>1</v>
      </c>
    </row>
    <row r="197" spans="1:76" x14ac:dyDescent="0.2">
      <c r="A197" s="1" t="s">
        <v>32</v>
      </c>
      <c r="B197" s="1">
        <f>IF(data58[[#This Row],[diagnosis]]="M",1,0)</f>
        <v>0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  <c r="AG197" s="1">
        <v>1</v>
      </c>
      <c r="BS197" s="1" cm="1">
        <f t="array" ref="BS197">MMULT(data58[[#This Row],[radius_mean]:[Ones]],$AM$7:$AM$37)</f>
        <v>-53799528827.945007</v>
      </c>
      <c r="BT197" s="1" cm="1">
        <f t="array" ref="BT197">MMULT(data58[[#This Row],[radius_mean]:[Ones]],$AN$7:$AN$37)</f>
        <v>-53786214668.78701</v>
      </c>
      <c r="BU197" s="1">
        <f t="shared" si="6"/>
        <v>0</v>
      </c>
      <c r="BV197" s="1">
        <f t="shared" si="6"/>
        <v>0</v>
      </c>
      <c r="BW197" s="1">
        <f t="shared" si="7"/>
        <v>0</v>
      </c>
      <c r="BX197" s="1">
        <f>(data58[[#This Row],[diagnosis_dummy]]-BW197)^2</f>
        <v>0</v>
      </c>
    </row>
    <row r="198" spans="1:76" x14ac:dyDescent="0.2">
      <c r="A198" s="1" t="s">
        <v>31</v>
      </c>
      <c r="B198" s="1">
        <f>IF(data58[[#This Row],[diagnosis]]="M",1,0)</f>
        <v>1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  <c r="AG198" s="1">
        <v>1</v>
      </c>
      <c r="BS198" s="1" cm="1">
        <f t="array" ref="BS198">MMULT(data58[[#This Row],[radius_mean]:[Ones]],$AM$7:$AM$37)</f>
        <v>-68036229493.57637</v>
      </c>
      <c r="BT198" s="1" cm="1">
        <f t="array" ref="BT198">MMULT(data58[[#This Row],[radius_mean]:[Ones]],$AN$7:$AN$37)</f>
        <v>-68020499046.801277</v>
      </c>
      <c r="BU198" s="1">
        <f t="shared" si="6"/>
        <v>0</v>
      </c>
      <c r="BV198" s="1">
        <f t="shared" si="6"/>
        <v>0</v>
      </c>
      <c r="BW198" s="1">
        <f t="shared" si="7"/>
        <v>0</v>
      </c>
      <c r="BX198" s="1">
        <f>(data58[[#This Row],[diagnosis_dummy]]-BW198)^2</f>
        <v>1</v>
      </c>
    </row>
    <row r="199" spans="1:76" x14ac:dyDescent="0.2">
      <c r="A199" s="1" t="s">
        <v>31</v>
      </c>
      <c r="B199" s="1">
        <f>IF(data58[[#This Row],[diagnosis]]="M",1,0)</f>
        <v>1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  <c r="AG199" s="1">
        <v>1</v>
      </c>
      <c r="BS199" s="1" cm="1">
        <f t="array" ref="BS199">MMULT(data58[[#This Row],[radius_mean]:[Ones]],$AM$7:$AM$37)</f>
        <v>-108159412151.51213</v>
      </c>
      <c r="BT199" s="1" cm="1">
        <f t="array" ref="BT199">MMULT(data58[[#This Row],[radius_mean]:[Ones]],$AN$7:$AN$37)</f>
        <v>-108140430789.80345</v>
      </c>
      <c r="BU199" s="1">
        <f t="shared" si="6"/>
        <v>0</v>
      </c>
      <c r="BV199" s="1">
        <f t="shared" si="6"/>
        <v>0</v>
      </c>
      <c r="BW199" s="1">
        <f t="shared" si="7"/>
        <v>0</v>
      </c>
      <c r="BX199" s="1">
        <f>(data58[[#This Row],[diagnosis_dummy]]-BW199)^2</f>
        <v>1</v>
      </c>
    </row>
    <row r="200" spans="1:76" x14ac:dyDescent="0.2">
      <c r="A200" s="1" t="s">
        <v>31</v>
      </c>
      <c r="B200" s="1">
        <f>IF(data58[[#This Row],[diagnosis]]="M",1,0)</f>
        <v>1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  <c r="AG200" s="1">
        <v>1</v>
      </c>
      <c r="BS200" s="1" cm="1">
        <f t="array" ref="BS200">MMULT(data58[[#This Row],[radius_mean]:[Ones]],$AM$7:$AM$37)</f>
        <v>-138006306143.58841</v>
      </c>
      <c r="BT200" s="1" cm="1">
        <f t="array" ref="BT200">MMULT(data58[[#This Row],[radius_mean]:[Ones]],$AN$7:$AN$37)</f>
        <v>-137983855841.49396</v>
      </c>
      <c r="BU200" s="1">
        <f t="shared" si="6"/>
        <v>0</v>
      </c>
      <c r="BV200" s="1">
        <f t="shared" si="6"/>
        <v>0</v>
      </c>
      <c r="BW200" s="1">
        <f t="shared" si="7"/>
        <v>0</v>
      </c>
      <c r="BX200" s="1">
        <f>(data58[[#This Row],[diagnosis_dummy]]-BW200)^2</f>
        <v>1</v>
      </c>
    </row>
    <row r="201" spans="1:76" x14ac:dyDescent="0.2">
      <c r="A201" s="1" t="s">
        <v>31</v>
      </c>
      <c r="B201" s="1">
        <f>IF(data58[[#This Row],[diagnosis]]="M",1,0)</f>
        <v>1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  <c r="AG201" s="1">
        <v>1</v>
      </c>
      <c r="BS201" s="1" cm="1">
        <f t="array" ref="BS201">MMULT(data58[[#This Row],[radius_mean]:[Ones]],$AM$7:$AM$37)</f>
        <v>-82865821032.941422</v>
      </c>
      <c r="BT201" s="1" cm="1">
        <f t="array" ref="BT201">MMULT(data58[[#This Row],[radius_mean]:[Ones]],$AN$7:$AN$37)</f>
        <v>-82848215612.496994</v>
      </c>
      <c r="BU201" s="1">
        <f t="shared" si="6"/>
        <v>0</v>
      </c>
      <c r="BV201" s="1">
        <f t="shared" si="6"/>
        <v>0</v>
      </c>
      <c r="BW201" s="1">
        <f t="shared" si="7"/>
        <v>0</v>
      </c>
      <c r="BX201" s="1">
        <f>(data58[[#This Row],[diagnosis_dummy]]-BW201)^2</f>
        <v>1</v>
      </c>
    </row>
    <row r="202" spans="1:76" x14ac:dyDescent="0.2">
      <c r="A202" s="1" t="s">
        <v>32</v>
      </c>
      <c r="B202" s="1">
        <f>IF(data58[[#This Row],[diagnosis]]="M",1,0)</f>
        <v>0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  <c r="AG202" s="1">
        <v>1</v>
      </c>
      <c r="BS202" s="1" cm="1">
        <f t="array" ref="BS202">MMULT(data58[[#This Row],[radius_mean]:[Ones]],$AM$7:$AM$37)</f>
        <v>-53670337626.960205</v>
      </c>
      <c r="BT202" s="1" cm="1">
        <f t="array" ref="BT202">MMULT(data58[[#This Row],[radius_mean]:[Ones]],$AN$7:$AN$37)</f>
        <v>-53656485525.588379</v>
      </c>
      <c r="BU202" s="1">
        <f t="shared" si="6"/>
        <v>0</v>
      </c>
      <c r="BV202" s="1">
        <f t="shared" si="6"/>
        <v>0</v>
      </c>
      <c r="BW202" s="1">
        <f t="shared" si="7"/>
        <v>0</v>
      </c>
      <c r="BX202" s="1">
        <f>(data58[[#This Row],[diagnosis_dummy]]-BW202)^2</f>
        <v>0</v>
      </c>
    </row>
    <row r="203" spans="1:76" x14ac:dyDescent="0.2">
      <c r="A203" s="1" t="s">
        <v>31</v>
      </c>
      <c r="B203" s="1">
        <f>IF(data58[[#This Row],[diagnosis]]="M",1,0)</f>
        <v>1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  <c r="AG203" s="1">
        <v>1</v>
      </c>
      <c r="BS203" s="1" cm="1">
        <f t="array" ref="BS203">MMULT(data58[[#This Row],[radius_mean]:[Ones]],$AM$7:$AM$37)</f>
        <v>-105846633951.26074</v>
      </c>
      <c r="BT203" s="1" cm="1">
        <f t="array" ref="BT203">MMULT(data58[[#This Row],[radius_mean]:[Ones]],$AN$7:$AN$37)</f>
        <v>-105827015701.91664</v>
      </c>
      <c r="BU203" s="1">
        <f t="shared" si="6"/>
        <v>0</v>
      </c>
      <c r="BV203" s="1">
        <f t="shared" si="6"/>
        <v>0</v>
      </c>
      <c r="BW203" s="1">
        <f t="shared" si="7"/>
        <v>0</v>
      </c>
      <c r="BX203" s="1">
        <f>(data58[[#This Row],[diagnosis_dummy]]-BW203)^2</f>
        <v>1</v>
      </c>
    </row>
    <row r="204" spans="1:76" x14ac:dyDescent="0.2">
      <c r="A204" s="1" t="s">
        <v>31</v>
      </c>
      <c r="B204" s="1">
        <f>IF(data58[[#This Row],[diagnosis]]="M",1,0)</f>
        <v>1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  <c r="AG204" s="1">
        <v>1</v>
      </c>
      <c r="BS204" s="1" cm="1">
        <f t="array" ref="BS204">MMULT(data58[[#This Row],[radius_mean]:[Ones]],$AM$7:$AM$37)</f>
        <v>-175553736920.68607</v>
      </c>
      <c r="BT204" s="1" cm="1">
        <f t="array" ref="BT204">MMULT(data58[[#This Row],[radius_mean]:[Ones]],$AN$7:$AN$37)</f>
        <v>-175529589020.59677</v>
      </c>
      <c r="BU204" s="1">
        <f t="shared" si="6"/>
        <v>0</v>
      </c>
      <c r="BV204" s="1">
        <f t="shared" si="6"/>
        <v>0</v>
      </c>
      <c r="BW204" s="1">
        <f t="shared" si="7"/>
        <v>0</v>
      </c>
      <c r="BX204" s="1">
        <f>(data58[[#This Row],[diagnosis_dummy]]-BW204)^2</f>
        <v>1</v>
      </c>
    </row>
    <row r="205" spans="1:76" x14ac:dyDescent="0.2">
      <c r="A205" s="1" t="s">
        <v>31</v>
      </c>
      <c r="B205" s="1">
        <f>IF(data58[[#This Row],[diagnosis]]="M",1,0)</f>
        <v>1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  <c r="AG205" s="1">
        <v>1</v>
      </c>
      <c r="BS205" s="1" cm="1">
        <f t="array" ref="BS205">MMULT(data58[[#This Row],[radius_mean]:[Ones]],$AM$7:$AM$37)</f>
        <v>-87106139707.652481</v>
      </c>
      <c r="BT205" s="1" cm="1">
        <f t="array" ref="BT205">MMULT(data58[[#This Row],[radius_mean]:[Ones]],$AN$7:$AN$37)</f>
        <v>-87087700729.838943</v>
      </c>
      <c r="BU205" s="1">
        <f t="shared" si="6"/>
        <v>0</v>
      </c>
      <c r="BV205" s="1">
        <f t="shared" si="6"/>
        <v>0</v>
      </c>
      <c r="BW205" s="1">
        <f t="shared" si="7"/>
        <v>0</v>
      </c>
      <c r="BX205" s="1">
        <f>(data58[[#This Row],[diagnosis_dummy]]-BW205)^2</f>
        <v>1</v>
      </c>
    </row>
    <row r="206" spans="1:76" x14ac:dyDescent="0.2">
      <c r="A206" s="1" t="s">
        <v>32</v>
      </c>
      <c r="B206" s="1">
        <f>IF(data58[[#This Row],[diagnosis]]="M",1,0)</f>
        <v>0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  <c r="AG206" s="1">
        <v>1</v>
      </c>
      <c r="BS206" s="1" cm="1">
        <f t="array" ref="BS206">MMULT(data58[[#This Row],[radius_mean]:[Ones]],$AM$7:$AM$37)</f>
        <v>-56657858048.351639</v>
      </c>
      <c r="BT206" s="1" cm="1">
        <f t="array" ref="BT206">MMULT(data58[[#This Row],[radius_mean]:[Ones]],$AN$7:$AN$37)</f>
        <v>-56643492580.249763</v>
      </c>
      <c r="BU206" s="1">
        <f t="shared" si="6"/>
        <v>0</v>
      </c>
      <c r="BV206" s="1">
        <f t="shared" si="6"/>
        <v>0</v>
      </c>
      <c r="BW206" s="1">
        <f t="shared" si="7"/>
        <v>0</v>
      </c>
      <c r="BX206" s="1">
        <f>(data58[[#This Row],[diagnosis_dummy]]-BW206)^2</f>
        <v>0</v>
      </c>
    </row>
    <row r="207" spans="1:76" x14ac:dyDescent="0.2">
      <c r="A207" s="1" t="s">
        <v>31</v>
      </c>
      <c r="B207" s="1">
        <f>IF(data58[[#This Row],[diagnosis]]="M",1,0)</f>
        <v>1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  <c r="AG207" s="1">
        <v>1</v>
      </c>
      <c r="BS207" s="1" cm="1">
        <f t="array" ref="BS207">MMULT(data58[[#This Row],[radius_mean]:[Ones]],$AM$7:$AM$37)</f>
        <v>-82882274248.537567</v>
      </c>
      <c r="BT207" s="1" cm="1">
        <f t="array" ref="BT207">MMULT(data58[[#This Row],[radius_mean]:[Ones]],$AN$7:$AN$37)</f>
        <v>-82865208000.505371</v>
      </c>
      <c r="BU207" s="1">
        <f t="shared" si="6"/>
        <v>0</v>
      </c>
      <c r="BV207" s="1">
        <f t="shared" si="6"/>
        <v>0</v>
      </c>
      <c r="BW207" s="1">
        <f t="shared" si="7"/>
        <v>0</v>
      </c>
      <c r="BX207" s="1">
        <f>(data58[[#This Row],[diagnosis_dummy]]-BW207)^2</f>
        <v>1</v>
      </c>
    </row>
    <row r="208" spans="1:76" x14ac:dyDescent="0.2">
      <c r="A208" s="1" t="s">
        <v>32</v>
      </c>
      <c r="B208" s="1">
        <f>IF(data58[[#This Row],[diagnosis]]="M",1,0)</f>
        <v>0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  <c r="AG208" s="1">
        <v>1</v>
      </c>
      <c r="BS208" s="1" cm="1">
        <f t="array" ref="BS208">MMULT(data58[[#This Row],[radius_mean]:[Ones]],$AM$7:$AM$37)</f>
        <v>-30353558876.269238</v>
      </c>
      <c r="BT208" s="1" cm="1">
        <f t="array" ref="BT208">MMULT(data58[[#This Row],[radius_mean]:[Ones]],$AN$7:$AN$37)</f>
        <v>-30343581640.923885</v>
      </c>
      <c r="BU208" s="1">
        <f t="shared" si="6"/>
        <v>0</v>
      </c>
      <c r="BV208" s="1">
        <f t="shared" si="6"/>
        <v>0</v>
      </c>
      <c r="BW208" s="1">
        <f t="shared" si="7"/>
        <v>0</v>
      </c>
      <c r="BX208" s="1">
        <f>(data58[[#This Row],[diagnosis_dummy]]-BW208)^2</f>
        <v>0</v>
      </c>
    </row>
    <row r="209" spans="1:76" x14ac:dyDescent="0.2">
      <c r="A209" s="1" t="s">
        <v>31</v>
      </c>
      <c r="B209" s="1">
        <f>IF(data58[[#This Row],[diagnosis]]="M",1,0)</f>
        <v>1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  <c r="AG209" s="1">
        <v>1</v>
      </c>
      <c r="BS209" s="1" cm="1">
        <f t="array" ref="BS209">MMULT(data58[[#This Row],[radius_mean]:[Ones]],$AM$7:$AM$37)</f>
        <v>-102403186705.24403</v>
      </c>
      <c r="BT209" s="1" cm="1">
        <f t="array" ref="BT209">MMULT(data58[[#This Row],[radius_mean]:[Ones]],$AN$7:$AN$37)</f>
        <v>-102384165241.73801</v>
      </c>
      <c r="BU209" s="1">
        <f t="shared" si="6"/>
        <v>0</v>
      </c>
      <c r="BV209" s="1">
        <f t="shared" si="6"/>
        <v>0</v>
      </c>
      <c r="BW209" s="1">
        <f t="shared" si="7"/>
        <v>0</v>
      </c>
      <c r="BX209" s="1">
        <f>(data58[[#This Row],[diagnosis_dummy]]-BW209)^2</f>
        <v>1</v>
      </c>
    </row>
    <row r="210" spans="1:76" x14ac:dyDescent="0.2">
      <c r="A210" s="1" t="s">
        <v>32</v>
      </c>
      <c r="B210" s="1">
        <f>IF(data58[[#This Row],[diagnosis]]="M",1,0)</f>
        <v>0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  <c r="AG210" s="1">
        <v>1</v>
      </c>
      <c r="BS210" s="1" cm="1">
        <f t="array" ref="BS210">MMULT(data58[[#This Row],[radius_mean]:[Ones]],$AM$7:$AM$37)</f>
        <v>-56487710552.969078</v>
      </c>
      <c r="BT210" s="1" cm="1">
        <f t="array" ref="BT210">MMULT(data58[[#This Row],[radius_mean]:[Ones]],$AN$7:$AN$37)</f>
        <v>-56473750219.848907</v>
      </c>
      <c r="BU210" s="1">
        <f t="shared" si="6"/>
        <v>0</v>
      </c>
      <c r="BV210" s="1">
        <f t="shared" si="6"/>
        <v>0</v>
      </c>
      <c r="BW210" s="1">
        <f t="shared" si="7"/>
        <v>0</v>
      </c>
      <c r="BX210" s="1">
        <f>(data58[[#This Row],[diagnosis_dummy]]-BW210)^2</f>
        <v>0</v>
      </c>
    </row>
    <row r="211" spans="1:76" x14ac:dyDescent="0.2">
      <c r="A211" s="1" t="s">
        <v>32</v>
      </c>
      <c r="B211" s="1">
        <f>IF(data58[[#This Row],[diagnosis]]="M",1,0)</f>
        <v>0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  <c r="AG211" s="1">
        <v>1</v>
      </c>
      <c r="BS211" s="1" cm="1">
        <f t="array" ref="BS211">MMULT(data58[[#This Row],[radius_mean]:[Ones]],$AM$7:$AM$37)</f>
        <v>-80127425896.36702</v>
      </c>
      <c r="BT211" s="1" cm="1">
        <f t="array" ref="BT211">MMULT(data58[[#This Row],[radius_mean]:[Ones]],$AN$7:$AN$37)</f>
        <v>-80110735998.120209</v>
      </c>
      <c r="BU211" s="1">
        <f t="shared" si="6"/>
        <v>0</v>
      </c>
      <c r="BV211" s="1">
        <f t="shared" si="6"/>
        <v>0</v>
      </c>
      <c r="BW211" s="1">
        <f t="shared" si="7"/>
        <v>0</v>
      </c>
      <c r="BX211" s="1">
        <f>(data58[[#This Row],[diagnosis_dummy]]-BW211)^2</f>
        <v>0</v>
      </c>
    </row>
    <row r="212" spans="1:76" x14ac:dyDescent="0.2">
      <c r="A212" s="1" t="s">
        <v>31</v>
      </c>
      <c r="B212" s="1">
        <f>IF(data58[[#This Row],[diagnosis]]="M",1,0)</f>
        <v>1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  <c r="AG212" s="1">
        <v>1</v>
      </c>
      <c r="BS212" s="1" cm="1">
        <f t="array" ref="BS212">MMULT(data58[[#This Row],[radius_mean]:[Ones]],$AM$7:$AM$37)</f>
        <v>-142035404732.92563</v>
      </c>
      <c r="BT212" s="1" cm="1">
        <f t="array" ref="BT212">MMULT(data58[[#This Row],[radius_mean]:[Ones]],$AN$7:$AN$37)</f>
        <v>-142013068808.95862</v>
      </c>
      <c r="BU212" s="1">
        <f t="shared" si="6"/>
        <v>0</v>
      </c>
      <c r="BV212" s="1">
        <f t="shared" si="6"/>
        <v>0</v>
      </c>
      <c r="BW212" s="1">
        <f t="shared" si="7"/>
        <v>0</v>
      </c>
      <c r="BX212" s="1">
        <f>(data58[[#This Row],[diagnosis_dummy]]-BW212)^2</f>
        <v>1</v>
      </c>
    </row>
    <row r="213" spans="1:76" x14ac:dyDescent="0.2">
      <c r="A213" s="1" t="s">
        <v>32</v>
      </c>
      <c r="B213" s="1">
        <f>IF(data58[[#This Row],[diagnosis]]="M",1,0)</f>
        <v>0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  <c r="AG213" s="1">
        <v>1</v>
      </c>
      <c r="BS213" s="1" cm="1">
        <f t="array" ref="BS213">MMULT(data58[[#This Row],[radius_mean]:[Ones]],$AM$7:$AM$37)</f>
        <v>-47326550899.502846</v>
      </c>
      <c r="BT213" s="1" cm="1">
        <f t="array" ref="BT213">MMULT(data58[[#This Row],[radius_mean]:[Ones]],$AN$7:$AN$37)</f>
        <v>-47313795777.653961</v>
      </c>
      <c r="BU213" s="1">
        <f t="shared" si="6"/>
        <v>0</v>
      </c>
      <c r="BV213" s="1">
        <f t="shared" si="6"/>
        <v>0</v>
      </c>
      <c r="BW213" s="1">
        <f t="shared" si="7"/>
        <v>0</v>
      </c>
      <c r="BX213" s="1">
        <f>(data58[[#This Row],[diagnosis_dummy]]-BW213)^2</f>
        <v>0</v>
      </c>
    </row>
    <row r="214" spans="1:76" x14ac:dyDescent="0.2">
      <c r="A214" s="1" t="s">
        <v>31</v>
      </c>
      <c r="B214" s="1">
        <f>IF(data58[[#This Row],[diagnosis]]="M",1,0)</f>
        <v>1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  <c r="AG214" s="1">
        <v>1</v>
      </c>
      <c r="BS214" s="1" cm="1">
        <f t="array" ref="BS214">MMULT(data58[[#This Row],[radius_mean]:[Ones]],$AM$7:$AM$37)</f>
        <v>-236655407723.61139</v>
      </c>
      <c r="BT214" s="1" cm="1">
        <f t="array" ref="BT214">MMULT(data58[[#This Row],[radius_mean]:[Ones]],$AN$7:$AN$37)</f>
        <v>-236628366145.53412</v>
      </c>
      <c r="BU214" s="1">
        <f t="shared" si="6"/>
        <v>0</v>
      </c>
      <c r="BV214" s="1">
        <f t="shared" si="6"/>
        <v>0</v>
      </c>
      <c r="BW214" s="1">
        <f t="shared" si="7"/>
        <v>0</v>
      </c>
      <c r="BX214" s="1">
        <f>(data58[[#This Row],[diagnosis_dummy]]-BW214)^2</f>
        <v>1</v>
      </c>
    </row>
    <row r="215" spans="1:76" x14ac:dyDescent="0.2">
      <c r="A215" s="1" t="s">
        <v>31</v>
      </c>
      <c r="B215" s="1">
        <f>IF(data58[[#This Row],[diagnosis]]="M",1,0)</f>
        <v>1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  <c r="AG215" s="1">
        <v>1</v>
      </c>
      <c r="BS215" s="1" cm="1">
        <f t="array" ref="BS215">MMULT(data58[[#This Row],[radius_mean]:[Ones]],$AM$7:$AM$37)</f>
        <v>-93930951998.682404</v>
      </c>
      <c r="BT215" s="1" cm="1">
        <f t="array" ref="BT215">MMULT(data58[[#This Row],[radius_mean]:[Ones]],$AN$7:$AN$37)</f>
        <v>-93913601852.3479</v>
      </c>
      <c r="BU215" s="1">
        <f t="shared" si="6"/>
        <v>0</v>
      </c>
      <c r="BV215" s="1">
        <f t="shared" si="6"/>
        <v>0</v>
      </c>
      <c r="BW215" s="1">
        <f t="shared" si="7"/>
        <v>0</v>
      </c>
      <c r="BX215" s="1">
        <f>(data58[[#This Row],[diagnosis_dummy]]-BW215)^2</f>
        <v>1</v>
      </c>
    </row>
    <row r="216" spans="1:76" x14ac:dyDescent="0.2">
      <c r="A216" s="1" t="s">
        <v>31</v>
      </c>
      <c r="B216" s="1">
        <f>IF(data58[[#This Row],[diagnosis]]="M",1,0)</f>
        <v>1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  <c r="AG216" s="1">
        <v>1</v>
      </c>
      <c r="BS216" s="1" cm="1">
        <f t="array" ref="BS216">MMULT(data58[[#This Row],[radius_mean]:[Ones]],$AM$7:$AM$37)</f>
        <v>-69121671718.295898</v>
      </c>
      <c r="BT216" s="1" cm="1">
        <f t="array" ref="BT216">MMULT(data58[[#This Row],[radius_mean]:[Ones]],$AN$7:$AN$37)</f>
        <v>-69105488099.832153</v>
      </c>
      <c r="BU216" s="1">
        <f t="shared" si="6"/>
        <v>0</v>
      </c>
      <c r="BV216" s="1">
        <f t="shared" si="6"/>
        <v>0</v>
      </c>
      <c r="BW216" s="1">
        <f t="shared" si="7"/>
        <v>0</v>
      </c>
      <c r="BX216" s="1">
        <f>(data58[[#This Row],[diagnosis_dummy]]-BW216)^2</f>
        <v>1</v>
      </c>
    </row>
    <row r="217" spans="1:76" x14ac:dyDescent="0.2">
      <c r="A217" s="1" t="s">
        <v>31</v>
      </c>
      <c r="B217" s="1">
        <f>IF(data58[[#This Row],[diagnosis]]="M",1,0)</f>
        <v>1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  <c r="AG217" s="1">
        <v>1</v>
      </c>
      <c r="BS217" s="1" cm="1">
        <f t="array" ref="BS217">MMULT(data58[[#This Row],[radius_mean]:[Ones]],$AM$7:$AM$37)</f>
        <v>-64457665936.088081</v>
      </c>
      <c r="BT217" s="1" cm="1">
        <f t="array" ref="BT217">MMULT(data58[[#This Row],[radius_mean]:[Ones]],$AN$7:$AN$37)</f>
        <v>-64442549350.41156</v>
      </c>
      <c r="BU217" s="1">
        <f t="shared" si="6"/>
        <v>0</v>
      </c>
      <c r="BV217" s="1">
        <f t="shared" si="6"/>
        <v>0</v>
      </c>
      <c r="BW217" s="1">
        <f t="shared" si="7"/>
        <v>0</v>
      </c>
      <c r="BX217" s="1">
        <f>(data58[[#This Row],[diagnosis_dummy]]-BW217)^2</f>
        <v>1</v>
      </c>
    </row>
    <row r="218" spans="1:76" x14ac:dyDescent="0.2">
      <c r="A218" s="1" t="s">
        <v>32</v>
      </c>
      <c r="B218" s="1">
        <f>IF(data58[[#This Row],[diagnosis]]="M",1,0)</f>
        <v>0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  <c r="AG218" s="1">
        <v>1</v>
      </c>
      <c r="BS218" s="1" cm="1">
        <f t="array" ref="BS218">MMULT(data58[[#This Row],[radius_mean]:[Ones]],$AM$7:$AM$37)</f>
        <v>-46712153335.684334</v>
      </c>
      <c r="BT218" s="1" cm="1">
        <f t="array" ref="BT218">MMULT(data58[[#This Row],[radius_mean]:[Ones]],$AN$7:$AN$37)</f>
        <v>-46699448379.43969</v>
      </c>
      <c r="BU218" s="1">
        <f t="shared" si="6"/>
        <v>0</v>
      </c>
      <c r="BV218" s="1">
        <f t="shared" si="6"/>
        <v>0</v>
      </c>
      <c r="BW218" s="1">
        <f t="shared" si="7"/>
        <v>0</v>
      </c>
      <c r="BX218" s="1">
        <f>(data58[[#This Row],[diagnosis_dummy]]-BW218)^2</f>
        <v>0</v>
      </c>
    </row>
    <row r="219" spans="1:76" x14ac:dyDescent="0.2">
      <c r="A219" s="1" t="s">
        <v>32</v>
      </c>
      <c r="B219" s="1">
        <f>IF(data58[[#This Row],[diagnosis]]="M",1,0)</f>
        <v>0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  <c r="AG219" s="1">
        <v>1</v>
      </c>
      <c r="BS219" s="1" cm="1">
        <f t="array" ref="BS219">MMULT(data58[[#This Row],[radius_mean]:[Ones]],$AM$7:$AM$37)</f>
        <v>-35340204030.316536</v>
      </c>
      <c r="BT219" s="1" cm="1">
        <f t="array" ref="BT219">MMULT(data58[[#This Row],[radius_mean]:[Ones]],$AN$7:$AN$37)</f>
        <v>-35329206098.569092</v>
      </c>
      <c r="BU219" s="1">
        <f t="shared" si="6"/>
        <v>0</v>
      </c>
      <c r="BV219" s="1">
        <f t="shared" si="6"/>
        <v>0</v>
      </c>
      <c r="BW219" s="1">
        <f t="shared" si="7"/>
        <v>0</v>
      </c>
      <c r="BX219" s="1">
        <f>(data58[[#This Row],[diagnosis_dummy]]-BW219)^2</f>
        <v>0</v>
      </c>
    </row>
    <row r="220" spans="1:76" x14ac:dyDescent="0.2">
      <c r="A220" s="1" t="s">
        <v>31</v>
      </c>
      <c r="B220" s="1">
        <f>IF(data58[[#This Row],[diagnosis]]="M",1,0)</f>
        <v>1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  <c r="AG220" s="1">
        <v>1</v>
      </c>
      <c r="BS220" s="1" cm="1">
        <f t="array" ref="BS220">MMULT(data58[[#This Row],[radius_mean]:[Ones]],$AM$7:$AM$37)</f>
        <v>-158701158579.49799</v>
      </c>
      <c r="BT220" s="1" cm="1">
        <f t="array" ref="BT220">MMULT(data58[[#This Row],[radius_mean]:[Ones]],$AN$7:$AN$37)</f>
        <v>-158676421632.66949</v>
      </c>
      <c r="BU220" s="1">
        <f t="shared" si="6"/>
        <v>0</v>
      </c>
      <c r="BV220" s="1">
        <f t="shared" si="6"/>
        <v>0</v>
      </c>
      <c r="BW220" s="1">
        <f t="shared" si="7"/>
        <v>0</v>
      </c>
      <c r="BX220" s="1">
        <f>(data58[[#This Row],[diagnosis_dummy]]-BW220)^2</f>
        <v>1</v>
      </c>
    </row>
    <row r="221" spans="1:76" x14ac:dyDescent="0.2">
      <c r="A221" s="1" t="s">
        <v>31</v>
      </c>
      <c r="B221" s="1">
        <f>IF(data58[[#This Row],[diagnosis]]="M",1,0)</f>
        <v>1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  <c r="AG221" s="1">
        <v>1</v>
      </c>
      <c r="BS221" s="1" cm="1">
        <f t="array" ref="BS221">MMULT(data58[[#This Row],[radius_mean]:[Ones]],$AM$7:$AM$37)</f>
        <v>-183604768893.83832</v>
      </c>
      <c r="BT221" s="1" cm="1">
        <f t="array" ref="BT221">MMULT(data58[[#This Row],[radius_mean]:[Ones]],$AN$7:$AN$37)</f>
        <v>-183577943166.48926</v>
      </c>
      <c r="BU221" s="1">
        <f t="shared" si="6"/>
        <v>0</v>
      </c>
      <c r="BV221" s="1">
        <f t="shared" si="6"/>
        <v>0</v>
      </c>
      <c r="BW221" s="1">
        <f t="shared" si="7"/>
        <v>0</v>
      </c>
      <c r="BX221" s="1">
        <f>(data58[[#This Row],[diagnosis_dummy]]-BW221)^2</f>
        <v>1</v>
      </c>
    </row>
    <row r="222" spans="1:76" x14ac:dyDescent="0.2">
      <c r="A222" s="1" t="s">
        <v>32</v>
      </c>
      <c r="B222" s="1">
        <f>IF(data58[[#This Row],[diagnosis]]="M",1,0)</f>
        <v>0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  <c r="AG222" s="1">
        <v>1</v>
      </c>
      <c r="BS222" s="1" cm="1">
        <f t="array" ref="BS222">MMULT(data58[[#This Row],[radius_mean]:[Ones]],$AM$7:$AM$37)</f>
        <v>-61623852260.486847</v>
      </c>
      <c r="BT222" s="1" cm="1">
        <f t="array" ref="BT222">MMULT(data58[[#This Row],[radius_mean]:[Ones]],$AN$7:$AN$37)</f>
        <v>-61609129405.530388</v>
      </c>
      <c r="BU222" s="1">
        <f t="shared" si="6"/>
        <v>0</v>
      </c>
      <c r="BV222" s="1">
        <f t="shared" si="6"/>
        <v>0</v>
      </c>
      <c r="BW222" s="1">
        <f t="shared" si="7"/>
        <v>0</v>
      </c>
      <c r="BX222" s="1">
        <f>(data58[[#This Row],[diagnosis_dummy]]-BW222)^2</f>
        <v>0</v>
      </c>
    </row>
    <row r="223" spans="1:76" x14ac:dyDescent="0.2">
      <c r="A223" s="1" t="s">
        <v>32</v>
      </c>
      <c r="B223" s="1">
        <f>IF(data58[[#This Row],[diagnosis]]="M",1,0)</f>
        <v>0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  <c r="AG223" s="1">
        <v>1</v>
      </c>
      <c r="BS223" s="1" cm="1">
        <f t="array" ref="BS223">MMULT(data58[[#This Row],[radius_mean]:[Ones]],$AM$7:$AM$37)</f>
        <v>-60295345683.804619</v>
      </c>
      <c r="BT223" s="1" cm="1">
        <f t="array" ref="BT223">MMULT(data58[[#This Row],[radius_mean]:[Ones]],$AN$7:$AN$37)</f>
        <v>-60280968860.070915</v>
      </c>
      <c r="BU223" s="1">
        <f t="shared" si="6"/>
        <v>0</v>
      </c>
      <c r="BV223" s="1">
        <f t="shared" si="6"/>
        <v>0</v>
      </c>
      <c r="BW223" s="1">
        <f t="shared" si="7"/>
        <v>0</v>
      </c>
      <c r="BX223" s="1">
        <f>(data58[[#This Row],[diagnosis_dummy]]-BW223)^2</f>
        <v>0</v>
      </c>
    </row>
    <row r="224" spans="1:76" x14ac:dyDescent="0.2">
      <c r="A224" s="1" t="s">
        <v>32</v>
      </c>
      <c r="B224" s="1">
        <f>IF(data58[[#This Row],[diagnosis]]="M",1,0)</f>
        <v>0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  <c r="AG224" s="1">
        <v>1</v>
      </c>
      <c r="BS224" s="1" cm="1">
        <f t="array" ref="BS224">MMULT(data58[[#This Row],[radius_mean]:[Ones]],$AM$7:$AM$37)</f>
        <v>-33466248095.984646</v>
      </c>
      <c r="BT224" s="1" cm="1">
        <f t="array" ref="BT224">MMULT(data58[[#This Row],[radius_mean]:[Ones]],$AN$7:$AN$37)</f>
        <v>-33455547374.006828</v>
      </c>
      <c r="BU224" s="1">
        <f t="shared" si="6"/>
        <v>0</v>
      </c>
      <c r="BV224" s="1">
        <f t="shared" si="6"/>
        <v>0</v>
      </c>
      <c r="BW224" s="1">
        <f t="shared" si="7"/>
        <v>0</v>
      </c>
      <c r="BX224" s="1">
        <f>(data58[[#This Row],[diagnosis_dummy]]-BW224)^2</f>
        <v>0</v>
      </c>
    </row>
    <row r="225" spans="1:76" x14ac:dyDescent="0.2">
      <c r="A225" s="1" t="s">
        <v>31</v>
      </c>
      <c r="B225" s="1">
        <f>IF(data58[[#This Row],[diagnosis]]="M",1,0)</f>
        <v>1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  <c r="AG225" s="1">
        <v>1</v>
      </c>
      <c r="BS225" s="1" cm="1">
        <f t="array" ref="BS225">MMULT(data58[[#This Row],[radius_mean]:[Ones]],$AM$7:$AM$37)</f>
        <v>-90047000664.846481</v>
      </c>
      <c r="BT225" s="1" cm="1">
        <f t="array" ref="BT225">MMULT(data58[[#This Row],[radius_mean]:[Ones]],$AN$7:$AN$37)</f>
        <v>-90028211418.27594</v>
      </c>
      <c r="BU225" s="1">
        <f t="shared" si="6"/>
        <v>0</v>
      </c>
      <c r="BV225" s="1">
        <f t="shared" si="6"/>
        <v>0</v>
      </c>
      <c r="BW225" s="1">
        <f t="shared" si="7"/>
        <v>0</v>
      </c>
      <c r="BX225" s="1">
        <f>(data58[[#This Row],[diagnosis_dummy]]-BW225)^2</f>
        <v>1</v>
      </c>
    </row>
    <row r="226" spans="1:76" x14ac:dyDescent="0.2">
      <c r="A226" s="1" t="s">
        <v>32</v>
      </c>
      <c r="B226" s="1">
        <f>IF(data58[[#This Row],[diagnosis]]="M",1,0)</f>
        <v>0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  <c r="AG226" s="1">
        <v>1</v>
      </c>
      <c r="BS226" s="1" cm="1">
        <f t="array" ref="BS226">MMULT(data58[[#This Row],[radius_mean]:[Ones]],$AM$7:$AM$37)</f>
        <v>-60884909828.671783</v>
      </c>
      <c r="BT226" s="1" cm="1">
        <f t="array" ref="BT226">MMULT(data58[[#This Row],[radius_mean]:[Ones]],$AN$7:$AN$37)</f>
        <v>-60870381143.808418</v>
      </c>
      <c r="BU226" s="1">
        <f t="shared" si="6"/>
        <v>0</v>
      </c>
      <c r="BV226" s="1">
        <f t="shared" si="6"/>
        <v>0</v>
      </c>
      <c r="BW226" s="1">
        <f t="shared" si="7"/>
        <v>0</v>
      </c>
      <c r="BX226" s="1">
        <f>(data58[[#This Row],[diagnosis_dummy]]-BW226)^2</f>
        <v>0</v>
      </c>
    </row>
    <row r="227" spans="1:76" x14ac:dyDescent="0.2">
      <c r="A227" s="1" t="s">
        <v>32</v>
      </c>
      <c r="B227" s="1">
        <f>IF(data58[[#This Row],[diagnosis]]="M",1,0)</f>
        <v>0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  <c r="AG227" s="1">
        <v>1</v>
      </c>
      <c r="BS227" s="1" cm="1">
        <f t="array" ref="BS227">MMULT(data58[[#This Row],[radius_mean]:[Ones]],$AM$7:$AM$37)</f>
        <v>-73626097490.54657</v>
      </c>
      <c r="BT227" s="1" cm="1">
        <f t="array" ref="BT227">MMULT(data58[[#This Row],[radius_mean]:[Ones]],$AN$7:$AN$37)</f>
        <v>-73609996179.617874</v>
      </c>
      <c r="BU227" s="1">
        <f t="shared" si="6"/>
        <v>0</v>
      </c>
      <c r="BV227" s="1">
        <f t="shared" si="6"/>
        <v>0</v>
      </c>
      <c r="BW227" s="1">
        <f t="shared" si="7"/>
        <v>0</v>
      </c>
      <c r="BX227" s="1">
        <f>(data58[[#This Row],[diagnosis_dummy]]-BW227)^2</f>
        <v>0</v>
      </c>
    </row>
    <row r="228" spans="1:76" x14ac:dyDescent="0.2">
      <c r="A228" s="1" t="s">
        <v>32</v>
      </c>
      <c r="B228" s="1">
        <f>IF(data58[[#This Row],[diagnosis]]="M",1,0)</f>
        <v>0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  <c r="AG228" s="1">
        <v>1</v>
      </c>
      <c r="BS228" s="1" cm="1">
        <f t="array" ref="BS228">MMULT(data58[[#This Row],[radius_mean]:[Ones]],$AM$7:$AM$37)</f>
        <v>-35184292224.622169</v>
      </c>
      <c r="BT228" s="1" cm="1">
        <f t="array" ref="BT228">MMULT(data58[[#This Row],[radius_mean]:[Ones]],$AN$7:$AN$37)</f>
        <v>-35173253396.870056</v>
      </c>
      <c r="BU228" s="1">
        <f t="shared" si="6"/>
        <v>0</v>
      </c>
      <c r="BV228" s="1">
        <f t="shared" si="6"/>
        <v>0</v>
      </c>
      <c r="BW228" s="1">
        <f t="shared" si="7"/>
        <v>0</v>
      </c>
      <c r="BX228" s="1">
        <f>(data58[[#This Row],[diagnosis_dummy]]-BW228)^2</f>
        <v>0</v>
      </c>
    </row>
    <row r="229" spans="1:76" x14ac:dyDescent="0.2">
      <c r="A229" s="1" t="s">
        <v>32</v>
      </c>
      <c r="B229" s="1">
        <f>IF(data58[[#This Row],[diagnosis]]="M",1,0)</f>
        <v>0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  <c r="AG229" s="1">
        <v>1</v>
      </c>
      <c r="BS229" s="1" cm="1">
        <f t="array" ref="BS229">MMULT(data58[[#This Row],[radius_mean]:[Ones]],$AM$7:$AM$37)</f>
        <v>-71829086795.124023</v>
      </c>
      <c r="BT229" s="1" cm="1">
        <f t="array" ref="BT229">MMULT(data58[[#This Row],[radius_mean]:[Ones]],$AN$7:$AN$37)</f>
        <v>-71813331736.162613</v>
      </c>
      <c r="BU229" s="1">
        <f t="shared" si="6"/>
        <v>0</v>
      </c>
      <c r="BV229" s="1">
        <f t="shared" si="6"/>
        <v>0</v>
      </c>
      <c r="BW229" s="1">
        <f t="shared" si="7"/>
        <v>0</v>
      </c>
      <c r="BX229" s="1">
        <f>(data58[[#This Row],[diagnosis_dummy]]-BW229)^2</f>
        <v>0</v>
      </c>
    </row>
    <row r="230" spans="1:76" x14ac:dyDescent="0.2">
      <c r="A230" s="1" t="s">
        <v>32</v>
      </c>
      <c r="B230" s="1">
        <f>IF(data58[[#This Row],[diagnosis]]="M",1,0)</f>
        <v>0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  <c r="AG230" s="1">
        <v>1</v>
      </c>
      <c r="BS230" s="1" cm="1">
        <f t="array" ref="BS230">MMULT(data58[[#This Row],[radius_mean]:[Ones]],$AM$7:$AM$37)</f>
        <v>-54288267871.867661</v>
      </c>
      <c r="BT230" s="1" cm="1">
        <f t="array" ref="BT230">MMULT(data58[[#This Row],[radius_mean]:[Ones]],$AN$7:$AN$37)</f>
        <v>-54274644756.290901</v>
      </c>
      <c r="BU230" s="1">
        <f t="shared" si="6"/>
        <v>0</v>
      </c>
      <c r="BV230" s="1">
        <f t="shared" si="6"/>
        <v>0</v>
      </c>
      <c r="BW230" s="1">
        <f t="shared" si="7"/>
        <v>0</v>
      </c>
      <c r="BX230" s="1">
        <f>(data58[[#This Row],[diagnosis_dummy]]-BW230)^2</f>
        <v>0</v>
      </c>
    </row>
    <row r="231" spans="1:76" x14ac:dyDescent="0.2">
      <c r="A231" s="1" t="s">
        <v>31</v>
      </c>
      <c r="B231" s="1">
        <f>IF(data58[[#This Row],[diagnosis]]="M",1,0)</f>
        <v>1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  <c r="AG231" s="1">
        <v>1</v>
      </c>
      <c r="BS231" s="1" cm="1">
        <f t="array" ref="BS231">MMULT(data58[[#This Row],[radius_mean]:[Ones]],$AM$7:$AM$37)</f>
        <v>-59089312792.798698</v>
      </c>
      <c r="BT231" s="1" cm="1">
        <f t="array" ref="BT231">MMULT(data58[[#This Row],[radius_mean]:[Ones]],$AN$7:$AN$37)</f>
        <v>-59074724268.973999</v>
      </c>
      <c r="BU231" s="1">
        <f t="shared" si="6"/>
        <v>0</v>
      </c>
      <c r="BV231" s="1">
        <f t="shared" si="6"/>
        <v>0</v>
      </c>
      <c r="BW231" s="1">
        <f t="shared" si="7"/>
        <v>0</v>
      </c>
      <c r="BX231" s="1">
        <f>(data58[[#This Row],[diagnosis_dummy]]-BW231)^2</f>
        <v>1</v>
      </c>
    </row>
    <row r="232" spans="1:76" x14ac:dyDescent="0.2">
      <c r="A232" s="1" t="s">
        <v>31</v>
      </c>
      <c r="B232" s="1">
        <f>IF(data58[[#This Row],[diagnosis]]="M",1,0)</f>
        <v>1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  <c r="AG232" s="1">
        <v>1</v>
      </c>
      <c r="BS232" s="1" cm="1">
        <f t="array" ref="BS232">MMULT(data58[[#This Row],[radius_mean]:[Ones]],$AM$7:$AM$37)</f>
        <v>-100851524639.88449</v>
      </c>
      <c r="BT232" s="1" cm="1">
        <f t="array" ref="BT232">MMULT(data58[[#This Row],[radius_mean]:[Ones]],$AN$7:$AN$37)</f>
        <v>-100832704943.00247</v>
      </c>
      <c r="BU232" s="1">
        <f t="shared" si="6"/>
        <v>0</v>
      </c>
      <c r="BV232" s="1">
        <f t="shared" si="6"/>
        <v>0</v>
      </c>
      <c r="BW232" s="1">
        <f t="shared" si="7"/>
        <v>0</v>
      </c>
      <c r="BX232" s="1">
        <f>(data58[[#This Row],[diagnosis_dummy]]-BW232)^2</f>
        <v>1</v>
      </c>
    </row>
    <row r="233" spans="1:76" x14ac:dyDescent="0.2">
      <c r="A233" s="1" t="s">
        <v>32</v>
      </c>
      <c r="B233" s="1">
        <f>IF(data58[[#This Row],[diagnosis]]="M",1,0)</f>
        <v>0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  <c r="AG233" s="1">
        <v>1</v>
      </c>
      <c r="BS233" s="1" cm="1">
        <f t="array" ref="BS233">MMULT(data58[[#This Row],[radius_mean]:[Ones]],$AM$7:$AM$37)</f>
        <v>-40946757977.794144</v>
      </c>
      <c r="BT233" s="1" cm="1">
        <f t="array" ref="BT233">MMULT(data58[[#This Row],[radius_mean]:[Ones]],$AN$7:$AN$37)</f>
        <v>-40935178972.913483</v>
      </c>
      <c r="BU233" s="1">
        <f t="shared" si="6"/>
        <v>0</v>
      </c>
      <c r="BV233" s="1">
        <f t="shared" si="6"/>
        <v>0</v>
      </c>
      <c r="BW233" s="1">
        <f t="shared" si="7"/>
        <v>0</v>
      </c>
      <c r="BX233" s="1">
        <f>(data58[[#This Row],[diagnosis_dummy]]-BW233)^2</f>
        <v>0</v>
      </c>
    </row>
    <row r="234" spans="1:76" x14ac:dyDescent="0.2">
      <c r="A234" s="1" t="s">
        <v>32</v>
      </c>
      <c r="B234" s="1">
        <f>IF(data58[[#This Row],[diagnosis]]="M",1,0)</f>
        <v>0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  <c r="AG234" s="1">
        <v>1</v>
      </c>
      <c r="BS234" s="1" cm="1">
        <f t="array" ref="BS234">MMULT(data58[[#This Row],[radius_mean]:[Ones]],$AM$7:$AM$37)</f>
        <v>-41617827419.552345</v>
      </c>
      <c r="BT234" s="1" cm="1">
        <f t="array" ref="BT234">MMULT(data58[[#This Row],[radius_mean]:[Ones]],$AN$7:$AN$37)</f>
        <v>-41605982286.557899</v>
      </c>
      <c r="BU234" s="1">
        <f t="shared" si="6"/>
        <v>0</v>
      </c>
      <c r="BV234" s="1">
        <f t="shared" si="6"/>
        <v>0</v>
      </c>
      <c r="BW234" s="1">
        <f t="shared" si="7"/>
        <v>0</v>
      </c>
      <c r="BX234" s="1">
        <f>(data58[[#This Row],[diagnosis_dummy]]-BW234)^2</f>
        <v>0</v>
      </c>
    </row>
    <row r="235" spans="1:76" x14ac:dyDescent="0.2">
      <c r="A235" s="1" t="s">
        <v>31</v>
      </c>
      <c r="B235" s="1">
        <f>IF(data58[[#This Row],[diagnosis]]="M",1,0)</f>
        <v>1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  <c r="AG235" s="1">
        <v>1</v>
      </c>
      <c r="BS235" s="1" cm="1">
        <f t="array" ref="BS235">MMULT(data58[[#This Row],[radius_mean]:[Ones]],$AM$7:$AM$37)</f>
        <v>-154714828192.4176</v>
      </c>
      <c r="BT235" s="1" cm="1">
        <f t="array" ref="BT235">MMULT(data58[[#This Row],[radius_mean]:[Ones]],$AN$7:$AN$37)</f>
        <v>-154691307845.62396</v>
      </c>
      <c r="BU235" s="1">
        <f t="shared" si="6"/>
        <v>0</v>
      </c>
      <c r="BV235" s="1">
        <f t="shared" si="6"/>
        <v>0</v>
      </c>
      <c r="BW235" s="1">
        <f t="shared" si="7"/>
        <v>0</v>
      </c>
      <c r="BX235" s="1">
        <f>(data58[[#This Row],[diagnosis_dummy]]-BW235)^2</f>
        <v>1</v>
      </c>
    </row>
    <row r="236" spans="1:76" x14ac:dyDescent="0.2">
      <c r="A236" s="1" t="s">
        <v>32</v>
      </c>
      <c r="B236" s="1">
        <f>IF(data58[[#This Row],[diagnosis]]="M",1,0)</f>
        <v>0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  <c r="AG236" s="1">
        <v>1</v>
      </c>
      <c r="BS236" s="1" cm="1">
        <f t="array" ref="BS236">MMULT(data58[[#This Row],[radius_mean]:[Ones]],$AM$7:$AM$37)</f>
        <v>-29929605277.832527</v>
      </c>
      <c r="BT236" s="1" cm="1">
        <f t="array" ref="BT236">MMULT(data58[[#This Row],[radius_mean]:[Ones]],$AN$7:$AN$37)</f>
        <v>-29919538826.588074</v>
      </c>
      <c r="BU236" s="1">
        <f t="shared" si="6"/>
        <v>0</v>
      </c>
      <c r="BV236" s="1">
        <f t="shared" si="6"/>
        <v>0</v>
      </c>
      <c r="BW236" s="1">
        <f t="shared" si="7"/>
        <v>0</v>
      </c>
      <c r="BX236" s="1">
        <f>(data58[[#This Row],[diagnosis_dummy]]-BW236)^2</f>
        <v>0</v>
      </c>
    </row>
    <row r="237" spans="1:76" x14ac:dyDescent="0.2">
      <c r="A237" s="1" t="s">
        <v>32</v>
      </c>
      <c r="B237" s="1">
        <f>IF(data58[[#This Row],[diagnosis]]="M",1,0)</f>
        <v>0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  <c r="AG237" s="1">
        <v>1</v>
      </c>
      <c r="BS237" s="1" cm="1">
        <f t="array" ref="BS237">MMULT(data58[[#This Row],[radius_mean]:[Ones]],$AM$7:$AM$37)</f>
        <v>-63530836740.004005</v>
      </c>
      <c r="BT237" s="1" cm="1">
        <f t="array" ref="BT237">MMULT(data58[[#This Row],[radius_mean]:[Ones]],$AN$7:$AN$37)</f>
        <v>-63516129186.110512</v>
      </c>
      <c r="BU237" s="1">
        <f t="shared" si="6"/>
        <v>0</v>
      </c>
      <c r="BV237" s="1">
        <f t="shared" si="6"/>
        <v>0</v>
      </c>
      <c r="BW237" s="1">
        <f t="shared" si="7"/>
        <v>0</v>
      </c>
      <c r="BX237" s="1">
        <f>(data58[[#This Row],[diagnosis_dummy]]-BW237)^2</f>
        <v>0</v>
      </c>
    </row>
    <row r="238" spans="1:76" x14ac:dyDescent="0.2">
      <c r="A238" s="1" t="s">
        <v>31</v>
      </c>
      <c r="B238" s="1">
        <f>IF(data58[[#This Row],[diagnosis]]="M",1,0)</f>
        <v>1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  <c r="AG238" s="1">
        <v>1</v>
      </c>
      <c r="BS238" s="1" cm="1">
        <f t="array" ref="BS238">MMULT(data58[[#This Row],[radius_mean]:[Ones]],$AM$7:$AM$37)</f>
        <v>-226751417492.48004</v>
      </c>
      <c r="BT238" s="1" cm="1">
        <f t="array" ref="BT238">MMULT(data58[[#This Row],[radius_mean]:[Ones]],$AN$7:$AN$37)</f>
        <v>-226721589777.02728</v>
      </c>
      <c r="BU238" s="1">
        <f t="shared" si="6"/>
        <v>0</v>
      </c>
      <c r="BV238" s="1">
        <f t="shared" si="6"/>
        <v>0</v>
      </c>
      <c r="BW238" s="1">
        <f t="shared" si="7"/>
        <v>0</v>
      </c>
      <c r="BX238" s="1">
        <f>(data58[[#This Row],[diagnosis_dummy]]-BW238)^2</f>
        <v>1</v>
      </c>
    </row>
    <row r="239" spans="1:76" x14ac:dyDescent="0.2">
      <c r="A239" s="1" t="s">
        <v>31</v>
      </c>
      <c r="B239" s="1">
        <f>IF(data58[[#This Row],[diagnosis]]="M",1,0)</f>
        <v>1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  <c r="AG239" s="1">
        <v>1</v>
      </c>
      <c r="BS239" s="1" cm="1">
        <f t="array" ref="BS239">MMULT(data58[[#This Row],[radius_mean]:[Ones]],$AM$7:$AM$37)</f>
        <v>-147646222286.10608</v>
      </c>
      <c r="BT239" s="1" cm="1">
        <f t="array" ref="BT239">MMULT(data58[[#This Row],[radius_mean]:[Ones]],$AN$7:$AN$37)</f>
        <v>-147622941821.85098</v>
      </c>
      <c r="BU239" s="1">
        <f t="shared" si="6"/>
        <v>0</v>
      </c>
      <c r="BV239" s="1">
        <f t="shared" si="6"/>
        <v>0</v>
      </c>
      <c r="BW239" s="1">
        <f t="shared" si="7"/>
        <v>0</v>
      </c>
      <c r="BX239" s="1">
        <f>(data58[[#This Row],[diagnosis_dummy]]-BW239)^2</f>
        <v>1</v>
      </c>
    </row>
    <row r="240" spans="1:76" x14ac:dyDescent="0.2">
      <c r="A240" s="1" t="s">
        <v>32</v>
      </c>
      <c r="B240" s="1">
        <f>IF(data58[[#This Row],[diagnosis]]="M",1,0)</f>
        <v>0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  <c r="AG240" s="1">
        <v>1</v>
      </c>
      <c r="BS240" s="1" cm="1">
        <f t="array" ref="BS240">MMULT(data58[[#This Row],[radius_mean]:[Ones]],$AM$7:$AM$37)</f>
        <v>-67031510664.961243</v>
      </c>
      <c r="BT240" s="1" cm="1">
        <f t="array" ref="BT240">MMULT(data58[[#This Row],[radius_mean]:[Ones]],$AN$7:$AN$37)</f>
        <v>-67016400127.986267</v>
      </c>
      <c r="BU240" s="1">
        <f t="shared" si="6"/>
        <v>0</v>
      </c>
      <c r="BV240" s="1">
        <f t="shared" si="6"/>
        <v>0</v>
      </c>
      <c r="BW240" s="1">
        <f t="shared" si="7"/>
        <v>0</v>
      </c>
      <c r="BX240" s="1">
        <f>(data58[[#This Row],[diagnosis_dummy]]-BW240)^2</f>
        <v>0</v>
      </c>
    </row>
    <row r="241" spans="1:76" x14ac:dyDescent="0.2">
      <c r="A241" s="1" t="s">
        <v>31</v>
      </c>
      <c r="B241" s="1">
        <f>IF(data58[[#This Row],[diagnosis]]="M",1,0)</f>
        <v>1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  <c r="AG241" s="1">
        <v>1</v>
      </c>
      <c r="BS241" s="1" cm="1">
        <f t="array" ref="BS241">MMULT(data58[[#This Row],[radius_mean]:[Ones]],$AM$7:$AM$37)</f>
        <v>-113771648501.49416</v>
      </c>
      <c r="BT241" s="1" cm="1">
        <f t="array" ref="BT241">MMULT(data58[[#This Row],[radius_mean]:[Ones]],$AN$7:$AN$37)</f>
        <v>-113750015743.20128</v>
      </c>
      <c r="BU241" s="1">
        <f t="shared" si="6"/>
        <v>0</v>
      </c>
      <c r="BV241" s="1">
        <f t="shared" si="6"/>
        <v>0</v>
      </c>
      <c r="BW241" s="1">
        <f t="shared" si="7"/>
        <v>0</v>
      </c>
      <c r="BX241" s="1">
        <f>(data58[[#This Row],[diagnosis_dummy]]-BW241)^2</f>
        <v>1</v>
      </c>
    </row>
    <row r="242" spans="1:76" x14ac:dyDescent="0.2">
      <c r="A242" s="1" t="s">
        <v>32</v>
      </c>
      <c r="B242" s="1">
        <f>IF(data58[[#This Row],[diagnosis]]="M",1,0)</f>
        <v>0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  <c r="AG242" s="1">
        <v>1</v>
      </c>
      <c r="BS242" s="1" cm="1">
        <f t="array" ref="BS242">MMULT(data58[[#This Row],[radius_mean]:[Ones]],$AM$7:$AM$37)</f>
        <v>-60646779500.017395</v>
      </c>
      <c r="BT242" s="1" cm="1">
        <f t="array" ref="BT242">MMULT(data58[[#This Row],[radius_mean]:[Ones]],$AN$7:$AN$37)</f>
        <v>-60632528982.513718</v>
      </c>
      <c r="BU242" s="1">
        <f t="shared" si="6"/>
        <v>0</v>
      </c>
      <c r="BV242" s="1">
        <f t="shared" si="6"/>
        <v>0</v>
      </c>
      <c r="BW242" s="1">
        <f t="shared" si="7"/>
        <v>0</v>
      </c>
      <c r="BX242" s="1">
        <f>(data58[[#This Row],[diagnosis_dummy]]-BW242)^2</f>
        <v>0</v>
      </c>
    </row>
    <row r="243" spans="1:76" x14ac:dyDescent="0.2">
      <c r="A243" s="1" t="s">
        <v>32</v>
      </c>
      <c r="B243" s="1">
        <f>IF(data58[[#This Row],[diagnosis]]="M",1,0)</f>
        <v>0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  <c r="AG243" s="1">
        <v>1</v>
      </c>
      <c r="BS243" s="1" cm="1">
        <f t="array" ref="BS243">MMULT(data58[[#This Row],[radius_mean]:[Ones]],$AM$7:$AM$37)</f>
        <v>-49062940209.53743</v>
      </c>
      <c r="BT243" s="1" cm="1">
        <f t="array" ref="BT243">MMULT(data58[[#This Row],[radius_mean]:[Ones]],$AN$7:$AN$37)</f>
        <v>-49050281411.631355</v>
      </c>
      <c r="BU243" s="1">
        <f t="shared" si="6"/>
        <v>0</v>
      </c>
      <c r="BV243" s="1">
        <f t="shared" si="6"/>
        <v>0</v>
      </c>
      <c r="BW243" s="1">
        <f t="shared" si="7"/>
        <v>0</v>
      </c>
      <c r="BX243" s="1">
        <f>(data58[[#This Row],[diagnosis_dummy]]-BW243)^2</f>
        <v>0</v>
      </c>
    </row>
    <row r="244" spans="1:76" x14ac:dyDescent="0.2">
      <c r="A244" s="1" t="s">
        <v>32</v>
      </c>
      <c r="B244" s="1">
        <f>IF(data58[[#This Row],[diagnosis]]="M",1,0)</f>
        <v>0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  <c r="AG244" s="1">
        <v>1</v>
      </c>
      <c r="BS244" s="1" cm="1">
        <f t="array" ref="BS244">MMULT(data58[[#This Row],[radius_mean]:[Ones]],$AM$7:$AM$37)</f>
        <v>-41864977482.834473</v>
      </c>
      <c r="BT244" s="1" cm="1">
        <f t="array" ref="BT244">MMULT(data58[[#This Row],[radius_mean]:[Ones]],$AN$7:$AN$37)</f>
        <v>-41852915611.778442</v>
      </c>
      <c r="BU244" s="1">
        <f t="shared" si="6"/>
        <v>0</v>
      </c>
      <c r="BV244" s="1">
        <f t="shared" si="6"/>
        <v>0</v>
      </c>
      <c r="BW244" s="1">
        <f t="shared" si="7"/>
        <v>0</v>
      </c>
      <c r="BX244" s="1">
        <f>(data58[[#This Row],[diagnosis_dummy]]-BW244)^2</f>
        <v>0</v>
      </c>
    </row>
    <row r="245" spans="1:76" x14ac:dyDescent="0.2">
      <c r="A245" s="1" t="s">
        <v>32</v>
      </c>
      <c r="B245" s="1">
        <f>IF(data58[[#This Row],[diagnosis]]="M",1,0)</f>
        <v>0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  <c r="AG245" s="1">
        <v>1</v>
      </c>
      <c r="BS245" s="1" cm="1">
        <f t="array" ref="BS245">MMULT(data58[[#This Row],[radius_mean]:[Ones]],$AM$7:$AM$37)</f>
        <v>-62526809267.905609</v>
      </c>
      <c r="BT245" s="1" cm="1">
        <f t="array" ref="BT245">MMULT(data58[[#This Row],[radius_mean]:[Ones]],$AN$7:$AN$37)</f>
        <v>-62512405701.775337</v>
      </c>
      <c r="BU245" s="1">
        <f t="shared" si="6"/>
        <v>0</v>
      </c>
      <c r="BV245" s="1">
        <f t="shared" si="6"/>
        <v>0</v>
      </c>
      <c r="BW245" s="1">
        <f t="shared" si="7"/>
        <v>0</v>
      </c>
      <c r="BX245" s="1">
        <f>(data58[[#This Row],[diagnosis_dummy]]-BW245)^2</f>
        <v>0</v>
      </c>
    </row>
    <row r="246" spans="1:76" x14ac:dyDescent="0.2">
      <c r="A246" s="1" t="s">
        <v>31</v>
      </c>
      <c r="B246" s="1">
        <f>IF(data58[[#This Row],[diagnosis]]="M",1,0)</f>
        <v>1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  <c r="AG246" s="1">
        <v>1</v>
      </c>
      <c r="BS246" s="1" cm="1">
        <f t="array" ref="BS246">MMULT(data58[[#This Row],[radius_mean]:[Ones]],$AM$7:$AM$37)</f>
        <v>-123619057803.57542</v>
      </c>
      <c r="BT246" s="1" cm="1">
        <f t="array" ref="BT246">MMULT(data58[[#This Row],[radius_mean]:[Ones]],$AN$7:$AN$37)</f>
        <v>-123598258021.29805</v>
      </c>
      <c r="BU246" s="1">
        <f t="shared" si="6"/>
        <v>0</v>
      </c>
      <c r="BV246" s="1">
        <f t="shared" si="6"/>
        <v>0</v>
      </c>
      <c r="BW246" s="1">
        <f t="shared" si="7"/>
        <v>0</v>
      </c>
      <c r="BX246" s="1">
        <f>(data58[[#This Row],[diagnosis_dummy]]-BW246)^2</f>
        <v>1</v>
      </c>
    </row>
    <row r="247" spans="1:76" x14ac:dyDescent="0.2">
      <c r="A247" s="1" t="s">
        <v>32</v>
      </c>
      <c r="B247" s="1">
        <f>IF(data58[[#This Row],[diagnosis]]="M",1,0)</f>
        <v>0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  <c r="AG247" s="1">
        <v>1</v>
      </c>
      <c r="BS247" s="1" cm="1">
        <f t="array" ref="BS247">MMULT(data58[[#This Row],[radius_mean]:[Ones]],$AM$7:$AM$37)</f>
        <v>-35953662021.737503</v>
      </c>
      <c r="BT247" s="1" cm="1">
        <f t="array" ref="BT247">MMULT(data58[[#This Row],[radius_mean]:[Ones]],$AN$7:$AN$37)</f>
        <v>-35942668300.884315</v>
      </c>
      <c r="BU247" s="1">
        <f t="shared" si="6"/>
        <v>0</v>
      </c>
      <c r="BV247" s="1">
        <f t="shared" si="6"/>
        <v>0</v>
      </c>
      <c r="BW247" s="1">
        <f t="shared" si="7"/>
        <v>0</v>
      </c>
      <c r="BX247" s="1">
        <f>(data58[[#This Row],[diagnosis_dummy]]-BW247)^2</f>
        <v>0</v>
      </c>
    </row>
    <row r="248" spans="1:76" x14ac:dyDescent="0.2">
      <c r="A248" s="1" t="s">
        <v>32</v>
      </c>
      <c r="B248" s="1">
        <f>IF(data58[[#This Row],[diagnosis]]="M",1,0)</f>
        <v>0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  <c r="AG248" s="1">
        <v>1</v>
      </c>
      <c r="BS248" s="1" cm="1">
        <f t="array" ref="BS248">MMULT(data58[[#This Row],[radius_mean]:[Ones]],$AM$7:$AM$37)</f>
        <v>-54867564875.205376</v>
      </c>
      <c r="BT248" s="1" cm="1">
        <f t="array" ref="BT248">MMULT(data58[[#This Row],[radius_mean]:[Ones]],$AN$7:$AN$37)</f>
        <v>-54854196238.308731</v>
      </c>
      <c r="BU248" s="1">
        <f t="shared" si="6"/>
        <v>0</v>
      </c>
      <c r="BV248" s="1">
        <f t="shared" si="6"/>
        <v>0</v>
      </c>
      <c r="BW248" s="1">
        <f t="shared" si="7"/>
        <v>0</v>
      </c>
      <c r="BX248" s="1">
        <f>(data58[[#This Row],[diagnosis_dummy]]-BW248)^2</f>
        <v>0</v>
      </c>
    </row>
    <row r="249" spans="1:76" x14ac:dyDescent="0.2">
      <c r="A249" s="1" t="s">
        <v>32</v>
      </c>
      <c r="B249" s="1">
        <f>IF(data58[[#This Row],[diagnosis]]="M",1,0)</f>
        <v>0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  <c r="AG249" s="1">
        <v>1</v>
      </c>
      <c r="BS249" s="1" cm="1">
        <f t="array" ref="BS249">MMULT(data58[[#This Row],[radius_mean]:[Ones]],$AM$7:$AM$37)</f>
        <v>-55797472556.542999</v>
      </c>
      <c r="BT249" s="1" cm="1">
        <f t="array" ref="BT249">MMULT(data58[[#This Row],[radius_mean]:[Ones]],$AN$7:$AN$37)</f>
        <v>-55783661120.83873</v>
      </c>
      <c r="BU249" s="1">
        <f t="shared" si="6"/>
        <v>0</v>
      </c>
      <c r="BV249" s="1">
        <f t="shared" si="6"/>
        <v>0</v>
      </c>
      <c r="BW249" s="1">
        <f t="shared" si="7"/>
        <v>0</v>
      </c>
      <c r="BX249" s="1">
        <f>(data58[[#This Row],[diagnosis_dummy]]-BW249)^2</f>
        <v>0</v>
      </c>
    </row>
    <row r="250" spans="1:76" x14ac:dyDescent="0.2">
      <c r="A250" s="1" t="s">
        <v>32</v>
      </c>
      <c r="B250" s="1">
        <f>IF(data58[[#This Row],[diagnosis]]="M",1,0)</f>
        <v>0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  <c r="AG250" s="1">
        <v>1</v>
      </c>
      <c r="BS250" s="1" cm="1">
        <f t="array" ref="BS250">MMULT(data58[[#This Row],[radius_mean]:[Ones]],$AM$7:$AM$37)</f>
        <v>-39193661431.143173</v>
      </c>
      <c r="BT250" s="1" cm="1">
        <f t="array" ref="BT250">MMULT(data58[[#This Row],[radius_mean]:[Ones]],$AN$7:$AN$37)</f>
        <v>-39181921020.928291</v>
      </c>
      <c r="BU250" s="1">
        <f t="shared" si="6"/>
        <v>0</v>
      </c>
      <c r="BV250" s="1">
        <f t="shared" si="6"/>
        <v>0</v>
      </c>
      <c r="BW250" s="1">
        <f t="shared" si="7"/>
        <v>0</v>
      </c>
      <c r="BX250" s="1">
        <f>(data58[[#This Row],[diagnosis_dummy]]-BW250)^2</f>
        <v>0</v>
      </c>
    </row>
    <row r="251" spans="1:76" x14ac:dyDescent="0.2">
      <c r="A251" s="1" t="s">
        <v>32</v>
      </c>
      <c r="B251" s="1">
        <f>IF(data58[[#This Row],[diagnosis]]="M",1,0)</f>
        <v>0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  <c r="AG251" s="1">
        <v>1</v>
      </c>
      <c r="BS251" s="1" cm="1">
        <f t="array" ref="BS251">MMULT(data58[[#This Row],[radius_mean]:[Ones]],$AM$7:$AM$37)</f>
        <v>-43499229069.59613</v>
      </c>
      <c r="BT251" s="1" cm="1">
        <f t="array" ref="BT251">MMULT(data58[[#This Row],[radius_mean]:[Ones]],$AN$7:$AN$37)</f>
        <v>-43487100571.42704</v>
      </c>
      <c r="BU251" s="1">
        <f t="shared" si="6"/>
        <v>0</v>
      </c>
      <c r="BV251" s="1">
        <f t="shared" si="6"/>
        <v>0</v>
      </c>
      <c r="BW251" s="1">
        <f t="shared" si="7"/>
        <v>0</v>
      </c>
      <c r="BX251" s="1">
        <f>(data58[[#This Row],[diagnosis_dummy]]-BW251)^2</f>
        <v>0</v>
      </c>
    </row>
    <row r="252" spans="1:76" x14ac:dyDescent="0.2">
      <c r="A252" s="1" t="s">
        <v>31</v>
      </c>
      <c r="B252" s="1">
        <f>IF(data58[[#This Row],[diagnosis]]="M",1,0)</f>
        <v>1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  <c r="AG252" s="1">
        <v>1</v>
      </c>
      <c r="BS252" s="1" cm="1">
        <f t="array" ref="BS252">MMULT(data58[[#This Row],[radius_mean]:[Ones]],$AM$7:$AM$37)</f>
        <v>-164105142619.88193</v>
      </c>
      <c r="BT252" s="1" cm="1">
        <f t="array" ref="BT252">MMULT(data58[[#This Row],[radius_mean]:[Ones]],$AN$7:$AN$37)</f>
        <v>-164080545296.4711</v>
      </c>
      <c r="BU252" s="1">
        <f t="shared" si="6"/>
        <v>0</v>
      </c>
      <c r="BV252" s="1">
        <f t="shared" si="6"/>
        <v>0</v>
      </c>
      <c r="BW252" s="1">
        <f t="shared" si="7"/>
        <v>0</v>
      </c>
      <c r="BX252" s="1">
        <f>(data58[[#This Row],[diagnosis_dummy]]-BW252)^2</f>
        <v>1</v>
      </c>
    </row>
    <row r="253" spans="1:76" x14ac:dyDescent="0.2">
      <c r="A253" s="1" t="s">
        <v>32</v>
      </c>
      <c r="B253" s="1">
        <f>IF(data58[[#This Row],[diagnosis]]="M",1,0)</f>
        <v>0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  <c r="AG253" s="1">
        <v>1</v>
      </c>
      <c r="BS253" s="1" cm="1">
        <f t="array" ref="BS253">MMULT(data58[[#This Row],[radius_mean]:[Ones]],$AM$7:$AM$37)</f>
        <v>-44500506110.015511</v>
      </c>
      <c r="BT253" s="1" cm="1">
        <f t="array" ref="BT253">MMULT(data58[[#This Row],[radius_mean]:[Ones]],$AN$7:$AN$37)</f>
        <v>-44488067885.217148</v>
      </c>
      <c r="BU253" s="1">
        <f t="shared" si="6"/>
        <v>0</v>
      </c>
      <c r="BV253" s="1">
        <f t="shared" si="6"/>
        <v>0</v>
      </c>
      <c r="BW253" s="1">
        <f t="shared" si="7"/>
        <v>0</v>
      </c>
      <c r="BX253" s="1">
        <f>(data58[[#This Row],[diagnosis_dummy]]-BW253)^2</f>
        <v>0</v>
      </c>
    </row>
    <row r="254" spans="1:76" x14ac:dyDescent="0.2">
      <c r="A254" s="1" t="s">
        <v>31</v>
      </c>
      <c r="B254" s="1">
        <f>IF(data58[[#This Row],[diagnosis]]="M",1,0)</f>
        <v>1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  <c r="AG254" s="1">
        <v>1</v>
      </c>
      <c r="BS254" s="1" cm="1">
        <f t="array" ref="BS254">MMULT(data58[[#This Row],[radius_mean]:[Ones]],$AM$7:$AM$37)</f>
        <v>-153519291800.87564</v>
      </c>
      <c r="BT254" s="1" cm="1">
        <f t="array" ref="BT254">MMULT(data58[[#This Row],[radius_mean]:[Ones]],$AN$7:$AN$37)</f>
        <v>-153494984813.1142</v>
      </c>
      <c r="BU254" s="1">
        <f t="shared" si="6"/>
        <v>0</v>
      </c>
      <c r="BV254" s="1">
        <f t="shared" si="6"/>
        <v>0</v>
      </c>
      <c r="BW254" s="1">
        <f t="shared" si="7"/>
        <v>0</v>
      </c>
      <c r="BX254" s="1">
        <f>(data58[[#This Row],[diagnosis_dummy]]-BW254)^2</f>
        <v>1</v>
      </c>
    </row>
    <row r="255" spans="1:76" x14ac:dyDescent="0.2">
      <c r="A255" s="1" t="s">
        <v>31</v>
      </c>
      <c r="B255" s="1">
        <f>IF(data58[[#This Row],[diagnosis]]="M",1,0)</f>
        <v>1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  <c r="AG255" s="1">
        <v>1</v>
      </c>
      <c r="BS255" s="1" cm="1">
        <f t="array" ref="BS255">MMULT(data58[[#This Row],[radius_mean]:[Ones]],$AM$7:$AM$37)</f>
        <v>-103919370383.59116</v>
      </c>
      <c r="BT255" s="1" cm="1">
        <f t="array" ref="BT255">MMULT(data58[[#This Row],[radius_mean]:[Ones]],$AN$7:$AN$37)</f>
        <v>-103900301908.94008</v>
      </c>
      <c r="BU255" s="1">
        <f t="shared" si="6"/>
        <v>0</v>
      </c>
      <c r="BV255" s="1">
        <f t="shared" si="6"/>
        <v>0</v>
      </c>
      <c r="BW255" s="1">
        <f t="shared" si="7"/>
        <v>0</v>
      </c>
      <c r="BX255" s="1">
        <f>(data58[[#This Row],[diagnosis_dummy]]-BW255)^2</f>
        <v>1</v>
      </c>
    </row>
    <row r="256" spans="1:76" x14ac:dyDescent="0.2">
      <c r="A256" s="1" t="s">
        <v>31</v>
      </c>
      <c r="B256" s="1">
        <f>IF(data58[[#This Row],[diagnosis]]="M",1,0)</f>
        <v>1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  <c r="AG256" s="1">
        <v>1</v>
      </c>
      <c r="BS256" s="1" cm="1">
        <f t="array" ref="BS256">MMULT(data58[[#This Row],[radius_mean]:[Ones]],$AM$7:$AM$37)</f>
        <v>-154089043321.14197</v>
      </c>
      <c r="BT256" s="1" cm="1">
        <f t="array" ref="BT256">MMULT(data58[[#This Row],[radius_mean]:[Ones]],$AN$7:$AN$37)</f>
        <v>-154064334521.58789</v>
      </c>
      <c r="BU256" s="1">
        <f t="shared" si="6"/>
        <v>0</v>
      </c>
      <c r="BV256" s="1">
        <f t="shared" si="6"/>
        <v>0</v>
      </c>
      <c r="BW256" s="1">
        <f t="shared" si="7"/>
        <v>0</v>
      </c>
      <c r="BX256" s="1">
        <f>(data58[[#This Row],[diagnosis_dummy]]-BW256)^2</f>
        <v>1</v>
      </c>
    </row>
    <row r="257" spans="1:76" x14ac:dyDescent="0.2">
      <c r="A257" s="1" t="s">
        <v>31</v>
      </c>
      <c r="B257" s="1">
        <f>IF(data58[[#This Row],[diagnosis]]="M",1,0)</f>
        <v>1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  <c r="AG257" s="1">
        <v>1</v>
      </c>
      <c r="BS257" s="1" cm="1">
        <f t="array" ref="BS257">MMULT(data58[[#This Row],[radius_mean]:[Ones]],$AM$7:$AM$37)</f>
        <v>-69515730156.295914</v>
      </c>
      <c r="BT257" s="1" cm="1">
        <f t="array" ref="BT257">MMULT(data58[[#This Row],[radius_mean]:[Ones]],$AN$7:$AN$37)</f>
        <v>-69499994866.338654</v>
      </c>
      <c r="BU257" s="1">
        <f t="shared" si="6"/>
        <v>0</v>
      </c>
      <c r="BV257" s="1">
        <f t="shared" si="6"/>
        <v>0</v>
      </c>
      <c r="BW257" s="1">
        <f t="shared" si="7"/>
        <v>0</v>
      </c>
      <c r="BX257" s="1">
        <f>(data58[[#This Row],[diagnosis_dummy]]-BW257)^2</f>
        <v>1</v>
      </c>
    </row>
    <row r="258" spans="1:76" x14ac:dyDescent="0.2">
      <c r="A258" s="1" t="s">
        <v>31</v>
      </c>
      <c r="B258" s="1">
        <f>IF(data58[[#This Row],[diagnosis]]="M",1,0)</f>
        <v>1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  <c r="AG258" s="1">
        <v>1</v>
      </c>
      <c r="BS258" s="1" cm="1">
        <f t="array" ref="BS258">MMULT(data58[[#This Row],[radius_mean]:[Ones]],$AM$7:$AM$37)</f>
        <v>-153381485521.37222</v>
      </c>
      <c r="BT258" s="1" cm="1">
        <f t="array" ref="BT258">MMULT(data58[[#This Row],[radius_mean]:[Ones]],$AN$7:$AN$37)</f>
        <v>-153357404414.50076</v>
      </c>
      <c r="BU258" s="1">
        <f t="shared" si="6"/>
        <v>0</v>
      </c>
      <c r="BV258" s="1">
        <f t="shared" si="6"/>
        <v>0</v>
      </c>
      <c r="BW258" s="1">
        <f t="shared" si="7"/>
        <v>0</v>
      </c>
      <c r="BX258" s="1">
        <f>(data58[[#This Row],[diagnosis_dummy]]-BW258)^2</f>
        <v>1</v>
      </c>
    </row>
    <row r="259" spans="1:76" x14ac:dyDescent="0.2">
      <c r="A259" s="1" t="s">
        <v>31</v>
      </c>
      <c r="B259" s="1">
        <f>IF(data58[[#This Row],[diagnosis]]="M",1,0)</f>
        <v>1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  <c r="AG259" s="1">
        <v>1</v>
      </c>
      <c r="BS259" s="1" cm="1">
        <f t="array" ref="BS259">MMULT(data58[[#This Row],[radius_mean]:[Ones]],$AM$7:$AM$37)</f>
        <v>-79623220942.255341</v>
      </c>
      <c r="BT259" s="1" cm="1">
        <f t="array" ref="BT259">MMULT(data58[[#This Row],[radius_mean]:[Ones]],$AN$7:$AN$37)</f>
        <v>-79606193365.033508</v>
      </c>
      <c r="BU259" s="1">
        <f t="shared" ref="BU259:BV322" si="8">IF(BS259&lt;0,0,BS259)</f>
        <v>0</v>
      </c>
      <c r="BV259" s="1">
        <f t="shared" si="8"/>
        <v>0</v>
      </c>
      <c r="BW259" s="1">
        <f t="shared" ref="BW259:BW322" si="9">BU259+BV259</f>
        <v>0</v>
      </c>
      <c r="BX259" s="1">
        <f>(data58[[#This Row],[diagnosis_dummy]]-BW259)^2</f>
        <v>1</v>
      </c>
    </row>
    <row r="260" spans="1:76" x14ac:dyDescent="0.2">
      <c r="A260" s="1" t="s">
        <v>31</v>
      </c>
      <c r="B260" s="1">
        <f>IF(data58[[#This Row],[diagnosis]]="M",1,0)</f>
        <v>1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  <c r="AG260" s="1">
        <v>1</v>
      </c>
      <c r="BS260" s="1" cm="1">
        <f t="array" ref="BS260">MMULT(data58[[#This Row],[radius_mean]:[Ones]],$AM$7:$AM$37)</f>
        <v>-98382887664.569031</v>
      </c>
      <c r="BT260" s="1" cm="1">
        <f t="array" ref="BT260">MMULT(data58[[#This Row],[radius_mean]:[Ones]],$AN$7:$AN$37)</f>
        <v>-98363818542.499512</v>
      </c>
      <c r="BU260" s="1">
        <f t="shared" si="8"/>
        <v>0</v>
      </c>
      <c r="BV260" s="1">
        <f t="shared" si="8"/>
        <v>0</v>
      </c>
      <c r="BW260" s="1">
        <f t="shared" si="9"/>
        <v>0</v>
      </c>
      <c r="BX260" s="1">
        <f>(data58[[#This Row],[diagnosis_dummy]]-BW260)^2</f>
        <v>1</v>
      </c>
    </row>
    <row r="261" spans="1:76" x14ac:dyDescent="0.2">
      <c r="A261" s="1" t="s">
        <v>31</v>
      </c>
      <c r="B261" s="1">
        <f>IF(data58[[#This Row],[diagnosis]]="M",1,0)</f>
        <v>1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  <c r="AG261" s="1">
        <v>1</v>
      </c>
      <c r="BS261" s="1" cm="1">
        <f t="array" ref="BS261">MMULT(data58[[#This Row],[radius_mean]:[Ones]],$AM$7:$AM$37)</f>
        <v>-86580576962.408875</v>
      </c>
      <c r="BT261" s="1" cm="1">
        <f t="array" ref="BT261">MMULT(data58[[#This Row],[radius_mean]:[Ones]],$AN$7:$AN$37)</f>
        <v>-86562820251.28186</v>
      </c>
      <c r="BU261" s="1">
        <f t="shared" si="8"/>
        <v>0</v>
      </c>
      <c r="BV261" s="1">
        <f t="shared" si="8"/>
        <v>0</v>
      </c>
      <c r="BW261" s="1">
        <f t="shared" si="9"/>
        <v>0</v>
      </c>
      <c r="BX261" s="1">
        <f>(data58[[#This Row],[diagnosis_dummy]]-BW261)^2</f>
        <v>1</v>
      </c>
    </row>
    <row r="262" spans="1:76" x14ac:dyDescent="0.2">
      <c r="A262" s="1" t="s">
        <v>31</v>
      </c>
      <c r="B262" s="1">
        <f>IF(data58[[#This Row],[diagnosis]]="M",1,0)</f>
        <v>1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  <c r="AG262" s="1">
        <v>1</v>
      </c>
      <c r="BS262" s="1" cm="1">
        <f t="array" ref="BS262">MMULT(data58[[#This Row],[radius_mean]:[Ones]],$AM$7:$AM$37)</f>
        <v>-151930065033.0293</v>
      </c>
      <c r="BT262" s="1" cm="1">
        <f t="array" ref="BT262">MMULT(data58[[#This Row],[radius_mean]:[Ones]],$AN$7:$AN$37)</f>
        <v>-151906679869.13977</v>
      </c>
      <c r="BU262" s="1">
        <f t="shared" si="8"/>
        <v>0</v>
      </c>
      <c r="BV262" s="1">
        <f t="shared" si="8"/>
        <v>0</v>
      </c>
      <c r="BW262" s="1">
        <f t="shared" si="9"/>
        <v>0</v>
      </c>
      <c r="BX262" s="1">
        <f>(data58[[#This Row],[diagnosis_dummy]]-BW262)^2</f>
        <v>1</v>
      </c>
    </row>
    <row r="263" spans="1:76" x14ac:dyDescent="0.2">
      <c r="A263" s="1" t="s">
        <v>31</v>
      </c>
      <c r="B263" s="1">
        <f>IF(data58[[#This Row],[diagnosis]]="M",1,0)</f>
        <v>1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  <c r="AG263" s="1">
        <v>1</v>
      </c>
      <c r="BS263" s="1" cm="1">
        <f t="array" ref="BS263">MMULT(data58[[#This Row],[radius_mean]:[Ones]],$AM$7:$AM$37)</f>
        <v>-103915391937.79845</v>
      </c>
      <c r="BT263" s="1" cm="1">
        <f t="array" ref="BT263">MMULT(data58[[#This Row],[radius_mean]:[Ones]],$AN$7:$AN$37)</f>
        <v>-103896326714.38123</v>
      </c>
      <c r="BU263" s="1">
        <f t="shared" si="8"/>
        <v>0</v>
      </c>
      <c r="BV263" s="1">
        <f t="shared" si="8"/>
        <v>0</v>
      </c>
      <c r="BW263" s="1">
        <f t="shared" si="9"/>
        <v>0</v>
      </c>
      <c r="BX263" s="1">
        <f>(data58[[#This Row],[diagnosis_dummy]]-BW263)^2</f>
        <v>1</v>
      </c>
    </row>
    <row r="264" spans="1:76" x14ac:dyDescent="0.2">
      <c r="A264" s="1" t="s">
        <v>31</v>
      </c>
      <c r="B264" s="1">
        <f>IF(data58[[#This Row],[diagnosis]]="M",1,0)</f>
        <v>1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  <c r="AG264" s="1">
        <v>1</v>
      </c>
      <c r="BS264" s="1" cm="1">
        <f t="array" ref="BS264">MMULT(data58[[#This Row],[radius_mean]:[Ones]],$AM$7:$AM$37)</f>
        <v>-108828150177.91327</v>
      </c>
      <c r="BT264" s="1" cm="1">
        <f t="array" ref="BT264">MMULT(data58[[#This Row],[radius_mean]:[Ones]],$AN$7:$AN$37)</f>
        <v>-108808562449.25746</v>
      </c>
      <c r="BU264" s="1">
        <f t="shared" si="8"/>
        <v>0</v>
      </c>
      <c r="BV264" s="1">
        <f t="shared" si="8"/>
        <v>0</v>
      </c>
      <c r="BW264" s="1">
        <f t="shared" si="9"/>
        <v>0</v>
      </c>
      <c r="BX264" s="1">
        <f>(data58[[#This Row],[diagnosis_dummy]]-BW264)^2</f>
        <v>1</v>
      </c>
    </row>
    <row r="265" spans="1:76" x14ac:dyDescent="0.2">
      <c r="A265" s="1" t="s">
        <v>31</v>
      </c>
      <c r="B265" s="1">
        <f>IF(data58[[#This Row],[diagnosis]]="M",1,0)</f>
        <v>1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  <c r="AG265" s="1">
        <v>1</v>
      </c>
      <c r="BS265" s="1" cm="1">
        <f t="array" ref="BS265">MMULT(data58[[#This Row],[radius_mean]:[Ones]],$AM$7:$AM$37)</f>
        <v>-84498433756.138687</v>
      </c>
      <c r="BT265" s="1" cm="1">
        <f t="array" ref="BT265">MMULT(data58[[#This Row],[radius_mean]:[Ones]],$AN$7:$AN$37)</f>
        <v>-84481236483.658417</v>
      </c>
      <c r="BU265" s="1">
        <f t="shared" si="8"/>
        <v>0</v>
      </c>
      <c r="BV265" s="1">
        <f t="shared" si="8"/>
        <v>0</v>
      </c>
      <c r="BW265" s="1">
        <f t="shared" si="9"/>
        <v>0</v>
      </c>
      <c r="BX265" s="1">
        <f>(data58[[#This Row],[diagnosis_dummy]]-BW265)^2</f>
        <v>1</v>
      </c>
    </row>
    <row r="266" spans="1:76" x14ac:dyDescent="0.2">
      <c r="A266" s="1" t="s">
        <v>31</v>
      </c>
      <c r="B266" s="1">
        <f>IF(data58[[#This Row],[diagnosis]]="M",1,0)</f>
        <v>1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  <c r="AG266" s="1">
        <v>1</v>
      </c>
      <c r="BS266" s="1" cm="1">
        <f t="array" ref="BS266">MMULT(data58[[#This Row],[radius_mean]:[Ones]],$AM$7:$AM$37)</f>
        <v>-115511180835.35036</v>
      </c>
      <c r="BT266" s="1" cm="1">
        <f t="array" ref="BT266">MMULT(data58[[#This Row],[radius_mean]:[Ones]],$AN$7:$AN$37)</f>
        <v>-115490443852.78972</v>
      </c>
      <c r="BU266" s="1">
        <f t="shared" si="8"/>
        <v>0</v>
      </c>
      <c r="BV266" s="1">
        <f t="shared" si="8"/>
        <v>0</v>
      </c>
      <c r="BW266" s="1">
        <f t="shared" si="9"/>
        <v>0</v>
      </c>
      <c r="BX266" s="1">
        <f>(data58[[#This Row],[diagnosis_dummy]]-BW266)^2</f>
        <v>1</v>
      </c>
    </row>
    <row r="267" spans="1:76" x14ac:dyDescent="0.2">
      <c r="A267" s="1" t="s">
        <v>31</v>
      </c>
      <c r="B267" s="1">
        <f>IF(data58[[#This Row],[diagnosis]]="M",1,0)</f>
        <v>1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  <c r="AG267" s="1">
        <v>1</v>
      </c>
      <c r="BS267" s="1" cm="1">
        <f t="array" ref="BS267">MMULT(data58[[#This Row],[radius_mean]:[Ones]],$AM$7:$AM$37)</f>
        <v>-243125574932.10413</v>
      </c>
      <c r="BT267" s="1" cm="1">
        <f t="array" ref="BT267">MMULT(data58[[#This Row],[radius_mean]:[Ones]],$AN$7:$AN$37)</f>
        <v>-243094325208.74756</v>
      </c>
      <c r="BU267" s="1">
        <f t="shared" si="8"/>
        <v>0</v>
      </c>
      <c r="BV267" s="1">
        <f t="shared" si="8"/>
        <v>0</v>
      </c>
      <c r="BW267" s="1">
        <f t="shared" si="9"/>
        <v>0</v>
      </c>
      <c r="BX267" s="1">
        <f>(data58[[#This Row],[diagnosis_dummy]]-BW267)^2</f>
        <v>1</v>
      </c>
    </row>
    <row r="268" spans="1:76" x14ac:dyDescent="0.2">
      <c r="A268" s="1" t="s">
        <v>32</v>
      </c>
      <c r="B268" s="1">
        <f>IF(data58[[#This Row],[diagnosis]]="M",1,0)</f>
        <v>0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  <c r="AG268" s="1">
        <v>1</v>
      </c>
      <c r="BS268" s="1" cm="1">
        <f t="array" ref="BS268">MMULT(data58[[#This Row],[radius_mean]:[Ones]],$AM$7:$AM$37)</f>
        <v>-37521969865.53064</v>
      </c>
      <c r="BT268" s="1" cm="1">
        <f t="array" ref="BT268">MMULT(data58[[#This Row],[radius_mean]:[Ones]],$AN$7:$AN$37)</f>
        <v>-37510582621.792969</v>
      </c>
      <c r="BU268" s="1">
        <f t="shared" si="8"/>
        <v>0</v>
      </c>
      <c r="BV268" s="1">
        <f t="shared" si="8"/>
        <v>0</v>
      </c>
      <c r="BW268" s="1">
        <f t="shared" si="9"/>
        <v>0</v>
      </c>
      <c r="BX268" s="1">
        <f>(data58[[#This Row],[diagnosis_dummy]]-BW268)^2</f>
        <v>0</v>
      </c>
    </row>
    <row r="269" spans="1:76" x14ac:dyDescent="0.2">
      <c r="A269" s="1" t="s">
        <v>32</v>
      </c>
      <c r="B269" s="1">
        <f>IF(data58[[#This Row],[diagnosis]]="M",1,0)</f>
        <v>0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  <c r="AG269" s="1">
        <v>1</v>
      </c>
      <c r="BS269" s="1" cm="1">
        <f t="array" ref="BS269">MMULT(data58[[#This Row],[radius_mean]:[Ones]],$AM$7:$AM$37)</f>
        <v>-58949966608.019722</v>
      </c>
      <c r="BT269" s="1" cm="1">
        <f t="array" ref="BT269">MMULT(data58[[#This Row],[radius_mean]:[Ones]],$AN$7:$AN$37)</f>
        <v>-58935770384.605171</v>
      </c>
      <c r="BU269" s="1">
        <f t="shared" si="8"/>
        <v>0</v>
      </c>
      <c r="BV269" s="1">
        <f t="shared" si="8"/>
        <v>0</v>
      </c>
      <c r="BW269" s="1">
        <f t="shared" si="9"/>
        <v>0</v>
      </c>
      <c r="BX269" s="1">
        <f>(data58[[#This Row],[diagnosis_dummy]]-BW269)^2</f>
        <v>0</v>
      </c>
    </row>
    <row r="270" spans="1:76" x14ac:dyDescent="0.2">
      <c r="A270" s="1" t="s">
        <v>32</v>
      </c>
      <c r="B270" s="1">
        <f>IF(data58[[#This Row],[diagnosis]]="M",1,0)</f>
        <v>0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  <c r="AG270" s="1">
        <v>1</v>
      </c>
      <c r="BS270" s="1" cm="1">
        <f t="array" ref="BS270">MMULT(data58[[#This Row],[radius_mean]:[Ones]],$AM$7:$AM$37)</f>
        <v>-53465436638.870712</v>
      </c>
      <c r="BT270" s="1" cm="1">
        <f t="array" ref="BT270">MMULT(data58[[#This Row],[radius_mean]:[Ones]],$AN$7:$AN$37)</f>
        <v>-53452104297.327484</v>
      </c>
      <c r="BU270" s="1">
        <f t="shared" si="8"/>
        <v>0</v>
      </c>
      <c r="BV270" s="1">
        <f t="shared" si="8"/>
        <v>0</v>
      </c>
      <c r="BW270" s="1">
        <f t="shared" si="9"/>
        <v>0</v>
      </c>
      <c r="BX270" s="1">
        <f>(data58[[#This Row],[diagnosis_dummy]]-BW270)^2</f>
        <v>0</v>
      </c>
    </row>
    <row r="271" spans="1:76" x14ac:dyDescent="0.2">
      <c r="A271" s="1" t="s">
        <v>32</v>
      </c>
      <c r="B271" s="1">
        <f>IF(data58[[#This Row],[diagnosis]]="M",1,0)</f>
        <v>0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  <c r="AG271" s="1">
        <v>1</v>
      </c>
      <c r="BS271" s="1" cm="1">
        <f t="array" ref="BS271">MMULT(data58[[#This Row],[radius_mean]:[Ones]],$AM$7:$AM$37)</f>
        <v>-36667329029.460274</v>
      </c>
      <c r="BT271" s="1" cm="1">
        <f t="array" ref="BT271">MMULT(data58[[#This Row],[radius_mean]:[Ones]],$AN$7:$AN$37)</f>
        <v>-36656127006.761772</v>
      </c>
      <c r="BU271" s="1">
        <f t="shared" si="8"/>
        <v>0</v>
      </c>
      <c r="BV271" s="1">
        <f t="shared" si="8"/>
        <v>0</v>
      </c>
      <c r="BW271" s="1">
        <f t="shared" si="9"/>
        <v>0</v>
      </c>
      <c r="BX271" s="1">
        <f>(data58[[#This Row],[diagnosis_dummy]]-BW271)^2</f>
        <v>0</v>
      </c>
    </row>
    <row r="272" spans="1:76" x14ac:dyDescent="0.2">
      <c r="A272" s="1" t="s">
        <v>32</v>
      </c>
      <c r="B272" s="1">
        <f>IF(data58[[#This Row],[diagnosis]]="M",1,0)</f>
        <v>0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  <c r="AG272" s="1">
        <v>1</v>
      </c>
      <c r="BS272" s="1" cm="1">
        <f t="array" ref="BS272">MMULT(data58[[#This Row],[radius_mean]:[Ones]],$AM$7:$AM$37)</f>
        <v>-62954190250.223228</v>
      </c>
      <c r="BT272" s="1" cm="1">
        <f t="array" ref="BT272">MMULT(data58[[#This Row],[radius_mean]:[Ones]],$AN$7:$AN$37)</f>
        <v>-62939883992.687729</v>
      </c>
      <c r="BU272" s="1">
        <f t="shared" si="8"/>
        <v>0</v>
      </c>
      <c r="BV272" s="1">
        <f t="shared" si="8"/>
        <v>0</v>
      </c>
      <c r="BW272" s="1">
        <f t="shared" si="9"/>
        <v>0</v>
      </c>
      <c r="BX272" s="1">
        <f>(data58[[#This Row],[diagnosis_dummy]]-BW272)^2</f>
        <v>0</v>
      </c>
    </row>
    <row r="273" spans="1:76" x14ac:dyDescent="0.2">
      <c r="A273" s="1" t="s">
        <v>32</v>
      </c>
      <c r="B273" s="1">
        <f>IF(data58[[#This Row],[diagnosis]]="M",1,0)</f>
        <v>0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  <c r="AG273" s="1">
        <v>1</v>
      </c>
      <c r="BS273" s="1" cm="1">
        <f t="array" ref="BS273">MMULT(data58[[#This Row],[radius_mean]:[Ones]],$AM$7:$AM$37)</f>
        <v>-40884121024.183365</v>
      </c>
      <c r="BT273" s="1" cm="1">
        <f t="array" ref="BT273">MMULT(data58[[#This Row],[radius_mean]:[Ones]],$AN$7:$AN$37)</f>
        <v>-40872308788.937378</v>
      </c>
      <c r="BU273" s="1">
        <f t="shared" si="8"/>
        <v>0</v>
      </c>
      <c r="BV273" s="1">
        <f t="shared" si="8"/>
        <v>0</v>
      </c>
      <c r="BW273" s="1">
        <f t="shared" si="9"/>
        <v>0</v>
      </c>
      <c r="BX273" s="1">
        <f>(data58[[#This Row],[diagnosis_dummy]]-BW273)^2</f>
        <v>0</v>
      </c>
    </row>
    <row r="274" spans="1:76" x14ac:dyDescent="0.2">
      <c r="A274" s="1" t="s">
        <v>31</v>
      </c>
      <c r="B274" s="1">
        <f>IF(data58[[#This Row],[diagnosis]]="M",1,0)</f>
        <v>1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  <c r="AG274" s="1">
        <v>1</v>
      </c>
      <c r="BS274" s="1" cm="1">
        <f t="array" ref="BS274">MMULT(data58[[#This Row],[radius_mean]:[Ones]],$AM$7:$AM$37)</f>
        <v>-189497020179.17459</v>
      </c>
      <c r="BT274" s="1" cm="1">
        <f t="array" ref="BT274">MMULT(data58[[#This Row],[radius_mean]:[Ones]],$AN$7:$AN$37)</f>
        <v>-189469910858.7955</v>
      </c>
      <c r="BU274" s="1">
        <f t="shared" si="8"/>
        <v>0</v>
      </c>
      <c r="BV274" s="1">
        <f t="shared" si="8"/>
        <v>0</v>
      </c>
      <c r="BW274" s="1">
        <f t="shared" si="9"/>
        <v>0</v>
      </c>
      <c r="BX274" s="1">
        <f>(data58[[#This Row],[diagnosis_dummy]]-BW274)^2</f>
        <v>1</v>
      </c>
    </row>
    <row r="275" spans="1:76" x14ac:dyDescent="0.2">
      <c r="A275" s="1" t="s">
        <v>32</v>
      </c>
      <c r="B275" s="1">
        <f>IF(data58[[#This Row],[diagnosis]]="M",1,0)</f>
        <v>0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  <c r="AG275" s="1">
        <v>1</v>
      </c>
      <c r="BS275" s="1" cm="1">
        <f t="array" ref="BS275">MMULT(data58[[#This Row],[radius_mean]:[Ones]],$AM$7:$AM$37)</f>
        <v>-31407630211.355846</v>
      </c>
      <c r="BT275" s="1" cm="1">
        <f t="array" ref="BT275">MMULT(data58[[#This Row],[radius_mean]:[Ones]],$AN$7:$AN$37)</f>
        <v>-31397335082.858135</v>
      </c>
      <c r="BU275" s="1">
        <f t="shared" si="8"/>
        <v>0</v>
      </c>
      <c r="BV275" s="1">
        <f t="shared" si="8"/>
        <v>0</v>
      </c>
      <c r="BW275" s="1">
        <f t="shared" si="9"/>
        <v>0</v>
      </c>
      <c r="BX275" s="1">
        <f>(data58[[#This Row],[diagnosis_dummy]]-BW275)^2</f>
        <v>0</v>
      </c>
    </row>
    <row r="276" spans="1:76" x14ac:dyDescent="0.2">
      <c r="A276" s="1" t="s">
        <v>31</v>
      </c>
      <c r="B276" s="1">
        <f>IF(data58[[#This Row],[diagnosis]]="M",1,0)</f>
        <v>1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  <c r="AG276" s="1">
        <v>1</v>
      </c>
      <c r="BS276" s="1" cm="1">
        <f t="array" ref="BS276">MMULT(data58[[#This Row],[radius_mean]:[Ones]],$AM$7:$AM$37)</f>
        <v>-112070552466.08302</v>
      </c>
      <c r="BT276" s="1" cm="1">
        <f t="array" ref="BT276">MMULT(data58[[#This Row],[radius_mean]:[Ones]],$AN$7:$AN$37)</f>
        <v>-112050456146.0589</v>
      </c>
      <c r="BU276" s="1">
        <f t="shared" si="8"/>
        <v>0</v>
      </c>
      <c r="BV276" s="1">
        <f t="shared" si="8"/>
        <v>0</v>
      </c>
      <c r="BW276" s="1">
        <f t="shared" si="9"/>
        <v>0</v>
      </c>
      <c r="BX276" s="1">
        <f>(data58[[#This Row],[diagnosis_dummy]]-BW276)^2</f>
        <v>1</v>
      </c>
    </row>
    <row r="277" spans="1:76" x14ac:dyDescent="0.2">
      <c r="A277" s="1" t="s">
        <v>32</v>
      </c>
      <c r="B277" s="1">
        <f>IF(data58[[#This Row],[diagnosis]]="M",1,0)</f>
        <v>0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  <c r="AG277" s="1">
        <v>1</v>
      </c>
      <c r="BS277" s="1" cm="1">
        <f t="array" ref="BS277">MMULT(data58[[#This Row],[radius_mean]:[Ones]],$AM$7:$AM$37)</f>
        <v>-43699583105.339333</v>
      </c>
      <c r="BT277" s="1" cm="1">
        <f t="array" ref="BT277">MMULT(data58[[#This Row],[radius_mean]:[Ones]],$AN$7:$AN$37)</f>
        <v>-43687699853.07563</v>
      </c>
      <c r="BU277" s="1">
        <f t="shared" si="8"/>
        <v>0</v>
      </c>
      <c r="BV277" s="1">
        <f t="shared" si="8"/>
        <v>0</v>
      </c>
      <c r="BW277" s="1">
        <f t="shared" si="9"/>
        <v>0</v>
      </c>
      <c r="BX277" s="1">
        <f>(data58[[#This Row],[diagnosis_dummy]]-BW277)^2</f>
        <v>0</v>
      </c>
    </row>
    <row r="278" spans="1:76" x14ac:dyDescent="0.2">
      <c r="A278" s="1" t="s">
        <v>32</v>
      </c>
      <c r="B278" s="1">
        <f>IF(data58[[#This Row],[diagnosis]]="M",1,0)</f>
        <v>0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  <c r="AG278" s="1">
        <v>1</v>
      </c>
      <c r="BS278" s="1" cm="1">
        <f t="array" ref="BS278">MMULT(data58[[#This Row],[radius_mean]:[Ones]],$AM$7:$AM$37)</f>
        <v>-41258644030.616295</v>
      </c>
      <c r="BT278" s="1" cm="1">
        <f t="array" ref="BT278">MMULT(data58[[#This Row],[radius_mean]:[Ones]],$AN$7:$AN$37)</f>
        <v>-41246951426.62429</v>
      </c>
      <c r="BU278" s="1">
        <f t="shared" si="8"/>
        <v>0</v>
      </c>
      <c r="BV278" s="1">
        <f t="shared" si="8"/>
        <v>0</v>
      </c>
      <c r="BW278" s="1">
        <f t="shared" si="9"/>
        <v>0</v>
      </c>
      <c r="BX278" s="1">
        <f>(data58[[#This Row],[diagnosis_dummy]]-BW278)^2</f>
        <v>0</v>
      </c>
    </row>
    <row r="279" spans="1:76" x14ac:dyDescent="0.2">
      <c r="A279" s="1" t="s">
        <v>31</v>
      </c>
      <c r="B279" s="1">
        <f>IF(data58[[#This Row],[diagnosis]]="M",1,0)</f>
        <v>1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  <c r="AG279" s="1">
        <v>1</v>
      </c>
      <c r="BS279" s="1" cm="1">
        <f t="array" ref="BS279">MMULT(data58[[#This Row],[radius_mean]:[Ones]],$AM$7:$AM$37)</f>
        <v>-111582166129.37799</v>
      </c>
      <c r="BT279" s="1" cm="1">
        <f t="array" ref="BT279">MMULT(data58[[#This Row],[radius_mean]:[Ones]],$AN$7:$AN$37)</f>
        <v>-111562992132.05457</v>
      </c>
      <c r="BU279" s="1">
        <f t="shared" si="8"/>
        <v>0</v>
      </c>
      <c r="BV279" s="1">
        <f t="shared" si="8"/>
        <v>0</v>
      </c>
      <c r="BW279" s="1">
        <f t="shared" si="9"/>
        <v>0</v>
      </c>
      <c r="BX279" s="1">
        <f>(data58[[#This Row],[diagnosis_dummy]]-BW279)^2</f>
        <v>1</v>
      </c>
    </row>
    <row r="280" spans="1:76" x14ac:dyDescent="0.2">
      <c r="A280" s="1" t="s">
        <v>32</v>
      </c>
      <c r="B280" s="1">
        <f>IF(data58[[#This Row],[diagnosis]]="M",1,0)</f>
        <v>0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  <c r="AG280" s="1">
        <v>1</v>
      </c>
      <c r="BS280" s="1" cm="1">
        <f t="array" ref="BS280">MMULT(data58[[#This Row],[radius_mean]:[Ones]],$AM$7:$AM$37)</f>
        <v>-63543553021.285683</v>
      </c>
      <c r="BT280" s="1" cm="1">
        <f t="array" ref="BT280">MMULT(data58[[#This Row],[radius_mean]:[Ones]],$AN$7:$AN$37)</f>
        <v>-63528679324.368927</v>
      </c>
      <c r="BU280" s="1">
        <f t="shared" si="8"/>
        <v>0</v>
      </c>
      <c r="BV280" s="1">
        <f t="shared" si="8"/>
        <v>0</v>
      </c>
      <c r="BW280" s="1">
        <f t="shared" si="9"/>
        <v>0</v>
      </c>
      <c r="BX280" s="1">
        <f>(data58[[#This Row],[diagnosis_dummy]]-BW280)^2</f>
        <v>0</v>
      </c>
    </row>
    <row r="281" spans="1:76" x14ac:dyDescent="0.2">
      <c r="A281" s="1" t="s">
        <v>32</v>
      </c>
      <c r="B281" s="1">
        <f>IF(data58[[#This Row],[diagnosis]]="M",1,0)</f>
        <v>0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  <c r="AG281" s="1">
        <v>1</v>
      </c>
      <c r="BS281" s="1" cm="1">
        <f t="array" ref="BS281">MMULT(data58[[#This Row],[radius_mean]:[Ones]],$AM$7:$AM$37)</f>
        <v>-60424686025.101013</v>
      </c>
      <c r="BT281" s="1" cm="1">
        <f t="array" ref="BT281">MMULT(data58[[#This Row],[radius_mean]:[Ones]],$AN$7:$AN$37)</f>
        <v>-60410311930.862999</v>
      </c>
      <c r="BU281" s="1">
        <f t="shared" si="8"/>
        <v>0</v>
      </c>
      <c r="BV281" s="1">
        <f t="shared" si="8"/>
        <v>0</v>
      </c>
      <c r="BW281" s="1">
        <f t="shared" si="9"/>
        <v>0</v>
      </c>
      <c r="BX281" s="1">
        <f>(data58[[#This Row],[diagnosis_dummy]]-BW281)^2</f>
        <v>0</v>
      </c>
    </row>
    <row r="282" spans="1:76" x14ac:dyDescent="0.2">
      <c r="A282" s="1" t="s">
        <v>31</v>
      </c>
      <c r="B282" s="1">
        <f>IF(data58[[#This Row],[diagnosis]]="M",1,0)</f>
        <v>1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  <c r="AG282" s="1">
        <v>1</v>
      </c>
      <c r="BS282" s="1" cm="1">
        <f t="array" ref="BS282">MMULT(data58[[#This Row],[radius_mean]:[Ones]],$AM$7:$AM$37)</f>
        <v>-139546590794.78455</v>
      </c>
      <c r="BT282" s="1" cm="1">
        <f t="array" ref="BT282">MMULT(data58[[#This Row],[radius_mean]:[Ones]],$AN$7:$AN$37)</f>
        <v>-139523790436.19098</v>
      </c>
      <c r="BU282" s="1">
        <f t="shared" si="8"/>
        <v>0</v>
      </c>
      <c r="BV282" s="1">
        <f t="shared" si="8"/>
        <v>0</v>
      </c>
      <c r="BW282" s="1">
        <f t="shared" si="9"/>
        <v>0</v>
      </c>
      <c r="BX282" s="1">
        <f>(data58[[#This Row],[diagnosis_dummy]]-BW282)^2</f>
        <v>1</v>
      </c>
    </row>
    <row r="283" spans="1:76" x14ac:dyDescent="0.2">
      <c r="A283" s="1" t="s">
        <v>32</v>
      </c>
      <c r="B283" s="1">
        <f>IF(data58[[#This Row],[diagnosis]]="M",1,0)</f>
        <v>0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  <c r="AG283" s="1">
        <v>1</v>
      </c>
      <c r="BS283" s="1" cm="1">
        <f t="array" ref="BS283">MMULT(data58[[#This Row],[radius_mean]:[Ones]],$AM$7:$AM$37)</f>
        <v>-46651878103.370026</v>
      </c>
      <c r="BT283" s="1" cm="1">
        <f t="array" ref="BT283">MMULT(data58[[#This Row],[radius_mean]:[Ones]],$AN$7:$AN$37)</f>
        <v>-46639113107.503113</v>
      </c>
      <c r="BU283" s="1">
        <f t="shared" si="8"/>
        <v>0</v>
      </c>
      <c r="BV283" s="1">
        <f t="shared" si="8"/>
        <v>0</v>
      </c>
      <c r="BW283" s="1">
        <f t="shared" si="9"/>
        <v>0</v>
      </c>
      <c r="BX283" s="1">
        <f>(data58[[#This Row],[diagnosis_dummy]]-BW283)^2</f>
        <v>0</v>
      </c>
    </row>
    <row r="284" spans="1:76" x14ac:dyDescent="0.2">
      <c r="A284" s="1" t="s">
        <v>31</v>
      </c>
      <c r="B284" s="1">
        <f>IF(data58[[#This Row],[diagnosis]]="M",1,0)</f>
        <v>1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  <c r="AG284" s="1">
        <v>1</v>
      </c>
      <c r="BS284" s="1" cm="1">
        <f t="array" ref="BS284">MMULT(data58[[#This Row],[radius_mean]:[Ones]],$AM$7:$AM$37)</f>
        <v>-134563056878.8889</v>
      </c>
      <c r="BT284" s="1" cm="1">
        <f t="array" ref="BT284">MMULT(data58[[#This Row],[radius_mean]:[Ones]],$AN$7:$AN$37)</f>
        <v>-134540191020.39937</v>
      </c>
      <c r="BU284" s="1">
        <f t="shared" si="8"/>
        <v>0</v>
      </c>
      <c r="BV284" s="1">
        <f t="shared" si="8"/>
        <v>0</v>
      </c>
      <c r="BW284" s="1">
        <f t="shared" si="9"/>
        <v>0</v>
      </c>
      <c r="BX284" s="1">
        <f>(data58[[#This Row],[diagnosis_dummy]]-BW284)^2</f>
        <v>1</v>
      </c>
    </row>
    <row r="285" spans="1:76" x14ac:dyDescent="0.2">
      <c r="A285" s="1" t="s">
        <v>31</v>
      </c>
      <c r="B285" s="1">
        <f>IF(data58[[#This Row],[diagnosis]]="M",1,0)</f>
        <v>1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  <c r="AG285" s="1">
        <v>1</v>
      </c>
      <c r="BS285" s="1" cm="1">
        <f t="array" ref="BS285">MMULT(data58[[#This Row],[radius_mean]:[Ones]],$AM$7:$AM$37)</f>
        <v>-88736939354.654221</v>
      </c>
      <c r="BT285" s="1" cm="1">
        <f t="array" ref="BT285">MMULT(data58[[#This Row],[radius_mean]:[Ones]],$AN$7:$AN$37)</f>
        <v>-88719122974.237366</v>
      </c>
      <c r="BU285" s="1">
        <f t="shared" si="8"/>
        <v>0</v>
      </c>
      <c r="BV285" s="1">
        <f t="shared" si="8"/>
        <v>0</v>
      </c>
      <c r="BW285" s="1">
        <f t="shared" si="9"/>
        <v>0</v>
      </c>
      <c r="BX285" s="1">
        <f>(data58[[#This Row],[diagnosis_dummy]]-BW285)^2</f>
        <v>1</v>
      </c>
    </row>
    <row r="286" spans="1:76" x14ac:dyDescent="0.2">
      <c r="A286" s="1" t="s">
        <v>32</v>
      </c>
      <c r="B286" s="1">
        <f>IF(data58[[#This Row],[diagnosis]]="M",1,0)</f>
        <v>0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  <c r="AG286" s="1">
        <v>1</v>
      </c>
      <c r="BS286" s="1" cm="1">
        <f t="array" ref="BS286">MMULT(data58[[#This Row],[radius_mean]:[Ones]],$AM$7:$AM$37)</f>
        <v>-53571806808.408226</v>
      </c>
      <c r="BT286" s="1" cm="1">
        <f t="array" ref="BT286">MMULT(data58[[#This Row],[radius_mean]:[Ones]],$AN$7:$AN$37)</f>
        <v>-53558474249.108131</v>
      </c>
      <c r="BU286" s="1">
        <f t="shared" si="8"/>
        <v>0</v>
      </c>
      <c r="BV286" s="1">
        <f t="shared" si="8"/>
        <v>0</v>
      </c>
      <c r="BW286" s="1">
        <f t="shared" si="9"/>
        <v>0</v>
      </c>
      <c r="BX286" s="1">
        <f>(data58[[#This Row],[diagnosis_dummy]]-BW286)^2</f>
        <v>0</v>
      </c>
    </row>
    <row r="287" spans="1:76" x14ac:dyDescent="0.2">
      <c r="A287" s="1" t="s">
        <v>32</v>
      </c>
      <c r="B287" s="1">
        <f>IF(data58[[#This Row],[diagnosis]]="M",1,0)</f>
        <v>0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  <c r="AG287" s="1">
        <v>1</v>
      </c>
      <c r="BS287" s="1" cm="1">
        <f t="array" ref="BS287">MMULT(data58[[#This Row],[radius_mean]:[Ones]],$AM$7:$AM$37)</f>
        <v>-50730108193.848824</v>
      </c>
      <c r="BT287" s="1" cm="1">
        <f t="array" ref="BT287">MMULT(data58[[#This Row],[radius_mean]:[Ones]],$AN$7:$AN$37)</f>
        <v>-50717163055.942314</v>
      </c>
      <c r="BU287" s="1">
        <f t="shared" si="8"/>
        <v>0</v>
      </c>
      <c r="BV287" s="1">
        <f t="shared" si="8"/>
        <v>0</v>
      </c>
      <c r="BW287" s="1">
        <f t="shared" si="9"/>
        <v>0</v>
      </c>
      <c r="BX287" s="1">
        <f>(data58[[#This Row],[diagnosis_dummy]]-BW287)^2</f>
        <v>0</v>
      </c>
    </row>
    <row r="288" spans="1:76" x14ac:dyDescent="0.2">
      <c r="A288" s="1" t="s">
        <v>32</v>
      </c>
      <c r="B288" s="1">
        <f>IF(data58[[#This Row],[diagnosis]]="M",1,0)</f>
        <v>0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  <c r="AG288" s="1">
        <v>1</v>
      </c>
      <c r="BS288" s="1" cm="1">
        <f t="array" ref="BS288">MMULT(data58[[#This Row],[radius_mean]:[Ones]],$AM$7:$AM$37)</f>
        <v>-47905620941.680016</v>
      </c>
      <c r="BT288" s="1" cm="1">
        <f t="array" ref="BT288">MMULT(data58[[#This Row],[radius_mean]:[Ones]],$AN$7:$AN$37)</f>
        <v>-47892925320.798294</v>
      </c>
      <c r="BU288" s="1">
        <f t="shared" si="8"/>
        <v>0</v>
      </c>
      <c r="BV288" s="1">
        <f t="shared" si="8"/>
        <v>0</v>
      </c>
      <c r="BW288" s="1">
        <f t="shared" si="9"/>
        <v>0</v>
      </c>
      <c r="BX288" s="1">
        <f>(data58[[#This Row],[diagnosis_dummy]]-BW288)^2</f>
        <v>0</v>
      </c>
    </row>
    <row r="289" spans="1:76" x14ac:dyDescent="0.2">
      <c r="A289" s="1" t="s">
        <v>32</v>
      </c>
      <c r="B289" s="1">
        <f>IF(data58[[#This Row],[diagnosis]]="M",1,0)</f>
        <v>0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  <c r="AG289" s="1">
        <v>1</v>
      </c>
      <c r="BS289" s="1" cm="1">
        <f t="array" ref="BS289">MMULT(data58[[#This Row],[radius_mean]:[Ones]],$AM$7:$AM$37)</f>
        <v>-52465567327.713371</v>
      </c>
      <c r="BT289" s="1" cm="1">
        <f t="array" ref="BT289">MMULT(data58[[#This Row],[radius_mean]:[Ones]],$AN$7:$AN$37)</f>
        <v>-52452502317.014297</v>
      </c>
      <c r="BU289" s="1">
        <f t="shared" si="8"/>
        <v>0</v>
      </c>
      <c r="BV289" s="1">
        <f t="shared" si="8"/>
        <v>0</v>
      </c>
      <c r="BW289" s="1">
        <f t="shared" si="9"/>
        <v>0</v>
      </c>
      <c r="BX289" s="1">
        <f>(data58[[#This Row],[diagnosis_dummy]]-BW289)^2</f>
        <v>0</v>
      </c>
    </row>
    <row r="290" spans="1:76" x14ac:dyDescent="0.2">
      <c r="A290" s="1" t="s">
        <v>32</v>
      </c>
      <c r="B290" s="1">
        <f>IF(data58[[#This Row],[diagnosis]]="M",1,0)</f>
        <v>0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  <c r="AG290" s="1">
        <v>1</v>
      </c>
      <c r="BS290" s="1" cm="1">
        <f t="array" ref="BS290">MMULT(data58[[#This Row],[radius_mean]:[Ones]],$AM$7:$AM$37)</f>
        <v>-40139180948.549683</v>
      </c>
      <c r="BT290" s="1" cm="1">
        <f t="array" ref="BT290">MMULT(data58[[#This Row],[radius_mean]:[Ones]],$AN$7:$AN$37)</f>
        <v>-40127816167.568321</v>
      </c>
      <c r="BU290" s="1">
        <f t="shared" si="8"/>
        <v>0</v>
      </c>
      <c r="BV290" s="1">
        <f t="shared" si="8"/>
        <v>0</v>
      </c>
      <c r="BW290" s="1">
        <f t="shared" si="9"/>
        <v>0</v>
      </c>
      <c r="BX290" s="1">
        <f>(data58[[#This Row],[diagnosis_dummy]]-BW290)^2</f>
        <v>0</v>
      </c>
    </row>
    <row r="291" spans="1:76" x14ac:dyDescent="0.2">
      <c r="A291" s="1" t="s">
        <v>32</v>
      </c>
      <c r="B291" s="1">
        <f>IF(data58[[#This Row],[diagnosis]]="M",1,0)</f>
        <v>0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  <c r="AG291" s="1">
        <v>1</v>
      </c>
      <c r="BS291" s="1" cm="1">
        <f t="array" ref="BS291">MMULT(data58[[#This Row],[radius_mean]:[Ones]],$AM$7:$AM$37)</f>
        <v>-41336572465.65757</v>
      </c>
      <c r="BT291" s="1" cm="1">
        <f t="array" ref="BT291">MMULT(data58[[#This Row],[radius_mean]:[Ones]],$AN$7:$AN$37)</f>
        <v>-41324728308.224213</v>
      </c>
      <c r="BU291" s="1">
        <f t="shared" si="8"/>
        <v>0</v>
      </c>
      <c r="BV291" s="1">
        <f t="shared" si="8"/>
        <v>0</v>
      </c>
      <c r="BW291" s="1">
        <f t="shared" si="9"/>
        <v>0</v>
      </c>
      <c r="BX291" s="1">
        <f>(data58[[#This Row],[diagnosis_dummy]]-BW291)^2</f>
        <v>0</v>
      </c>
    </row>
    <row r="292" spans="1:76" x14ac:dyDescent="0.2">
      <c r="A292" s="1" t="s">
        <v>32</v>
      </c>
      <c r="B292" s="1">
        <f>IF(data58[[#This Row],[diagnosis]]="M",1,0)</f>
        <v>0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  <c r="AG292" s="1">
        <v>1</v>
      </c>
      <c r="BS292" s="1" cm="1">
        <f t="array" ref="BS292">MMULT(data58[[#This Row],[radius_mean]:[Ones]],$AM$7:$AM$37)</f>
        <v>-68382456103.887398</v>
      </c>
      <c r="BT292" s="1" cm="1">
        <f t="array" ref="BT292">MMULT(data58[[#This Row],[radius_mean]:[Ones]],$AN$7:$AN$37)</f>
        <v>-68367320503.890892</v>
      </c>
      <c r="BU292" s="1">
        <f t="shared" si="8"/>
        <v>0</v>
      </c>
      <c r="BV292" s="1">
        <f t="shared" si="8"/>
        <v>0</v>
      </c>
      <c r="BW292" s="1">
        <f t="shared" si="9"/>
        <v>0</v>
      </c>
      <c r="BX292" s="1">
        <f>(data58[[#This Row],[diagnosis_dummy]]-BW292)^2</f>
        <v>0</v>
      </c>
    </row>
    <row r="293" spans="1:76" x14ac:dyDescent="0.2">
      <c r="A293" s="1" t="s">
        <v>32</v>
      </c>
      <c r="B293" s="1">
        <f>IF(data58[[#This Row],[diagnosis]]="M",1,0)</f>
        <v>0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  <c r="AG293" s="1">
        <v>1</v>
      </c>
      <c r="BS293" s="1" cm="1">
        <f t="array" ref="BS293">MMULT(data58[[#This Row],[radius_mean]:[Ones]],$AM$7:$AM$37)</f>
        <v>-72018358304.660782</v>
      </c>
      <c r="BT293" s="1" cm="1">
        <f t="array" ref="BT293">MMULT(data58[[#This Row],[radius_mean]:[Ones]],$AN$7:$AN$37)</f>
        <v>-72002760460.435043</v>
      </c>
      <c r="BU293" s="1">
        <f t="shared" si="8"/>
        <v>0</v>
      </c>
      <c r="BV293" s="1">
        <f t="shared" si="8"/>
        <v>0</v>
      </c>
      <c r="BW293" s="1">
        <f t="shared" si="9"/>
        <v>0</v>
      </c>
      <c r="BX293" s="1">
        <f>(data58[[#This Row],[diagnosis_dummy]]-BW293)^2</f>
        <v>0</v>
      </c>
    </row>
    <row r="294" spans="1:76" x14ac:dyDescent="0.2">
      <c r="A294" s="1" t="s">
        <v>32</v>
      </c>
      <c r="B294" s="1">
        <f>IF(data58[[#This Row],[diagnosis]]="M",1,0)</f>
        <v>0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  <c r="AG294" s="1">
        <v>1</v>
      </c>
      <c r="BS294" s="1" cm="1">
        <f t="array" ref="BS294">MMULT(data58[[#This Row],[radius_mean]:[Ones]],$AM$7:$AM$37)</f>
        <v>-52868805220.169106</v>
      </c>
      <c r="BT294" s="1" cm="1">
        <f t="array" ref="BT294">MMULT(data58[[#This Row],[radius_mean]:[Ones]],$AN$7:$AN$37)</f>
        <v>-52855625109.995354</v>
      </c>
      <c r="BU294" s="1">
        <f t="shared" si="8"/>
        <v>0</v>
      </c>
      <c r="BV294" s="1">
        <f t="shared" si="8"/>
        <v>0</v>
      </c>
      <c r="BW294" s="1">
        <f t="shared" si="9"/>
        <v>0</v>
      </c>
      <c r="BX294" s="1">
        <f>(data58[[#This Row],[diagnosis_dummy]]-BW294)^2</f>
        <v>0</v>
      </c>
    </row>
    <row r="295" spans="1:76" x14ac:dyDescent="0.2">
      <c r="A295" s="1" t="s">
        <v>32</v>
      </c>
      <c r="B295" s="1">
        <f>IF(data58[[#This Row],[diagnosis]]="M",1,0)</f>
        <v>0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  <c r="AG295" s="1">
        <v>1</v>
      </c>
      <c r="BS295" s="1" cm="1">
        <f t="array" ref="BS295">MMULT(data58[[#This Row],[radius_mean]:[Ones]],$AM$7:$AM$37)</f>
        <v>-45967410171.643311</v>
      </c>
      <c r="BT295" s="1" cm="1">
        <f t="array" ref="BT295">MMULT(data58[[#This Row],[radius_mean]:[Ones]],$AN$7:$AN$37)</f>
        <v>-45954888172.1698</v>
      </c>
      <c r="BU295" s="1">
        <f t="shared" si="8"/>
        <v>0</v>
      </c>
      <c r="BV295" s="1">
        <f t="shared" si="8"/>
        <v>0</v>
      </c>
      <c r="BW295" s="1">
        <f t="shared" si="9"/>
        <v>0</v>
      </c>
      <c r="BX295" s="1">
        <f>(data58[[#This Row],[diagnosis_dummy]]-BW295)^2</f>
        <v>0</v>
      </c>
    </row>
    <row r="296" spans="1:76" x14ac:dyDescent="0.2">
      <c r="A296" s="1" t="s">
        <v>32</v>
      </c>
      <c r="B296" s="1">
        <f>IF(data58[[#This Row],[diagnosis]]="M",1,0)</f>
        <v>0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  <c r="AG296" s="1">
        <v>1</v>
      </c>
      <c r="BS296" s="1" cm="1">
        <f t="array" ref="BS296">MMULT(data58[[#This Row],[radius_mean]:[Ones]],$AM$7:$AM$37)</f>
        <v>-50286097739.634636</v>
      </c>
      <c r="BT296" s="1" cm="1">
        <f t="array" ref="BT296">MMULT(data58[[#This Row],[radius_mean]:[Ones]],$AN$7:$AN$37)</f>
        <v>-50273149987.122688</v>
      </c>
      <c r="BU296" s="1">
        <f t="shared" si="8"/>
        <v>0</v>
      </c>
      <c r="BV296" s="1">
        <f t="shared" si="8"/>
        <v>0</v>
      </c>
      <c r="BW296" s="1">
        <f t="shared" si="9"/>
        <v>0</v>
      </c>
      <c r="BX296" s="1">
        <f>(data58[[#This Row],[diagnosis_dummy]]-BW296)^2</f>
        <v>0</v>
      </c>
    </row>
    <row r="297" spans="1:76" x14ac:dyDescent="0.2">
      <c r="A297" s="1" t="s">
        <v>32</v>
      </c>
      <c r="B297" s="1">
        <f>IF(data58[[#This Row],[diagnosis]]="M",1,0)</f>
        <v>0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  <c r="AG297" s="1">
        <v>1</v>
      </c>
      <c r="BS297" s="1" cm="1">
        <f t="array" ref="BS297">MMULT(data58[[#This Row],[radius_mean]:[Ones]],$AM$7:$AM$37)</f>
        <v>-59714926038.719994</v>
      </c>
      <c r="BT297" s="1" cm="1">
        <f t="array" ref="BT297">MMULT(data58[[#This Row],[radius_mean]:[Ones]],$AN$7:$AN$37)</f>
        <v>-59700850583.280579</v>
      </c>
      <c r="BU297" s="1">
        <f t="shared" si="8"/>
        <v>0</v>
      </c>
      <c r="BV297" s="1">
        <f t="shared" si="8"/>
        <v>0</v>
      </c>
      <c r="BW297" s="1">
        <f t="shared" si="9"/>
        <v>0</v>
      </c>
      <c r="BX297" s="1">
        <f>(data58[[#This Row],[diagnosis_dummy]]-BW297)^2</f>
        <v>0</v>
      </c>
    </row>
    <row r="298" spans="1:76" x14ac:dyDescent="0.2">
      <c r="A298" s="1" t="s">
        <v>32</v>
      </c>
      <c r="B298" s="1">
        <f>IF(data58[[#This Row],[diagnosis]]="M",1,0)</f>
        <v>0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  <c r="AG298" s="1">
        <v>1</v>
      </c>
      <c r="BS298" s="1" cm="1">
        <f t="array" ref="BS298">MMULT(data58[[#This Row],[radius_mean]:[Ones]],$AM$7:$AM$37)</f>
        <v>-36354267767.239418</v>
      </c>
      <c r="BT298" s="1" cm="1">
        <f t="array" ref="BT298">MMULT(data58[[#This Row],[radius_mean]:[Ones]],$AN$7:$AN$37)</f>
        <v>-36343373972.117966</v>
      </c>
      <c r="BU298" s="1">
        <f t="shared" si="8"/>
        <v>0</v>
      </c>
      <c r="BV298" s="1">
        <f t="shared" si="8"/>
        <v>0</v>
      </c>
      <c r="BW298" s="1">
        <f t="shared" si="9"/>
        <v>0</v>
      </c>
      <c r="BX298" s="1">
        <f>(data58[[#This Row],[diagnosis_dummy]]-BW298)^2</f>
        <v>0</v>
      </c>
    </row>
    <row r="299" spans="1:76" x14ac:dyDescent="0.2">
      <c r="A299" s="1" t="s">
        <v>31</v>
      </c>
      <c r="B299" s="1">
        <f>IF(data58[[#This Row],[diagnosis]]="M",1,0)</f>
        <v>1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  <c r="AG299" s="1">
        <v>1</v>
      </c>
      <c r="BS299" s="1" cm="1">
        <f t="array" ref="BS299">MMULT(data58[[#This Row],[radius_mean]:[Ones]],$AM$7:$AM$37)</f>
        <v>-47919717541.495216</v>
      </c>
      <c r="BT299" s="1" cm="1">
        <f t="array" ref="BT299">MMULT(data58[[#This Row],[radius_mean]:[Ones]],$AN$7:$AN$37)</f>
        <v>-47906908428.529289</v>
      </c>
      <c r="BU299" s="1">
        <f t="shared" si="8"/>
        <v>0</v>
      </c>
      <c r="BV299" s="1">
        <f t="shared" si="8"/>
        <v>0</v>
      </c>
      <c r="BW299" s="1">
        <f t="shared" si="9"/>
        <v>0</v>
      </c>
      <c r="BX299" s="1">
        <f>(data58[[#This Row],[diagnosis_dummy]]-BW299)^2</f>
        <v>1</v>
      </c>
    </row>
    <row r="300" spans="1:76" x14ac:dyDescent="0.2">
      <c r="A300" s="1" t="s">
        <v>32</v>
      </c>
      <c r="B300" s="1">
        <f>IF(data58[[#This Row],[diagnosis]]="M",1,0)</f>
        <v>0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  <c r="AG300" s="1">
        <v>1</v>
      </c>
      <c r="BS300" s="1" cm="1">
        <f t="array" ref="BS300">MMULT(data58[[#This Row],[radius_mean]:[Ones]],$AM$7:$AM$37)</f>
        <v>-70340561209.580658</v>
      </c>
      <c r="BT300" s="1" cm="1">
        <f t="array" ref="BT300">MMULT(data58[[#This Row],[radius_mean]:[Ones]],$AN$7:$AN$37)</f>
        <v>-70324991170.831757</v>
      </c>
      <c r="BU300" s="1">
        <f t="shared" si="8"/>
        <v>0</v>
      </c>
      <c r="BV300" s="1">
        <f t="shared" si="8"/>
        <v>0</v>
      </c>
      <c r="BW300" s="1">
        <f t="shared" si="9"/>
        <v>0</v>
      </c>
      <c r="BX300" s="1">
        <f>(data58[[#This Row],[diagnosis_dummy]]-BW300)^2</f>
        <v>0</v>
      </c>
    </row>
    <row r="301" spans="1:76" x14ac:dyDescent="0.2">
      <c r="A301" s="1" t="s">
        <v>32</v>
      </c>
      <c r="B301" s="1">
        <f>IF(data58[[#This Row],[diagnosis]]="M",1,0)</f>
        <v>0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  <c r="AG301" s="1">
        <v>1</v>
      </c>
      <c r="BS301" s="1" cm="1">
        <f t="array" ref="BS301">MMULT(data58[[#This Row],[radius_mean]:[Ones]],$AM$7:$AM$37)</f>
        <v>-33628444099.416424</v>
      </c>
      <c r="BT301" s="1" cm="1">
        <f t="array" ref="BT301">MMULT(data58[[#This Row],[radius_mean]:[Ones]],$AN$7:$AN$37)</f>
        <v>-33617974073.75235</v>
      </c>
      <c r="BU301" s="1">
        <f t="shared" si="8"/>
        <v>0</v>
      </c>
      <c r="BV301" s="1">
        <f t="shared" si="8"/>
        <v>0</v>
      </c>
      <c r="BW301" s="1">
        <f t="shared" si="9"/>
        <v>0</v>
      </c>
      <c r="BX301" s="1">
        <f>(data58[[#This Row],[diagnosis_dummy]]-BW301)^2</f>
        <v>0</v>
      </c>
    </row>
    <row r="302" spans="1:76" x14ac:dyDescent="0.2">
      <c r="A302" s="1" t="s">
        <v>31</v>
      </c>
      <c r="B302" s="1">
        <f>IF(data58[[#This Row],[diagnosis]]="M",1,0)</f>
        <v>1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  <c r="AG302" s="1">
        <v>1</v>
      </c>
      <c r="BS302" s="1" cm="1">
        <f t="array" ref="BS302">MMULT(data58[[#This Row],[radius_mean]:[Ones]],$AM$7:$AM$37)</f>
        <v>-160569990355.40048</v>
      </c>
      <c r="BT302" s="1" cm="1">
        <f t="array" ref="BT302">MMULT(data58[[#This Row],[radius_mean]:[Ones]],$AN$7:$AN$37)</f>
        <v>-160545057904.68005</v>
      </c>
      <c r="BU302" s="1">
        <f t="shared" si="8"/>
        <v>0</v>
      </c>
      <c r="BV302" s="1">
        <f t="shared" si="8"/>
        <v>0</v>
      </c>
      <c r="BW302" s="1">
        <f t="shared" si="9"/>
        <v>0</v>
      </c>
      <c r="BX302" s="1">
        <f>(data58[[#This Row],[diagnosis_dummy]]-BW302)^2</f>
        <v>1</v>
      </c>
    </row>
    <row r="303" spans="1:76" x14ac:dyDescent="0.2">
      <c r="A303" s="1" t="s">
        <v>32</v>
      </c>
      <c r="B303" s="1">
        <f>IF(data58[[#This Row],[diagnosis]]="M",1,0)</f>
        <v>0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  <c r="AG303" s="1">
        <v>1</v>
      </c>
      <c r="BS303" s="1" cm="1">
        <f t="array" ref="BS303">MMULT(data58[[#This Row],[radius_mean]:[Ones]],$AM$7:$AM$37)</f>
        <v>-49380400891.73555</v>
      </c>
      <c r="BT303" s="1" cm="1">
        <f t="array" ref="BT303">MMULT(data58[[#This Row],[radius_mean]:[Ones]],$AN$7:$AN$37)</f>
        <v>-49367490985.193275</v>
      </c>
      <c r="BU303" s="1">
        <f t="shared" si="8"/>
        <v>0</v>
      </c>
      <c r="BV303" s="1">
        <f t="shared" si="8"/>
        <v>0</v>
      </c>
      <c r="BW303" s="1">
        <f t="shared" si="9"/>
        <v>0</v>
      </c>
      <c r="BX303" s="1">
        <f>(data58[[#This Row],[diagnosis_dummy]]-BW303)^2</f>
        <v>0</v>
      </c>
    </row>
    <row r="304" spans="1:76" x14ac:dyDescent="0.2">
      <c r="A304" s="1" t="s">
        <v>31</v>
      </c>
      <c r="B304" s="1">
        <f>IF(data58[[#This Row],[diagnosis]]="M",1,0)</f>
        <v>1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  <c r="AG304" s="1">
        <v>1</v>
      </c>
      <c r="BS304" s="1" cm="1">
        <f t="array" ref="BS304">MMULT(data58[[#This Row],[radius_mean]:[Ones]],$AM$7:$AM$37)</f>
        <v>-142542068903.22409</v>
      </c>
      <c r="BT304" s="1" cm="1">
        <f t="array" ref="BT304">MMULT(data58[[#This Row],[radius_mean]:[Ones]],$AN$7:$AN$37)</f>
        <v>-142519308085.71567</v>
      </c>
      <c r="BU304" s="1">
        <f t="shared" si="8"/>
        <v>0</v>
      </c>
      <c r="BV304" s="1">
        <f t="shared" si="8"/>
        <v>0</v>
      </c>
      <c r="BW304" s="1">
        <f t="shared" si="9"/>
        <v>0</v>
      </c>
      <c r="BX304" s="1">
        <f>(data58[[#This Row],[diagnosis_dummy]]-BW304)^2</f>
        <v>1</v>
      </c>
    </row>
    <row r="305" spans="1:76" x14ac:dyDescent="0.2">
      <c r="A305" s="1" t="s">
        <v>32</v>
      </c>
      <c r="B305" s="1">
        <f>IF(data58[[#This Row],[diagnosis]]="M",1,0)</f>
        <v>0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  <c r="AG305" s="1">
        <v>1</v>
      </c>
      <c r="BS305" s="1" cm="1">
        <f t="array" ref="BS305">MMULT(data58[[#This Row],[radius_mean]:[Ones]],$AM$7:$AM$37)</f>
        <v>-34285881842.544472</v>
      </c>
      <c r="BT305" s="1" cm="1">
        <f t="array" ref="BT305">MMULT(data58[[#This Row],[radius_mean]:[Ones]],$AN$7:$AN$37)</f>
        <v>-34275289543.323029</v>
      </c>
      <c r="BU305" s="1">
        <f t="shared" si="8"/>
        <v>0</v>
      </c>
      <c r="BV305" s="1">
        <f t="shared" si="8"/>
        <v>0</v>
      </c>
      <c r="BW305" s="1">
        <f t="shared" si="9"/>
        <v>0</v>
      </c>
      <c r="BX305" s="1">
        <f>(data58[[#This Row],[diagnosis_dummy]]-BW305)^2</f>
        <v>0</v>
      </c>
    </row>
    <row r="306" spans="1:76" x14ac:dyDescent="0.2">
      <c r="A306" s="1" t="s">
        <v>32</v>
      </c>
      <c r="B306" s="1">
        <f>IF(data58[[#This Row],[diagnosis]]="M",1,0)</f>
        <v>0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  <c r="AG306" s="1">
        <v>1</v>
      </c>
      <c r="BS306" s="1" cm="1">
        <f t="array" ref="BS306">MMULT(data58[[#This Row],[radius_mean]:[Ones]],$AM$7:$AM$37)</f>
        <v>-43291318070.376801</v>
      </c>
      <c r="BT306" s="1" cm="1">
        <f t="array" ref="BT306">MMULT(data58[[#This Row],[radius_mean]:[Ones]],$AN$7:$AN$37)</f>
        <v>-43279160761.876785</v>
      </c>
      <c r="BU306" s="1">
        <f t="shared" si="8"/>
        <v>0</v>
      </c>
      <c r="BV306" s="1">
        <f t="shared" si="8"/>
        <v>0</v>
      </c>
      <c r="BW306" s="1">
        <f t="shared" si="9"/>
        <v>0</v>
      </c>
      <c r="BX306" s="1">
        <f>(data58[[#This Row],[diagnosis_dummy]]-BW306)^2</f>
        <v>0</v>
      </c>
    </row>
    <row r="307" spans="1:76" x14ac:dyDescent="0.2">
      <c r="A307" s="1" t="s">
        <v>32</v>
      </c>
      <c r="B307" s="1">
        <f>IF(data58[[#This Row],[diagnosis]]="M",1,0)</f>
        <v>0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  <c r="AG307" s="1">
        <v>1</v>
      </c>
      <c r="BS307" s="1" cm="1">
        <f t="array" ref="BS307">MMULT(data58[[#This Row],[radius_mean]:[Ones]],$AM$7:$AM$37)</f>
        <v>-43139267504.869194</v>
      </c>
      <c r="BT307" s="1" cm="1">
        <f t="array" ref="BT307">MMULT(data58[[#This Row],[radius_mean]:[Ones]],$AN$7:$AN$37)</f>
        <v>-43127345402.022903</v>
      </c>
      <c r="BU307" s="1">
        <f t="shared" si="8"/>
        <v>0</v>
      </c>
      <c r="BV307" s="1">
        <f t="shared" si="8"/>
        <v>0</v>
      </c>
      <c r="BW307" s="1">
        <f t="shared" si="9"/>
        <v>0</v>
      </c>
      <c r="BX307" s="1">
        <f>(data58[[#This Row],[diagnosis_dummy]]-BW307)^2</f>
        <v>0</v>
      </c>
    </row>
    <row r="308" spans="1:76" x14ac:dyDescent="0.2">
      <c r="A308" s="1" t="s">
        <v>32</v>
      </c>
      <c r="B308" s="1">
        <f>IF(data58[[#This Row],[diagnosis]]="M",1,0)</f>
        <v>0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  <c r="AG308" s="1">
        <v>1</v>
      </c>
      <c r="BS308" s="1" cm="1">
        <f t="array" ref="BS308">MMULT(data58[[#This Row],[radius_mean]:[Ones]],$AM$7:$AM$37)</f>
        <v>-56587418218.22303</v>
      </c>
      <c r="BT308" s="1" cm="1">
        <f t="array" ref="BT308">MMULT(data58[[#This Row],[radius_mean]:[Ones]],$AN$7:$AN$37)</f>
        <v>-56573593100.814598</v>
      </c>
      <c r="BU308" s="1">
        <f t="shared" si="8"/>
        <v>0</v>
      </c>
      <c r="BV308" s="1">
        <f t="shared" si="8"/>
        <v>0</v>
      </c>
      <c r="BW308" s="1">
        <f t="shared" si="9"/>
        <v>0</v>
      </c>
      <c r="BX308" s="1">
        <f>(data58[[#This Row],[diagnosis_dummy]]-BW308)^2</f>
        <v>0</v>
      </c>
    </row>
    <row r="309" spans="1:76" x14ac:dyDescent="0.2">
      <c r="A309" s="1" t="s">
        <v>32</v>
      </c>
      <c r="B309" s="1">
        <f>IF(data58[[#This Row],[diagnosis]]="M",1,0)</f>
        <v>0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  <c r="AG309" s="1">
        <v>1</v>
      </c>
      <c r="BS309" s="1" cm="1">
        <f t="array" ref="BS309">MMULT(data58[[#This Row],[radius_mean]:[Ones]],$AM$7:$AM$37)</f>
        <v>-25846725410.164875</v>
      </c>
      <c r="BT309" s="1" cm="1">
        <f t="array" ref="BT309">MMULT(data58[[#This Row],[radius_mean]:[Ones]],$AN$7:$AN$37)</f>
        <v>-25837442898.919502</v>
      </c>
      <c r="BU309" s="1">
        <f t="shared" si="8"/>
        <v>0</v>
      </c>
      <c r="BV309" s="1">
        <f t="shared" si="8"/>
        <v>0</v>
      </c>
      <c r="BW309" s="1">
        <f t="shared" si="9"/>
        <v>0</v>
      </c>
      <c r="BX309" s="1">
        <f>(data58[[#This Row],[diagnosis_dummy]]-BW309)^2</f>
        <v>0</v>
      </c>
    </row>
    <row r="310" spans="1:76" x14ac:dyDescent="0.2">
      <c r="A310" s="1" t="s">
        <v>32</v>
      </c>
      <c r="B310" s="1">
        <f>IF(data58[[#This Row],[diagnosis]]="M",1,0)</f>
        <v>0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  <c r="AG310" s="1">
        <v>1</v>
      </c>
      <c r="BS310" s="1" cm="1">
        <f t="array" ref="BS310">MMULT(data58[[#This Row],[radius_mean]:[Ones]],$AM$7:$AM$37)</f>
        <v>-61083450232.019897</v>
      </c>
      <c r="BT310" s="1" cm="1">
        <f t="array" ref="BT310">MMULT(data58[[#This Row],[radius_mean]:[Ones]],$AN$7:$AN$37)</f>
        <v>-61069085684.810341</v>
      </c>
      <c r="BU310" s="1">
        <f t="shared" si="8"/>
        <v>0</v>
      </c>
      <c r="BV310" s="1">
        <f t="shared" si="8"/>
        <v>0</v>
      </c>
      <c r="BW310" s="1">
        <f t="shared" si="9"/>
        <v>0</v>
      </c>
      <c r="BX310" s="1">
        <f>(data58[[#This Row],[diagnosis_dummy]]-BW310)^2</f>
        <v>0</v>
      </c>
    </row>
    <row r="311" spans="1:76" x14ac:dyDescent="0.2">
      <c r="A311" s="1" t="s">
        <v>32</v>
      </c>
      <c r="B311" s="1">
        <f>IF(data58[[#This Row],[diagnosis]]="M",1,0)</f>
        <v>0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  <c r="AG311" s="1">
        <v>1</v>
      </c>
      <c r="BS311" s="1" cm="1">
        <f t="array" ref="BS311">MMULT(data58[[#This Row],[radius_mean]:[Ones]],$AM$7:$AM$37)</f>
        <v>-58273801553.41465</v>
      </c>
      <c r="BT311" s="1" cm="1">
        <f t="array" ref="BT311">MMULT(data58[[#This Row],[radius_mean]:[Ones]],$AN$7:$AN$37)</f>
        <v>-58259667891.973923</v>
      </c>
      <c r="BU311" s="1">
        <f t="shared" si="8"/>
        <v>0</v>
      </c>
      <c r="BV311" s="1">
        <f t="shared" si="8"/>
        <v>0</v>
      </c>
      <c r="BW311" s="1">
        <f t="shared" si="9"/>
        <v>0</v>
      </c>
      <c r="BX311" s="1">
        <f>(data58[[#This Row],[diagnosis_dummy]]-BW311)^2</f>
        <v>0</v>
      </c>
    </row>
    <row r="312" spans="1:76" x14ac:dyDescent="0.2">
      <c r="A312" s="1" t="s">
        <v>32</v>
      </c>
      <c r="B312" s="1">
        <f>IF(data58[[#This Row],[diagnosis]]="M",1,0)</f>
        <v>0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  <c r="AG312" s="1">
        <v>1</v>
      </c>
      <c r="BS312" s="1" cm="1">
        <f t="array" ref="BS312">MMULT(data58[[#This Row],[radius_mean]:[Ones]],$AM$7:$AM$37)</f>
        <v>-43518291598.079391</v>
      </c>
      <c r="BT312" s="1" cm="1">
        <f t="array" ref="BT312">MMULT(data58[[#This Row],[radius_mean]:[Ones]],$AN$7:$AN$37)</f>
        <v>-43506204577.726761</v>
      </c>
      <c r="BU312" s="1">
        <f t="shared" si="8"/>
        <v>0</v>
      </c>
      <c r="BV312" s="1">
        <f t="shared" si="8"/>
        <v>0</v>
      </c>
      <c r="BW312" s="1">
        <f t="shared" si="9"/>
        <v>0</v>
      </c>
      <c r="BX312" s="1">
        <f>(data58[[#This Row],[diagnosis_dummy]]-BW312)^2</f>
        <v>0</v>
      </c>
    </row>
    <row r="313" spans="1:76" x14ac:dyDescent="0.2">
      <c r="A313" s="1" t="s">
        <v>32</v>
      </c>
      <c r="B313" s="1">
        <f>IF(data58[[#This Row],[diagnosis]]="M",1,0)</f>
        <v>0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  <c r="AG313" s="1">
        <v>1</v>
      </c>
      <c r="BS313" s="1" cm="1">
        <f t="array" ref="BS313">MMULT(data58[[#This Row],[radius_mean]:[Ones]],$AM$7:$AM$37)</f>
        <v>-72739266317.419006</v>
      </c>
      <c r="BT313" s="1" cm="1">
        <f t="array" ref="BT313">MMULT(data58[[#This Row],[radius_mean]:[Ones]],$AN$7:$AN$37)</f>
        <v>-72723466305.807205</v>
      </c>
      <c r="BU313" s="1">
        <f t="shared" si="8"/>
        <v>0</v>
      </c>
      <c r="BV313" s="1">
        <f t="shared" si="8"/>
        <v>0</v>
      </c>
      <c r="BW313" s="1">
        <f t="shared" si="9"/>
        <v>0</v>
      </c>
      <c r="BX313" s="1">
        <f>(data58[[#This Row],[diagnosis_dummy]]-BW313)^2</f>
        <v>0</v>
      </c>
    </row>
    <row r="314" spans="1:76" x14ac:dyDescent="0.2">
      <c r="A314" s="1" t="s">
        <v>32</v>
      </c>
      <c r="B314" s="1">
        <f>IF(data58[[#This Row],[diagnosis]]="M",1,0)</f>
        <v>0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  <c r="AG314" s="1">
        <v>1</v>
      </c>
      <c r="BS314" s="1" cm="1">
        <f t="array" ref="BS314">MMULT(data58[[#This Row],[radius_mean]:[Ones]],$AM$7:$AM$37)</f>
        <v>-54310669624.260124</v>
      </c>
      <c r="BT314" s="1" cm="1">
        <f t="array" ref="BT314">MMULT(data58[[#This Row],[radius_mean]:[Ones]],$AN$7:$AN$37)</f>
        <v>-54297055001.5187</v>
      </c>
      <c r="BU314" s="1">
        <f t="shared" si="8"/>
        <v>0</v>
      </c>
      <c r="BV314" s="1">
        <f t="shared" si="8"/>
        <v>0</v>
      </c>
      <c r="BW314" s="1">
        <f t="shared" si="9"/>
        <v>0</v>
      </c>
      <c r="BX314" s="1">
        <f>(data58[[#This Row],[diagnosis_dummy]]-BW314)^2</f>
        <v>0</v>
      </c>
    </row>
    <row r="315" spans="1:76" x14ac:dyDescent="0.2">
      <c r="A315" s="1" t="s">
        <v>32</v>
      </c>
      <c r="B315" s="1">
        <f>IF(data58[[#This Row],[diagnosis]]="M",1,0)</f>
        <v>0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  <c r="AG315" s="1">
        <v>1</v>
      </c>
      <c r="BS315" s="1" cm="1">
        <f t="array" ref="BS315">MMULT(data58[[#This Row],[radius_mean]:[Ones]],$AM$7:$AM$37)</f>
        <v>-42280668521.257393</v>
      </c>
      <c r="BT315" s="1" cm="1">
        <f t="array" ref="BT315">MMULT(data58[[#This Row],[radius_mean]:[Ones]],$AN$7:$AN$37)</f>
        <v>-42268836569.533188</v>
      </c>
      <c r="BU315" s="1">
        <f t="shared" si="8"/>
        <v>0</v>
      </c>
      <c r="BV315" s="1">
        <f t="shared" si="8"/>
        <v>0</v>
      </c>
      <c r="BW315" s="1">
        <f t="shared" si="9"/>
        <v>0</v>
      </c>
      <c r="BX315" s="1">
        <f>(data58[[#This Row],[diagnosis_dummy]]-BW315)^2</f>
        <v>0</v>
      </c>
    </row>
    <row r="316" spans="1:76" x14ac:dyDescent="0.2">
      <c r="A316" s="1" t="s">
        <v>32</v>
      </c>
      <c r="B316" s="1">
        <f>IF(data58[[#This Row],[diagnosis]]="M",1,0)</f>
        <v>0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  <c r="AG316" s="1">
        <v>1</v>
      </c>
      <c r="BS316" s="1" cm="1">
        <f t="array" ref="BS316">MMULT(data58[[#This Row],[radius_mean]:[Ones]],$AM$7:$AM$37)</f>
        <v>-22406743195.180153</v>
      </c>
      <c r="BT316" s="1" cm="1">
        <f t="array" ref="BT316">MMULT(data58[[#This Row],[radius_mean]:[Ones]],$AN$7:$AN$37)</f>
        <v>-22398186964.791164</v>
      </c>
      <c r="BU316" s="1">
        <f t="shared" si="8"/>
        <v>0</v>
      </c>
      <c r="BV316" s="1">
        <f t="shared" si="8"/>
        <v>0</v>
      </c>
      <c r="BW316" s="1">
        <f t="shared" si="9"/>
        <v>0</v>
      </c>
      <c r="BX316" s="1">
        <f>(data58[[#This Row],[diagnosis_dummy]]-BW316)^2</f>
        <v>0</v>
      </c>
    </row>
    <row r="317" spans="1:76" x14ac:dyDescent="0.2">
      <c r="A317" s="1" t="s">
        <v>32</v>
      </c>
      <c r="B317" s="1">
        <f>IF(data58[[#This Row],[diagnosis]]="M",1,0)</f>
        <v>0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  <c r="AG317" s="1">
        <v>1</v>
      </c>
      <c r="BS317" s="1" cm="1">
        <f t="array" ref="BS317">MMULT(data58[[#This Row],[radius_mean]:[Ones]],$AM$7:$AM$37)</f>
        <v>-49325723095.739792</v>
      </c>
      <c r="BT317" s="1" cm="1">
        <f t="array" ref="BT317">MMULT(data58[[#This Row],[radius_mean]:[Ones]],$AN$7:$AN$37)</f>
        <v>-49312929805.850471</v>
      </c>
      <c r="BU317" s="1">
        <f t="shared" si="8"/>
        <v>0</v>
      </c>
      <c r="BV317" s="1">
        <f t="shared" si="8"/>
        <v>0</v>
      </c>
      <c r="BW317" s="1">
        <f t="shared" si="9"/>
        <v>0</v>
      </c>
      <c r="BX317" s="1">
        <f>(data58[[#This Row],[diagnosis_dummy]]-BW317)^2</f>
        <v>0</v>
      </c>
    </row>
    <row r="318" spans="1:76" x14ac:dyDescent="0.2">
      <c r="A318" s="1" t="s">
        <v>32</v>
      </c>
      <c r="B318" s="1">
        <f>IF(data58[[#This Row],[diagnosis]]="M",1,0)</f>
        <v>0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  <c r="AG318" s="1">
        <v>1</v>
      </c>
      <c r="BS318" s="1" cm="1">
        <f t="array" ref="BS318">MMULT(data58[[#This Row],[radius_mean]:[Ones]],$AM$7:$AM$37)</f>
        <v>-46828430177.559364</v>
      </c>
      <c r="BT318" s="1" cm="1">
        <f t="array" ref="BT318">MMULT(data58[[#This Row],[radius_mean]:[Ones]],$AN$7:$AN$37)</f>
        <v>-46816107756.882629</v>
      </c>
      <c r="BU318" s="1">
        <f t="shared" si="8"/>
        <v>0</v>
      </c>
      <c r="BV318" s="1">
        <f t="shared" si="8"/>
        <v>0</v>
      </c>
      <c r="BW318" s="1">
        <f t="shared" si="9"/>
        <v>0</v>
      </c>
      <c r="BX318" s="1">
        <f>(data58[[#This Row],[diagnosis_dummy]]-BW318)^2</f>
        <v>0</v>
      </c>
    </row>
    <row r="319" spans="1:76" x14ac:dyDescent="0.2">
      <c r="A319" s="1" t="s">
        <v>31</v>
      </c>
      <c r="B319" s="1">
        <f>IF(data58[[#This Row],[diagnosis]]="M",1,0)</f>
        <v>1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  <c r="AG319" s="1">
        <v>1</v>
      </c>
      <c r="BS319" s="1" cm="1">
        <f t="array" ref="BS319">MMULT(data58[[#This Row],[radius_mean]:[Ones]],$AM$7:$AM$37)</f>
        <v>-122083776009.02385</v>
      </c>
      <c r="BT319" s="1" cm="1">
        <f t="array" ref="BT319">MMULT(data58[[#This Row],[radius_mean]:[Ones]],$AN$7:$AN$37)</f>
        <v>-122062787718.88356</v>
      </c>
      <c r="BU319" s="1">
        <f t="shared" si="8"/>
        <v>0</v>
      </c>
      <c r="BV319" s="1">
        <f t="shared" si="8"/>
        <v>0</v>
      </c>
      <c r="BW319" s="1">
        <f t="shared" si="9"/>
        <v>0</v>
      </c>
      <c r="BX319" s="1">
        <f>(data58[[#This Row],[diagnosis_dummy]]-BW319)^2</f>
        <v>1</v>
      </c>
    </row>
    <row r="320" spans="1:76" x14ac:dyDescent="0.2">
      <c r="A320" s="1" t="s">
        <v>32</v>
      </c>
      <c r="B320" s="1">
        <f>IF(data58[[#This Row],[diagnosis]]="M",1,0)</f>
        <v>0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  <c r="AG320" s="1">
        <v>1</v>
      </c>
      <c r="BS320" s="1" cm="1">
        <f t="array" ref="BS320">MMULT(data58[[#This Row],[radius_mean]:[Ones]],$AM$7:$AM$37)</f>
        <v>-26517204217.729279</v>
      </c>
      <c r="BT320" s="1" cm="1">
        <f t="array" ref="BT320">MMULT(data58[[#This Row],[radius_mean]:[Ones]],$AN$7:$AN$37)</f>
        <v>-26507572018.82634</v>
      </c>
      <c r="BU320" s="1">
        <f t="shared" si="8"/>
        <v>0</v>
      </c>
      <c r="BV320" s="1">
        <f t="shared" si="8"/>
        <v>0</v>
      </c>
      <c r="BW320" s="1">
        <f t="shared" si="9"/>
        <v>0</v>
      </c>
      <c r="BX320" s="1">
        <f>(data58[[#This Row],[diagnosis_dummy]]-BW320)^2</f>
        <v>0</v>
      </c>
    </row>
    <row r="321" spans="1:76" x14ac:dyDescent="0.2">
      <c r="A321" s="1" t="s">
        <v>32</v>
      </c>
      <c r="B321" s="1">
        <f>IF(data58[[#This Row],[diagnosis]]="M",1,0)</f>
        <v>0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  <c r="AG321" s="1">
        <v>1</v>
      </c>
      <c r="BS321" s="1" cm="1">
        <f t="array" ref="BS321">MMULT(data58[[#This Row],[radius_mean]:[Ones]],$AM$7:$AM$37)</f>
        <v>-47665735291.152145</v>
      </c>
      <c r="BT321" s="1" cm="1">
        <f t="array" ref="BT321">MMULT(data58[[#This Row],[radius_mean]:[Ones]],$AN$7:$AN$37)</f>
        <v>-47653371692.324715</v>
      </c>
      <c r="BU321" s="1">
        <f t="shared" si="8"/>
        <v>0</v>
      </c>
      <c r="BV321" s="1">
        <f t="shared" si="8"/>
        <v>0</v>
      </c>
      <c r="BW321" s="1">
        <f t="shared" si="9"/>
        <v>0</v>
      </c>
      <c r="BX321" s="1">
        <f>(data58[[#This Row],[diagnosis_dummy]]-BW321)^2</f>
        <v>0</v>
      </c>
    </row>
    <row r="322" spans="1:76" x14ac:dyDescent="0.2">
      <c r="A322" s="1" t="s">
        <v>32</v>
      </c>
      <c r="B322" s="1">
        <f>IF(data58[[#This Row],[diagnosis]]="M",1,0)</f>
        <v>0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  <c r="AG322" s="1">
        <v>1</v>
      </c>
      <c r="BS322" s="1" cm="1">
        <f t="array" ref="BS322">MMULT(data58[[#This Row],[radius_mean]:[Ones]],$AM$7:$AM$37)</f>
        <v>-34720039790.834793</v>
      </c>
      <c r="BT322" s="1" cm="1">
        <f t="array" ref="BT322">MMULT(data58[[#This Row],[radius_mean]:[Ones]],$AN$7:$AN$37)</f>
        <v>-34709232877.998283</v>
      </c>
      <c r="BU322" s="1">
        <f t="shared" si="8"/>
        <v>0</v>
      </c>
      <c r="BV322" s="1">
        <f t="shared" si="8"/>
        <v>0</v>
      </c>
      <c r="BW322" s="1">
        <f t="shared" si="9"/>
        <v>0</v>
      </c>
      <c r="BX322" s="1">
        <f>(data58[[#This Row],[diagnosis_dummy]]-BW322)^2</f>
        <v>0</v>
      </c>
    </row>
    <row r="323" spans="1:76" x14ac:dyDescent="0.2">
      <c r="A323" s="1" t="s">
        <v>31</v>
      </c>
      <c r="B323" s="1">
        <f>IF(data58[[#This Row],[diagnosis]]="M",1,0)</f>
        <v>1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  <c r="AG323" s="1">
        <v>1</v>
      </c>
      <c r="BS323" s="1" cm="1">
        <f t="array" ref="BS323">MMULT(data58[[#This Row],[radius_mean]:[Ones]],$AM$7:$AM$37)</f>
        <v>-141276213229.74017</v>
      </c>
      <c r="BT323" s="1" cm="1">
        <f t="array" ref="BT323">MMULT(data58[[#This Row],[radius_mean]:[Ones]],$AN$7:$AN$37)</f>
        <v>-141254049172.38062</v>
      </c>
      <c r="BU323" s="1">
        <f t="shared" ref="BU323:BV386" si="10">IF(BS323&lt;0,0,BS323)</f>
        <v>0</v>
      </c>
      <c r="BV323" s="1">
        <f t="shared" si="10"/>
        <v>0</v>
      </c>
      <c r="BW323" s="1">
        <f t="shared" ref="BW323:BW386" si="11">BU323+BV323</f>
        <v>0</v>
      </c>
      <c r="BX323" s="1">
        <f>(data58[[#This Row],[diagnosis_dummy]]-BW323)^2</f>
        <v>1</v>
      </c>
    </row>
    <row r="324" spans="1:76" x14ac:dyDescent="0.2">
      <c r="A324" s="1" t="s">
        <v>32</v>
      </c>
      <c r="B324" s="1">
        <f>IF(data58[[#This Row],[diagnosis]]="M",1,0)</f>
        <v>0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  <c r="AG324" s="1">
        <v>1</v>
      </c>
      <c r="BS324" s="1" cm="1">
        <f t="array" ref="BS324">MMULT(data58[[#This Row],[radius_mean]:[Ones]],$AM$7:$AM$37)</f>
        <v>-53293831841.236877</v>
      </c>
      <c r="BT324" s="1" cm="1">
        <f t="array" ref="BT324">MMULT(data58[[#This Row],[radius_mean]:[Ones]],$AN$7:$AN$37)</f>
        <v>-53280364648.222855</v>
      </c>
      <c r="BU324" s="1">
        <f t="shared" si="10"/>
        <v>0</v>
      </c>
      <c r="BV324" s="1">
        <f t="shared" si="10"/>
        <v>0</v>
      </c>
      <c r="BW324" s="1">
        <f t="shared" si="11"/>
        <v>0</v>
      </c>
      <c r="BX324" s="1">
        <f>(data58[[#This Row],[diagnosis_dummy]]-BW324)^2</f>
        <v>0</v>
      </c>
    </row>
    <row r="325" spans="1:76" x14ac:dyDescent="0.2">
      <c r="A325" s="1" t="s">
        <v>31</v>
      </c>
      <c r="B325" s="1">
        <f>IF(data58[[#This Row],[diagnosis]]="M",1,0)</f>
        <v>1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  <c r="AG325" s="1">
        <v>1</v>
      </c>
      <c r="BS325" s="1" cm="1">
        <f t="array" ref="BS325">MMULT(data58[[#This Row],[radius_mean]:[Ones]],$AM$7:$AM$37)</f>
        <v>-156129044068.3313</v>
      </c>
      <c r="BT325" s="1" cm="1">
        <f t="array" ref="BT325">MMULT(data58[[#This Row],[radius_mean]:[Ones]],$AN$7:$AN$37)</f>
        <v>-156104721501.26498</v>
      </c>
      <c r="BU325" s="1">
        <f t="shared" si="10"/>
        <v>0</v>
      </c>
      <c r="BV325" s="1">
        <f t="shared" si="10"/>
        <v>0</v>
      </c>
      <c r="BW325" s="1">
        <f t="shared" si="11"/>
        <v>0</v>
      </c>
      <c r="BX325" s="1">
        <f>(data58[[#This Row],[diagnosis_dummy]]-BW325)^2</f>
        <v>1</v>
      </c>
    </row>
    <row r="326" spans="1:76" x14ac:dyDescent="0.2">
      <c r="A326" s="1" t="s">
        <v>32</v>
      </c>
      <c r="B326" s="1">
        <f>IF(data58[[#This Row],[diagnosis]]="M",1,0)</f>
        <v>0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  <c r="AG326" s="1">
        <v>1</v>
      </c>
      <c r="BS326" s="1" cm="1">
        <f t="array" ref="BS326">MMULT(data58[[#This Row],[radius_mean]:[Ones]],$AM$7:$AM$37)</f>
        <v>-50531245068.498627</v>
      </c>
      <c r="BT326" s="1" cm="1">
        <f t="array" ref="BT326">MMULT(data58[[#This Row],[radius_mean]:[Ones]],$AN$7:$AN$37)</f>
        <v>-50518055967.344246</v>
      </c>
      <c r="BU326" s="1">
        <f t="shared" si="10"/>
        <v>0</v>
      </c>
      <c r="BV326" s="1">
        <f t="shared" si="10"/>
        <v>0</v>
      </c>
      <c r="BW326" s="1">
        <f t="shared" si="11"/>
        <v>0</v>
      </c>
      <c r="BX326" s="1">
        <f>(data58[[#This Row],[diagnosis_dummy]]-BW326)^2</f>
        <v>0</v>
      </c>
    </row>
    <row r="327" spans="1:76" x14ac:dyDescent="0.2">
      <c r="A327" s="1" t="s">
        <v>32</v>
      </c>
      <c r="B327" s="1">
        <f>IF(data58[[#This Row],[diagnosis]]="M",1,0)</f>
        <v>0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  <c r="AG327" s="1">
        <v>1</v>
      </c>
      <c r="BS327" s="1" cm="1">
        <f t="array" ref="BS327">MMULT(data58[[#This Row],[radius_mean]:[Ones]],$AM$7:$AM$37)</f>
        <v>-51329550524.594543</v>
      </c>
      <c r="BT327" s="1" cm="1">
        <f t="array" ref="BT327">MMULT(data58[[#This Row],[radius_mean]:[Ones]],$AN$7:$AN$37)</f>
        <v>-51316401053.131996</v>
      </c>
      <c r="BU327" s="1">
        <f t="shared" si="10"/>
        <v>0</v>
      </c>
      <c r="BV327" s="1">
        <f t="shared" si="10"/>
        <v>0</v>
      </c>
      <c r="BW327" s="1">
        <f t="shared" si="11"/>
        <v>0</v>
      </c>
      <c r="BX327" s="1">
        <f>(data58[[#This Row],[diagnosis_dummy]]-BW327)^2</f>
        <v>0</v>
      </c>
    </row>
    <row r="328" spans="1:76" x14ac:dyDescent="0.2">
      <c r="A328" s="1" t="s">
        <v>32</v>
      </c>
      <c r="B328" s="1">
        <f>IF(data58[[#This Row],[diagnosis]]="M",1,0)</f>
        <v>0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  <c r="AG328" s="1">
        <v>1</v>
      </c>
      <c r="BS328" s="1" cm="1">
        <f t="array" ref="BS328">MMULT(data58[[#This Row],[radius_mean]:[Ones]],$AM$7:$AM$37)</f>
        <v>-65874585768.017647</v>
      </c>
      <c r="BT328" s="1" cm="1">
        <f t="array" ref="BT328">MMULT(data58[[#This Row],[radius_mean]:[Ones]],$AN$7:$AN$37)</f>
        <v>-65859683461.033348</v>
      </c>
      <c r="BU328" s="1">
        <f t="shared" si="10"/>
        <v>0</v>
      </c>
      <c r="BV328" s="1">
        <f t="shared" si="10"/>
        <v>0</v>
      </c>
      <c r="BW328" s="1">
        <f t="shared" si="11"/>
        <v>0</v>
      </c>
      <c r="BX328" s="1">
        <f>(data58[[#This Row],[diagnosis_dummy]]-BW328)^2</f>
        <v>0</v>
      </c>
    </row>
    <row r="329" spans="1:76" x14ac:dyDescent="0.2">
      <c r="A329" s="1" t="s">
        <v>32</v>
      </c>
      <c r="B329" s="1">
        <f>IF(data58[[#This Row],[diagnosis]]="M",1,0)</f>
        <v>0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  <c r="AG329" s="1">
        <v>1</v>
      </c>
      <c r="BS329" s="1" cm="1">
        <f t="array" ref="BS329">MMULT(data58[[#This Row],[radius_mean]:[Ones]],$AM$7:$AM$37)</f>
        <v>-46790041806.849052</v>
      </c>
      <c r="BT329" s="1" cm="1">
        <f t="array" ref="BT329">MMULT(data58[[#This Row],[radius_mean]:[Ones]],$AN$7:$AN$37)</f>
        <v>-46777509203.867638</v>
      </c>
      <c r="BU329" s="1">
        <f t="shared" si="10"/>
        <v>0</v>
      </c>
      <c r="BV329" s="1">
        <f t="shared" si="10"/>
        <v>0</v>
      </c>
      <c r="BW329" s="1">
        <f t="shared" si="11"/>
        <v>0</v>
      </c>
      <c r="BX329" s="1">
        <f>(data58[[#This Row],[diagnosis_dummy]]-BW329)^2</f>
        <v>0</v>
      </c>
    </row>
    <row r="330" spans="1:76" x14ac:dyDescent="0.2">
      <c r="A330" s="1" t="s">
        <v>31</v>
      </c>
      <c r="B330" s="1">
        <f>IF(data58[[#This Row],[diagnosis]]="M",1,0)</f>
        <v>1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  <c r="AG330" s="1">
        <v>1</v>
      </c>
      <c r="BS330" s="1" cm="1">
        <f t="array" ref="BS330">MMULT(data58[[#This Row],[radius_mean]:[Ones]],$AM$7:$AM$37)</f>
        <v>-93971339114.88739</v>
      </c>
      <c r="BT330" s="1" cm="1">
        <f t="array" ref="BT330">MMULT(data58[[#This Row],[radius_mean]:[Ones]],$AN$7:$AN$37)</f>
        <v>-93952820805.669678</v>
      </c>
      <c r="BU330" s="1">
        <f t="shared" si="10"/>
        <v>0</v>
      </c>
      <c r="BV330" s="1">
        <f t="shared" si="10"/>
        <v>0</v>
      </c>
      <c r="BW330" s="1">
        <f t="shared" si="11"/>
        <v>0</v>
      </c>
      <c r="BX330" s="1">
        <f>(data58[[#This Row],[diagnosis_dummy]]-BW330)^2</f>
        <v>1</v>
      </c>
    </row>
    <row r="331" spans="1:76" x14ac:dyDescent="0.2">
      <c r="A331" s="1" t="s">
        <v>31</v>
      </c>
      <c r="B331" s="1">
        <f>IF(data58[[#This Row],[diagnosis]]="M",1,0)</f>
        <v>1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  <c r="AG331" s="1">
        <v>1</v>
      </c>
      <c r="BS331" s="1" cm="1">
        <f t="array" ref="BS331">MMULT(data58[[#This Row],[radius_mean]:[Ones]],$AM$7:$AM$37)</f>
        <v>-86589304718.57193</v>
      </c>
      <c r="BT331" s="1" cm="1">
        <f t="array" ref="BT331">MMULT(data58[[#This Row],[radius_mean]:[Ones]],$AN$7:$AN$37)</f>
        <v>-86572280131.401749</v>
      </c>
      <c r="BU331" s="1">
        <f t="shared" si="10"/>
        <v>0</v>
      </c>
      <c r="BV331" s="1">
        <f t="shared" si="10"/>
        <v>0</v>
      </c>
      <c r="BW331" s="1">
        <f t="shared" si="11"/>
        <v>0</v>
      </c>
      <c r="BX331" s="1">
        <f>(data58[[#This Row],[diagnosis_dummy]]-BW331)^2</f>
        <v>1</v>
      </c>
    </row>
    <row r="332" spans="1:76" x14ac:dyDescent="0.2">
      <c r="A332" s="1" t="s">
        <v>31</v>
      </c>
      <c r="B332" s="1">
        <f>IF(data58[[#This Row],[diagnosis]]="M",1,0)</f>
        <v>1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  <c r="AG332" s="1">
        <v>1</v>
      </c>
      <c r="BS332" s="1" cm="1">
        <f t="array" ref="BS332">MMULT(data58[[#This Row],[radius_mean]:[Ones]],$AM$7:$AM$37)</f>
        <v>-90332957521.890137</v>
      </c>
      <c r="BT332" s="1" cm="1">
        <f t="array" ref="BT332">MMULT(data58[[#This Row],[radius_mean]:[Ones]],$AN$7:$AN$37)</f>
        <v>-90314937796.966812</v>
      </c>
      <c r="BU332" s="1">
        <f t="shared" si="10"/>
        <v>0</v>
      </c>
      <c r="BV332" s="1">
        <f t="shared" si="10"/>
        <v>0</v>
      </c>
      <c r="BW332" s="1">
        <f t="shared" si="11"/>
        <v>0</v>
      </c>
      <c r="BX332" s="1">
        <f>(data58[[#This Row],[diagnosis_dummy]]-BW332)^2</f>
        <v>1</v>
      </c>
    </row>
    <row r="333" spans="1:76" x14ac:dyDescent="0.2">
      <c r="A333" s="1" t="s">
        <v>32</v>
      </c>
      <c r="B333" s="1">
        <f>IF(data58[[#This Row],[diagnosis]]="M",1,0)</f>
        <v>0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  <c r="AG333" s="1">
        <v>1</v>
      </c>
      <c r="BS333" s="1" cm="1">
        <f t="array" ref="BS333">MMULT(data58[[#This Row],[radius_mean]:[Ones]],$AM$7:$AM$37)</f>
        <v>-55595543766.688309</v>
      </c>
      <c r="BT333" s="1" cm="1">
        <f t="array" ref="BT333">MMULT(data58[[#This Row],[radius_mean]:[Ones]],$AN$7:$AN$37)</f>
        <v>-55581706191.094193</v>
      </c>
      <c r="BU333" s="1">
        <f t="shared" si="10"/>
        <v>0</v>
      </c>
      <c r="BV333" s="1">
        <f t="shared" si="10"/>
        <v>0</v>
      </c>
      <c r="BW333" s="1">
        <f t="shared" si="11"/>
        <v>0</v>
      </c>
      <c r="BX333" s="1">
        <f>(data58[[#This Row],[diagnosis_dummy]]-BW333)^2</f>
        <v>0</v>
      </c>
    </row>
    <row r="334" spans="1:76" x14ac:dyDescent="0.2">
      <c r="A334" s="1" t="s">
        <v>32</v>
      </c>
      <c r="B334" s="1">
        <f>IF(data58[[#This Row],[diagnosis]]="M",1,0)</f>
        <v>0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  <c r="AG334" s="1">
        <v>1</v>
      </c>
      <c r="BS334" s="1" cm="1">
        <f t="array" ref="BS334">MMULT(data58[[#This Row],[radius_mean]:[Ones]],$AM$7:$AM$37)</f>
        <v>-39736495415.879318</v>
      </c>
      <c r="BT334" s="1" cm="1">
        <f t="array" ref="BT334">MMULT(data58[[#This Row],[radius_mean]:[Ones]],$AN$7:$AN$37)</f>
        <v>-39725017799.590889</v>
      </c>
      <c r="BU334" s="1">
        <f t="shared" si="10"/>
        <v>0</v>
      </c>
      <c r="BV334" s="1">
        <f t="shared" si="10"/>
        <v>0</v>
      </c>
      <c r="BW334" s="1">
        <f t="shared" si="11"/>
        <v>0</v>
      </c>
      <c r="BX334" s="1">
        <f>(data58[[#This Row],[diagnosis_dummy]]-BW334)^2</f>
        <v>0</v>
      </c>
    </row>
    <row r="335" spans="1:76" x14ac:dyDescent="0.2">
      <c r="A335" s="1" t="s">
        <v>32</v>
      </c>
      <c r="B335" s="1">
        <f>IF(data58[[#This Row],[diagnosis]]="M",1,0)</f>
        <v>0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  <c r="AG335" s="1">
        <v>1</v>
      </c>
      <c r="BS335" s="1" cm="1">
        <f t="array" ref="BS335">MMULT(data58[[#This Row],[radius_mean]:[Ones]],$AM$7:$AM$37)</f>
        <v>-42889037496.522011</v>
      </c>
      <c r="BT335" s="1" cm="1">
        <f t="array" ref="BT335">MMULT(data58[[#This Row],[radius_mean]:[Ones]],$AN$7:$AN$37)</f>
        <v>-42876804069.210136</v>
      </c>
      <c r="BU335" s="1">
        <f t="shared" si="10"/>
        <v>0</v>
      </c>
      <c r="BV335" s="1">
        <f t="shared" si="10"/>
        <v>0</v>
      </c>
      <c r="BW335" s="1">
        <f t="shared" si="11"/>
        <v>0</v>
      </c>
      <c r="BX335" s="1">
        <f>(data58[[#This Row],[diagnosis_dummy]]-BW335)^2</f>
        <v>0</v>
      </c>
    </row>
    <row r="336" spans="1:76" x14ac:dyDescent="0.2">
      <c r="A336" s="1" t="s">
        <v>32</v>
      </c>
      <c r="B336" s="1">
        <f>IF(data58[[#This Row],[diagnosis]]="M",1,0)</f>
        <v>0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  <c r="AG336" s="1">
        <v>1</v>
      </c>
      <c r="BS336" s="1" cm="1">
        <f t="array" ref="BS336">MMULT(data58[[#This Row],[radius_mean]:[Ones]],$AM$7:$AM$37)</f>
        <v>-48661597636.398476</v>
      </c>
      <c r="BT336" s="1" cm="1">
        <f t="array" ref="BT336">MMULT(data58[[#This Row],[radius_mean]:[Ones]],$AN$7:$AN$37)</f>
        <v>-48648798491.442429</v>
      </c>
      <c r="BU336" s="1">
        <f t="shared" si="10"/>
        <v>0</v>
      </c>
      <c r="BV336" s="1">
        <f t="shared" si="10"/>
        <v>0</v>
      </c>
      <c r="BW336" s="1">
        <f t="shared" si="11"/>
        <v>0</v>
      </c>
      <c r="BX336" s="1">
        <f>(data58[[#This Row],[diagnosis_dummy]]-BW336)^2</f>
        <v>0</v>
      </c>
    </row>
    <row r="337" spans="1:76" x14ac:dyDescent="0.2">
      <c r="A337" s="1" t="s">
        <v>31</v>
      </c>
      <c r="B337" s="1">
        <f>IF(data58[[#This Row],[diagnosis]]="M",1,0)</f>
        <v>1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  <c r="AG337" s="1">
        <v>1</v>
      </c>
      <c r="BS337" s="1" cm="1">
        <f t="array" ref="BS337">MMULT(data58[[#This Row],[radius_mean]:[Ones]],$AM$7:$AM$37)</f>
        <v>-111288904877.79663</v>
      </c>
      <c r="BT337" s="1" cm="1">
        <f t="array" ref="BT337">MMULT(data58[[#This Row],[radius_mean]:[Ones]],$AN$7:$AN$37)</f>
        <v>-111268740576.32759</v>
      </c>
      <c r="BU337" s="1">
        <f t="shared" si="10"/>
        <v>0</v>
      </c>
      <c r="BV337" s="1">
        <f t="shared" si="10"/>
        <v>0</v>
      </c>
      <c r="BW337" s="1">
        <f t="shared" si="11"/>
        <v>0</v>
      </c>
      <c r="BX337" s="1">
        <f>(data58[[#This Row],[diagnosis_dummy]]-BW337)^2</f>
        <v>1</v>
      </c>
    </row>
    <row r="338" spans="1:76" x14ac:dyDescent="0.2">
      <c r="A338" s="1" t="s">
        <v>32</v>
      </c>
      <c r="B338" s="1">
        <f>IF(data58[[#This Row],[diagnosis]]="M",1,0)</f>
        <v>0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  <c r="AG338" s="1">
        <v>1</v>
      </c>
      <c r="BS338" s="1" cm="1">
        <f t="array" ref="BS338">MMULT(data58[[#This Row],[radius_mean]:[Ones]],$AM$7:$AM$37)</f>
        <v>-52368519425.109871</v>
      </c>
      <c r="BT338" s="1" cm="1">
        <f t="array" ref="BT338">MMULT(data58[[#This Row],[radius_mean]:[Ones]],$AN$7:$AN$37)</f>
        <v>-52355358766.963867</v>
      </c>
      <c r="BU338" s="1">
        <f t="shared" si="10"/>
        <v>0</v>
      </c>
      <c r="BV338" s="1">
        <f t="shared" si="10"/>
        <v>0</v>
      </c>
      <c r="BW338" s="1">
        <f t="shared" si="11"/>
        <v>0</v>
      </c>
      <c r="BX338" s="1">
        <f>(data58[[#This Row],[diagnosis_dummy]]-BW338)^2</f>
        <v>0</v>
      </c>
    </row>
    <row r="339" spans="1:76" x14ac:dyDescent="0.2">
      <c r="A339" s="1" t="s">
        <v>31</v>
      </c>
      <c r="B339" s="1">
        <f>IF(data58[[#This Row],[diagnosis]]="M",1,0)</f>
        <v>1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  <c r="AG339" s="1">
        <v>1</v>
      </c>
      <c r="BS339" s="1" cm="1">
        <f t="array" ref="BS339">MMULT(data58[[#This Row],[radius_mean]:[Ones]],$AM$7:$AM$37)</f>
        <v>-145760176443.99396</v>
      </c>
      <c r="BT339" s="1" cm="1">
        <f t="array" ref="BT339">MMULT(data58[[#This Row],[radius_mean]:[Ones]],$AN$7:$AN$37)</f>
        <v>-145736589447.94046</v>
      </c>
      <c r="BU339" s="1">
        <f t="shared" si="10"/>
        <v>0</v>
      </c>
      <c r="BV339" s="1">
        <f t="shared" si="10"/>
        <v>0</v>
      </c>
      <c r="BW339" s="1">
        <f t="shared" si="11"/>
        <v>0</v>
      </c>
      <c r="BX339" s="1">
        <f>(data58[[#This Row],[diagnosis_dummy]]-BW339)^2</f>
        <v>1</v>
      </c>
    </row>
    <row r="340" spans="1:76" x14ac:dyDescent="0.2">
      <c r="A340" s="1" t="s">
        <v>32</v>
      </c>
      <c r="B340" s="1">
        <f>IF(data58[[#This Row],[diagnosis]]="M",1,0)</f>
        <v>0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  <c r="AG340" s="1">
        <v>1</v>
      </c>
      <c r="BS340" s="1" cm="1">
        <f t="array" ref="BS340">MMULT(data58[[#This Row],[radius_mean]:[Ones]],$AM$7:$AM$37)</f>
        <v>-33833471063.601997</v>
      </c>
      <c r="BT340" s="1" cm="1">
        <f t="array" ref="BT340">MMULT(data58[[#This Row],[radius_mean]:[Ones]],$AN$7:$AN$37)</f>
        <v>-33822783532.824936</v>
      </c>
      <c r="BU340" s="1">
        <f t="shared" si="10"/>
        <v>0</v>
      </c>
      <c r="BV340" s="1">
        <f t="shared" si="10"/>
        <v>0</v>
      </c>
      <c r="BW340" s="1">
        <f t="shared" si="11"/>
        <v>0</v>
      </c>
      <c r="BX340" s="1">
        <f>(data58[[#This Row],[diagnosis_dummy]]-BW340)^2</f>
        <v>0</v>
      </c>
    </row>
    <row r="341" spans="1:76" x14ac:dyDescent="0.2">
      <c r="A341" s="1" t="s">
        <v>31</v>
      </c>
      <c r="B341" s="1">
        <f>IF(data58[[#This Row],[diagnosis]]="M",1,0)</f>
        <v>1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  <c r="AG341" s="1">
        <v>1</v>
      </c>
      <c r="BS341" s="1" cm="1">
        <f t="array" ref="BS341">MMULT(data58[[#This Row],[radius_mean]:[Ones]],$AM$7:$AM$37)</f>
        <v>-227753134698.86514</v>
      </c>
      <c r="BT341" s="1" cm="1">
        <f t="array" ref="BT341">MMULT(data58[[#This Row],[radius_mean]:[Ones]],$AN$7:$AN$37)</f>
        <v>-227723635266.93686</v>
      </c>
      <c r="BU341" s="1">
        <f t="shared" si="10"/>
        <v>0</v>
      </c>
      <c r="BV341" s="1">
        <f t="shared" si="10"/>
        <v>0</v>
      </c>
      <c r="BW341" s="1">
        <f t="shared" si="11"/>
        <v>0</v>
      </c>
      <c r="BX341" s="1">
        <f>(data58[[#This Row],[diagnosis_dummy]]-BW341)^2</f>
        <v>1</v>
      </c>
    </row>
    <row r="342" spans="1:76" x14ac:dyDescent="0.2">
      <c r="A342" s="1" t="s">
        <v>32</v>
      </c>
      <c r="B342" s="1">
        <f>IF(data58[[#This Row],[diagnosis]]="M",1,0)</f>
        <v>0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  <c r="AG342" s="1">
        <v>1</v>
      </c>
      <c r="BS342" s="1" cm="1">
        <f t="array" ref="BS342">MMULT(data58[[#This Row],[radius_mean]:[Ones]],$AM$7:$AM$37)</f>
        <v>-73012742394.826553</v>
      </c>
      <c r="BT342" s="1" cm="1">
        <f t="array" ref="BT342">MMULT(data58[[#This Row],[radius_mean]:[Ones]],$AN$7:$AN$37)</f>
        <v>-72996737166.930435</v>
      </c>
      <c r="BU342" s="1">
        <f t="shared" si="10"/>
        <v>0</v>
      </c>
      <c r="BV342" s="1">
        <f t="shared" si="10"/>
        <v>0</v>
      </c>
      <c r="BW342" s="1">
        <f t="shared" si="11"/>
        <v>0</v>
      </c>
      <c r="BX342" s="1">
        <f>(data58[[#This Row],[diagnosis_dummy]]-BW342)^2</f>
        <v>0</v>
      </c>
    </row>
    <row r="343" spans="1:76" x14ac:dyDescent="0.2">
      <c r="A343" s="1" t="s">
        <v>32</v>
      </c>
      <c r="B343" s="1">
        <f>IF(data58[[#This Row],[diagnosis]]="M",1,0)</f>
        <v>0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  <c r="AG343" s="1">
        <v>1</v>
      </c>
      <c r="BS343" s="1" cm="1">
        <f t="array" ref="BS343">MMULT(data58[[#This Row],[radius_mean]:[Ones]],$AM$7:$AM$37)</f>
        <v>-30964159814.048561</v>
      </c>
      <c r="BT343" s="1" cm="1">
        <f t="array" ref="BT343">MMULT(data58[[#This Row],[radius_mean]:[Ones]],$AN$7:$AN$37)</f>
        <v>-30953860184.2976</v>
      </c>
      <c r="BU343" s="1">
        <f t="shared" si="10"/>
        <v>0</v>
      </c>
      <c r="BV343" s="1">
        <f t="shared" si="10"/>
        <v>0</v>
      </c>
      <c r="BW343" s="1">
        <f t="shared" si="11"/>
        <v>0</v>
      </c>
      <c r="BX343" s="1">
        <f>(data58[[#This Row],[diagnosis_dummy]]-BW343)^2</f>
        <v>0</v>
      </c>
    </row>
    <row r="344" spans="1:76" x14ac:dyDescent="0.2">
      <c r="A344" s="1" t="s">
        <v>32</v>
      </c>
      <c r="B344" s="1">
        <f>IF(data58[[#This Row],[diagnosis]]="M",1,0)</f>
        <v>0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  <c r="AG344" s="1">
        <v>1</v>
      </c>
      <c r="BS344" s="1" cm="1">
        <f t="array" ref="BS344">MMULT(data58[[#This Row],[radius_mean]:[Ones]],$AM$7:$AM$37)</f>
        <v>-39393818735.799026</v>
      </c>
      <c r="BT344" s="1" cm="1">
        <f t="array" ref="BT344">MMULT(data58[[#This Row],[radius_mean]:[Ones]],$AN$7:$AN$37)</f>
        <v>-39382392862.405357</v>
      </c>
      <c r="BU344" s="1">
        <f t="shared" si="10"/>
        <v>0</v>
      </c>
      <c r="BV344" s="1">
        <f t="shared" si="10"/>
        <v>0</v>
      </c>
      <c r="BW344" s="1">
        <f t="shared" si="11"/>
        <v>0</v>
      </c>
      <c r="BX344" s="1">
        <f>(data58[[#This Row],[diagnosis_dummy]]-BW344)^2</f>
        <v>0</v>
      </c>
    </row>
    <row r="345" spans="1:76" x14ac:dyDescent="0.2">
      <c r="A345" s="1" t="s">
        <v>31</v>
      </c>
      <c r="B345" s="1">
        <f>IF(data58[[#This Row],[diagnosis]]="M",1,0)</f>
        <v>1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  <c r="AG345" s="1">
        <v>1</v>
      </c>
      <c r="BS345" s="1" cm="1">
        <f t="array" ref="BS345">MMULT(data58[[#This Row],[radius_mean]:[Ones]],$AM$7:$AM$37)</f>
        <v>-131874265862.23714</v>
      </c>
      <c r="BT345" s="1" cm="1">
        <f t="array" ref="BT345">MMULT(data58[[#This Row],[radius_mean]:[Ones]],$AN$7:$AN$37)</f>
        <v>-131852406814.44286</v>
      </c>
      <c r="BU345" s="1">
        <f t="shared" si="10"/>
        <v>0</v>
      </c>
      <c r="BV345" s="1">
        <f t="shared" si="10"/>
        <v>0</v>
      </c>
      <c r="BW345" s="1">
        <f t="shared" si="11"/>
        <v>0</v>
      </c>
      <c r="BX345" s="1">
        <f>(data58[[#This Row],[diagnosis_dummy]]-BW345)^2</f>
        <v>1</v>
      </c>
    </row>
    <row r="346" spans="1:76" x14ac:dyDescent="0.2">
      <c r="A346" s="1" t="s">
        <v>32</v>
      </c>
      <c r="B346" s="1">
        <f>IF(data58[[#This Row],[diagnosis]]="M",1,0)</f>
        <v>0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  <c r="AG346" s="1">
        <v>1</v>
      </c>
      <c r="BS346" s="1" cm="1">
        <f t="array" ref="BS346">MMULT(data58[[#This Row],[radius_mean]:[Ones]],$AM$7:$AM$37)</f>
        <v>-45412867035.128708</v>
      </c>
      <c r="BT346" s="1" cm="1">
        <f t="array" ref="BT346">MMULT(data58[[#This Row],[radius_mean]:[Ones]],$AN$7:$AN$37)</f>
        <v>-45400341872.395203</v>
      </c>
      <c r="BU346" s="1">
        <f t="shared" si="10"/>
        <v>0</v>
      </c>
      <c r="BV346" s="1">
        <f t="shared" si="10"/>
        <v>0</v>
      </c>
      <c r="BW346" s="1">
        <f t="shared" si="11"/>
        <v>0</v>
      </c>
      <c r="BX346" s="1">
        <f>(data58[[#This Row],[diagnosis_dummy]]-BW346)^2</f>
        <v>0</v>
      </c>
    </row>
    <row r="347" spans="1:76" x14ac:dyDescent="0.2">
      <c r="A347" s="1" t="s">
        <v>32</v>
      </c>
      <c r="B347" s="1">
        <f>IF(data58[[#This Row],[diagnosis]]="M",1,0)</f>
        <v>0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  <c r="AG347" s="1">
        <v>1</v>
      </c>
      <c r="BS347" s="1" cm="1">
        <f t="array" ref="BS347">MMULT(data58[[#This Row],[radius_mean]:[Ones]],$AM$7:$AM$37)</f>
        <v>-32811157264.364727</v>
      </c>
      <c r="BT347" s="1" cm="1">
        <f t="array" ref="BT347">MMULT(data58[[#This Row],[radius_mean]:[Ones]],$AN$7:$AN$37)</f>
        <v>-32800741860.882355</v>
      </c>
      <c r="BU347" s="1">
        <f t="shared" si="10"/>
        <v>0</v>
      </c>
      <c r="BV347" s="1">
        <f t="shared" si="10"/>
        <v>0</v>
      </c>
      <c r="BW347" s="1">
        <f t="shared" si="11"/>
        <v>0</v>
      </c>
      <c r="BX347" s="1">
        <f>(data58[[#This Row],[diagnosis_dummy]]-BW347)^2</f>
        <v>0</v>
      </c>
    </row>
    <row r="348" spans="1:76" x14ac:dyDescent="0.2">
      <c r="A348" s="1" t="s">
        <v>32</v>
      </c>
      <c r="B348" s="1">
        <f>IF(data58[[#This Row],[diagnosis]]="M",1,0)</f>
        <v>0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  <c r="AG348" s="1">
        <v>1</v>
      </c>
      <c r="BS348" s="1" cm="1">
        <f t="array" ref="BS348">MMULT(data58[[#This Row],[radius_mean]:[Ones]],$AM$7:$AM$37)</f>
        <v>-48906044838.416763</v>
      </c>
      <c r="BT348" s="1" cm="1">
        <f t="array" ref="BT348">MMULT(data58[[#This Row],[radius_mean]:[Ones]],$AN$7:$AN$37)</f>
        <v>-48892963994.762619</v>
      </c>
      <c r="BU348" s="1">
        <f t="shared" si="10"/>
        <v>0</v>
      </c>
      <c r="BV348" s="1">
        <f t="shared" si="10"/>
        <v>0</v>
      </c>
      <c r="BW348" s="1">
        <f t="shared" si="11"/>
        <v>0</v>
      </c>
      <c r="BX348" s="1">
        <f>(data58[[#This Row],[diagnosis_dummy]]-BW348)^2</f>
        <v>0</v>
      </c>
    </row>
    <row r="349" spans="1:76" x14ac:dyDescent="0.2">
      <c r="A349" s="1" t="s">
        <v>32</v>
      </c>
      <c r="B349" s="1">
        <f>IF(data58[[#This Row],[diagnosis]]="M",1,0)</f>
        <v>0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  <c r="AG349" s="1">
        <v>1</v>
      </c>
      <c r="BS349" s="1" cm="1">
        <f t="array" ref="BS349">MMULT(data58[[#This Row],[radius_mean]:[Ones]],$AM$7:$AM$37)</f>
        <v>-75110456517.59935</v>
      </c>
      <c r="BT349" s="1" cm="1">
        <f t="array" ref="BT349">MMULT(data58[[#This Row],[radius_mean]:[Ones]],$AN$7:$AN$37)</f>
        <v>-75093872404.269745</v>
      </c>
      <c r="BU349" s="1">
        <f t="shared" si="10"/>
        <v>0</v>
      </c>
      <c r="BV349" s="1">
        <f t="shared" si="10"/>
        <v>0</v>
      </c>
      <c r="BW349" s="1">
        <f t="shared" si="11"/>
        <v>0</v>
      </c>
      <c r="BX349" s="1">
        <f>(data58[[#This Row],[diagnosis_dummy]]-BW349)^2</f>
        <v>0</v>
      </c>
    </row>
    <row r="350" spans="1:76" x14ac:dyDescent="0.2">
      <c r="A350" s="1" t="s">
        <v>32</v>
      </c>
      <c r="B350" s="1">
        <f>IF(data58[[#This Row],[diagnosis]]="M",1,0)</f>
        <v>0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  <c r="AG350" s="1">
        <v>1</v>
      </c>
      <c r="BS350" s="1" cm="1">
        <f t="array" ref="BS350">MMULT(data58[[#This Row],[radius_mean]:[Ones]],$AM$7:$AM$37)</f>
        <v>-42469019573.874886</v>
      </c>
      <c r="BT350" s="1" cm="1">
        <f t="array" ref="BT350">MMULT(data58[[#This Row],[radius_mean]:[Ones]],$AN$7:$AN$37)</f>
        <v>-42457025794.765984</v>
      </c>
      <c r="BU350" s="1">
        <f t="shared" si="10"/>
        <v>0</v>
      </c>
      <c r="BV350" s="1">
        <f t="shared" si="10"/>
        <v>0</v>
      </c>
      <c r="BW350" s="1">
        <f t="shared" si="11"/>
        <v>0</v>
      </c>
      <c r="BX350" s="1">
        <f>(data58[[#This Row],[diagnosis_dummy]]-BW350)^2</f>
        <v>0</v>
      </c>
    </row>
    <row r="351" spans="1:76" x14ac:dyDescent="0.2">
      <c r="A351" s="1" t="s">
        <v>32</v>
      </c>
      <c r="B351" s="1">
        <f>IF(data58[[#This Row],[diagnosis]]="M",1,0)</f>
        <v>0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  <c r="AG351" s="1">
        <v>1</v>
      </c>
      <c r="BS351" s="1" cm="1">
        <f t="array" ref="BS351">MMULT(data58[[#This Row],[radius_mean]:[Ones]],$AM$7:$AM$37)</f>
        <v>-44590850199.231216</v>
      </c>
      <c r="BT351" s="1" cm="1">
        <f t="array" ref="BT351">MMULT(data58[[#This Row],[radius_mean]:[Ones]],$AN$7:$AN$37)</f>
        <v>-44578567787.167046</v>
      </c>
      <c r="BU351" s="1">
        <f t="shared" si="10"/>
        <v>0</v>
      </c>
      <c r="BV351" s="1">
        <f t="shared" si="10"/>
        <v>0</v>
      </c>
      <c r="BW351" s="1">
        <f t="shared" si="11"/>
        <v>0</v>
      </c>
      <c r="BX351" s="1">
        <f>(data58[[#This Row],[diagnosis_dummy]]-BW351)^2</f>
        <v>0</v>
      </c>
    </row>
    <row r="352" spans="1:76" x14ac:dyDescent="0.2">
      <c r="A352" s="1" t="s">
        <v>32</v>
      </c>
      <c r="B352" s="1">
        <f>IF(data58[[#This Row],[diagnosis]]="M",1,0)</f>
        <v>0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  <c r="AG352" s="1">
        <v>1</v>
      </c>
      <c r="BS352" s="1" cm="1">
        <f t="array" ref="BS352">MMULT(data58[[#This Row],[radius_mean]:[Ones]],$AM$7:$AM$37)</f>
        <v>-46839383827.197136</v>
      </c>
      <c r="BT352" s="1" cm="1">
        <f t="array" ref="BT352">MMULT(data58[[#This Row],[radius_mean]:[Ones]],$AN$7:$AN$37)</f>
        <v>-46826646553.858269</v>
      </c>
      <c r="BU352" s="1">
        <f t="shared" si="10"/>
        <v>0</v>
      </c>
      <c r="BV352" s="1">
        <f t="shared" si="10"/>
        <v>0</v>
      </c>
      <c r="BW352" s="1">
        <f t="shared" si="11"/>
        <v>0</v>
      </c>
      <c r="BX352" s="1">
        <f>(data58[[#This Row],[diagnosis_dummy]]-BW352)^2</f>
        <v>0</v>
      </c>
    </row>
    <row r="353" spans="1:76" x14ac:dyDescent="0.2">
      <c r="A353" s="1" t="s">
        <v>31</v>
      </c>
      <c r="B353" s="1">
        <f>IF(data58[[#This Row],[diagnosis]]="M",1,0)</f>
        <v>1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  <c r="AG353" s="1">
        <v>1</v>
      </c>
      <c r="BS353" s="1" cm="1">
        <f t="array" ref="BS353">MMULT(data58[[#This Row],[radius_mean]:[Ones]],$AM$7:$AM$37)</f>
        <v>-80689834576.996475</v>
      </c>
      <c r="BT353" s="1" cm="1">
        <f t="array" ref="BT353">MMULT(data58[[#This Row],[radius_mean]:[Ones]],$AN$7:$AN$37)</f>
        <v>-80673163648.058273</v>
      </c>
      <c r="BU353" s="1">
        <f t="shared" si="10"/>
        <v>0</v>
      </c>
      <c r="BV353" s="1">
        <f t="shared" si="10"/>
        <v>0</v>
      </c>
      <c r="BW353" s="1">
        <f t="shared" si="11"/>
        <v>0</v>
      </c>
      <c r="BX353" s="1">
        <f>(data58[[#This Row],[diagnosis_dummy]]-BW353)^2</f>
        <v>1</v>
      </c>
    </row>
    <row r="354" spans="1:76" x14ac:dyDescent="0.2">
      <c r="A354" s="1" t="s">
        <v>31</v>
      </c>
      <c r="B354" s="1">
        <f>IF(data58[[#This Row],[diagnosis]]="M",1,0)</f>
        <v>1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  <c r="AG354" s="1">
        <v>1</v>
      </c>
      <c r="BS354" s="1" cm="1">
        <f t="array" ref="BS354">MMULT(data58[[#This Row],[radius_mean]:[Ones]],$AM$7:$AM$37)</f>
        <v>-255988438130.17294</v>
      </c>
      <c r="BT354" s="1" cm="1">
        <f t="array" ref="BT354">MMULT(data58[[#This Row],[radius_mean]:[Ones]],$AN$7:$AN$37)</f>
        <v>-255956566958.8858</v>
      </c>
      <c r="BU354" s="1">
        <f t="shared" si="10"/>
        <v>0</v>
      </c>
      <c r="BV354" s="1">
        <f t="shared" si="10"/>
        <v>0</v>
      </c>
      <c r="BW354" s="1">
        <f t="shared" si="11"/>
        <v>0</v>
      </c>
      <c r="BX354" s="1">
        <f>(data58[[#This Row],[diagnosis_dummy]]-BW354)^2</f>
        <v>1</v>
      </c>
    </row>
    <row r="355" spans="1:76" x14ac:dyDescent="0.2">
      <c r="A355" s="1" t="s">
        <v>31</v>
      </c>
      <c r="B355" s="1">
        <f>IF(data58[[#This Row],[diagnosis]]="M",1,0)</f>
        <v>1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  <c r="AG355" s="1">
        <v>1</v>
      </c>
      <c r="BS355" s="1" cm="1">
        <f t="array" ref="BS355">MMULT(data58[[#This Row],[radius_mean]:[Ones]],$AM$7:$AM$37)</f>
        <v>-86277736155.206696</v>
      </c>
      <c r="BT355" s="1" cm="1">
        <f t="array" ref="BT355">MMULT(data58[[#This Row],[radius_mean]:[Ones]],$AN$7:$AN$37)</f>
        <v>-86259959582.874435</v>
      </c>
      <c r="BU355" s="1">
        <f t="shared" si="10"/>
        <v>0</v>
      </c>
      <c r="BV355" s="1">
        <f t="shared" si="10"/>
        <v>0</v>
      </c>
      <c r="BW355" s="1">
        <f t="shared" si="11"/>
        <v>0</v>
      </c>
      <c r="BX355" s="1">
        <f>(data58[[#This Row],[diagnosis_dummy]]-BW355)^2</f>
        <v>1</v>
      </c>
    </row>
    <row r="356" spans="1:76" x14ac:dyDescent="0.2">
      <c r="A356" s="1" t="s">
        <v>32</v>
      </c>
      <c r="B356" s="1">
        <f>IF(data58[[#This Row],[diagnosis]]="M",1,0)</f>
        <v>0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  <c r="AG356" s="1">
        <v>1</v>
      </c>
      <c r="BS356" s="1" cm="1">
        <f t="array" ref="BS356">MMULT(data58[[#This Row],[radius_mean]:[Ones]],$AM$7:$AM$37)</f>
        <v>-40580639383.732735</v>
      </c>
      <c r="BT356" s="1" cm="1">
        <f t="array" ref="BT356">MMULT(data58[[#This Row],[radius_mean]:[Ones]],$AN$7:$AN$37)</f>
        <v>-40569019415.403061</v>
      </c>
      <c r="BU356" s="1">
        <f t="shared" si="10"/>
        <v>0</v>
      </c>
      <c r="BV356" s="1">
        <f t="shared" si="10"/>
        <v>0</v>
      </c>
      <c r="BW356" s="1">
        <f t="shared" si="11"/>
        <v>0</v>
      </c>
      <c r="BX356" s="1">
        <f>(data58[[#This Row],[diagnosis_dummy]]-BW356)^2</f>
        <v>0</v>
      </c>
    </row>
    <row r="357" spans="1:76" x14ac:dyDescent="0.2">
      <c r="A357" s="1" t="s">
        <v>32</v>
      </c>
      <c r="B357" s="1">
        <f>IF(data58[[#This Row],[diagnosis]]="M",1,0)</f>
        <v>0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  <c r="AG357" s="1">
        <v>1</v>
      </c>
      <c r="BS357" s="1" cm="1">
        <f t="array" ref="BS357">MMULT(data58[[#This Row],[radius_mean]:[Ones]],$AM$7:$AM$37)</f>
        <v>-49753854559.551628</v>
      </c>
      <c r="BT357" s="1" cm="1">
        <f t="array" ref="BT357">MMULT(data58[[#This Row],[radius_mean]:[Ones]],$AN$7:$AN$37)</f>
        <v>-49741033343.113297</v>
      </c>
      <c r="BU357" s="1">
        <f t="shared" si="10"/>
        <v>0</v>
      </c>
      <c r="BV357" s="1">
        <f t="shared" si="10"/>
        <v>0</v>
      </c>
      <c r="BW357" s="1">
        <f t="shared" si="11"/>
        <v>0</v>
      </c>
      <c r="BX357" s="1">
        <f>(data58[[#This Row],[diagnosis_dummy]]-BW357)^2</f>
        <v>0</v>
      </c>
    </row>
    <row r="358" spans="1:76" x14ac:dyDescent="0.2">
      <c r="A358" s="1" t="s">
        <v>32</v>
      </c>
      <c r="B358" s="1">
        <f>IF(data58[[#This Row],[diagnosis]]="M",1,0)</f>
        <v>0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  <c r="AG358" s="1">
        <v>1</v>
      </c>
      <c r="BS358" s="1" cm="1">
        <f t="array" ref="BS358">MMULT(data58[[#This Row],[radius_mean]:[Ones]],$AM$7:$AM$37)</f>
        <v>-53179669773.518753</v>
      </c>
      <c r="BT358" s="1" cm="1">
        <f t="array" ref="BT358">MMULT(data58[[#This Row],[radius_mean]:[Ones]],$AN$7:$AN$37)</f>
        <v>-53166058819.728806</v>
      </c>
      <c r="BU358" s="1">
        <f t="shared" si="10"/>
        <v>0</v>
      </c>
      <c r="BV358" s="1">
        <f t="shared" si="10"/>
        <v>0</v>
      </c>
      <c r="BW358" s="1">
        <f t="shared" si="11"/>
        <v>0</v>
      </c>
      <c r="BX358" s="1">
        <f>(data58[[#This Row],[diagnosis_dummy]]-BW358)^2</f>
        <v>0</v>
      </c>
    </row>
    <row r="359" spans="1:76" x14ac:dyDescent="0.2">
      <c r="A359" s="1" t="s">
        <v>32</v>
      </c>
      <c r="B359" s="1">
        <f>IF(data58[[#This Row],[diagnosis]]="M",1,0)</f>
        <v>0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  <c r="AG359" s="1">
        <v>1</v>
      </c>
      <c r="BS359" s="1" cm="1">
        <f t="array" ref="BS359">MMULT(data58[[#This Row],[radius_mean]:[Ones]],$AM$7:$AM$37)</f>
        <v>-61981308439.086456</v>
      </c>
      <c r="BT359" s="1" cm="1">
        <f t="array" ref="BT359">MMULT(data58[[#This Row],[radius_mean]:[Ones]],$AN$7:$AN$37)</f>
        <v>-61966812082.290031</v>
      </c>
      <c r="BU359" s="1">
        <f t="shared" si="10"/>
        <v>0</v>
      </c>
      <c r="BV359" s="1">
        <f t="shared" si="10"/>
        <v>0</v>
      </c>
      <c r="BW359" s="1">
        <f t="shared" si="11"/>
        <v>0</v>
      </c>
      <c r="BX359" s="1">
        <f>(data58[[#This Row],[diagnosis_dummy]]-BW359)^2</f>
        <v>0</v>
      </c>
    </row>
    <row r="360" spans="1:76" x14ac:dyDescent="0.2">
      <c r="A360" s="1" t="s">
        <v>32</v>
      </c>
      <c r="B360" s="1">
        <f>IF(data58[[#This Row],[diagnosis]]="M",1,0)</f>
        <v>0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  <c r="AG360" s="1">
        <v>1</v>
      </c>
      <c r="BS360" s="1" cm="1">
        <f t="array" ref="BS360">MMULT(data58[[#This Row],[radius_mean]:[Ones]],$AM$7:$AM$37)</f>
        <v>-26605729887.077667</v>
      </c>
      <c r="BT360" s="1" cm="1">
        <f t="array" ref="BT360">MMULT(data58[[#This Row],[radius_mean]:[Ones]],$AN$7:$AN$37)</f>
        <v>-26596172349.848438</v>
      </c>
      <c r="BU360" s="1">
        <f t="shared" si="10"/>
        <v>0</v>
      </c>
      <c r="BV360" s="1">
        <f t="shared" si="10"/>
        <v>0</v>
      </c>
      <c r="BW360" s="1">
        <f t="shared" si="11"/>
        <v>0</v>
      </c>
      <c r="BX360" s="1">
        <f>(data58[[#This Row],[diagnosis_dummy]]-BW360)^2</f>
        <v>0</v>
      </c>
    </row>
    <row r="361" spans="1:76" x14ac:dyDescent="0.2">
      <c r="A361" s="1" t="s">
        <v>32</v>
      </c>
      <c r="B361" s="1">
        <f>IF(data58[[#This Row],[diagnosis]]="M",1,0)</f>
        <v>0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  <c r="AG361" s="1">
        <v>1</v>
      </c>
      <c r="BS361" s="1" cm="1">
        <f t="array" ref="BS361">MMULT(data58[[#This Row],[radius_mean]:[Ones]],$AM$7:$AM$37)</f>
        <v>-35580282536.756577</v>
      </c>
      <c r="BT361" s="1" cm="1">
        <f t="array" ref="BT361">MMULT(data58[[#This Row],[radius_mean]:[Ones]],$AN$7:$AN$37)</f>
        <v>-35568760932.985237</v>
      </c>
      <c r="BU361" s="1">
        <f t="shared" si="10"/>
        <v>0</v>
      </c>
      <c r="BV361" s="1">
        <f t="shared" si="10"/>
        <v>0</v>
      </c>
      <c r="BW361" s="1">
        <f t="shared" si="11"/>
        <v>0</v>
      </c>
      <c r="BX361" s="1">
        <f>(data58[[#This Row],[diagnosis_dummy]]-BW361)^2</f>
        <v>0</v>
      </c>
    </row>
    <row r="362" spans="1:76" x14ac:dyDescent="0.2">
      <c r="A362" s="1" t="s">
        <v>32</v>
      </c>
      <c r="B362" s="1">
        <f>IF(data58[[#This Row],[diagnosis]]="M",1,0)</f>
        <v>0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  <c r="AG362" s="1">
        <v>1</v>
      </c>
      <c r="BS362" s="1" cm="1">
        <f t="array" ref="BS362">MMULT(data58[[#This Row],[radius_mean]:[Ones]],$AM$7:$AM$37)</f>
        <v>-52022472288.743027</v>
      </c>
      <c r="BT362" s="1" cm="1">
        <f t="array" ref="BT362">MMULT(data58[[#This Row],[radius_mean]:[Ones]],$AN$7:$AN$37)</f>
        <v>-52009312668.961433</v>
      </c>
      <c r="BU362" s="1">
        <f t="shared" si="10"/>
        <v>0</v>
      </c>
      <c r="BV362" s="1">
        <f t="shared" si="10"/>
        <v>0</v>
      </c>
      <c r="BW362" s="1">
        <f t="shared" si="11"/>
        <v>0</v>
      </c>
      <c r="BX362" s="1">
        <f>(data58[[#This Row],[diagnosis_dummy]]-BW362)^2</f>
        <v>0</v>
      </c>
    </row>
    <row r="363" spans="1:76" x14ac:dyDescent="0.2">
      <c r="A363" s="1" t="s">
        <v>32</v>
      </c>
      <c r="B363" s="1">
        <f>IF(data58[[#This Row],[diagnosis]]="M",1,0)</f>
        <v>0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  <c r="AG363" s="1">
        <v>1</v>
      </c>
      <c r="BS363" s="1" cm="1">
        <f t="array" ref="BS363">MMULT(data58[[#This Row],[radius_mean]:[Ones]],$AM$7:$AM$37)</f>
        <v>-56139066274.810776</v>
      </c>
      <c r="BT363" s="1" cm="1">
        <f t="array" ref="BT363">MMULT(data58[[#This Row],[radius_mean]:[Ones]],$AN$7:$AN$37)</f>
        <v>-56125446960.210602</v>
      </c>
      <c r="BU363" s="1">
        <f t="shared" si="10"/>
        <v>0</v>
      </c>
      <c r="BV363" s="1">
        <f t="shared" si="10"/>
        <v>0</v>
      </c>
      <c r="BW363" s="1">
        <f t="shared" si="11"/>
        <v>0</v>
      </c>
      <c r="BX363" s="1">
        <f>(data58[[#This Row],[diagnosis_dummy]]-BW363)^2</f>
        <v>0</v>
      </c>
    </row>
    <row r="364" spans="1:76" x14ac:dyDescent="0.2">
      <c r="A364" s="1" t="s">
        <v>32</v>
      </c>
      <c r="B364" s="1">
        <f>IF(data58[[#This Row],[diagnosis]]="M",1,0)</f>
        <v>0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  <c r="AG364" s="1">
        <v>1</v>
      </c>
      <c r="BS364" s="1" cm="1">
        <f t="array" ref="BS364">MMULT(data58[[#This Row],[radius_mean]:[Ones]],$AM$7:$AM$37)</f>
        <v>-51884959894.410316</v>
      </c>
      <c r="BT364" s="1" cm="1">
        <f t="array" ref="BT364">MMULT(data58[[#This Row],[radius_mean]:[Ones]],$AN$7:$AN$37)</f>
        <v>-51871773328.210197</v>
      </c>
      <c r="BU364" s="1">
        <f t="shared" si="10"/>
        <v>0</v>
      </c>
      <c r="BV364" s="1">
        <f t="shared" si="10"/>
        <v>0</v>
      </c>
      <c r="BW364" s="1">
        <f t="shared" si="11"/>
        <v>0</v>
      </c>
      <c r="BX364" s="1">
        <f>(data58[[#This Row],[diagnosis_dummy]]-BW364)^2</f>
        <v>0</v>
      </c>
    </row>
    <row r="365" spans="1:76" x14ac:dyDescent="0.2">
      <c r="A365" s="1" t="s">
        <v>32</v>
      </c>
      <c r="B365" s="1">
        <f>IF(data58[[#This Row],[diagnosis]]="M",1,0)</f>
        <v>0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  <c r="AG365" s="1">
        <v>1</v>
      </c>
      <c r="BS365" s="1" cm="1">
        <f t="array" ref="BS365">MMULT(data58[[#This Row],[radius_mean]:[Ones]],$AM$7:$AM$37)</f>
        <v>-88800475165.099289</v>
      </c>
      <c r="BT365" s="1" cm="1">
        <f t="array" ref="BT365">MMULT(data58[[#This Row],[radius_mean]:[Ones]],$AN$7:$AN$37)</f>
        <v>-88783068016.162277</v>
      </c>
      <c r="BU365" s="1">
        <f t="shared" si="10"/>
        <v>0</v>
      </c>
      <c r="BV365" s="1">
        <f t="shared" si="10"/>
        <v>0</v>
      </c>
      <c r="BW365" s="1">
        <f t="shared" si="11"/>
        <v>0</v>
      </c>
      <c r="BX365" s="1">
        <f>(data58[[#This Row],[diagnosis_dummy]]-BW365)^2</f>
        <v>0</v>
      </c>
    </row>
    <row r="366" spans="1:76" x14ac:dyDescent="0.2">
      <c r="A366" s="1" t="s">
        <v>32</v>
      </c>
      <c r="B366" s="1">
        <f>IF(data58[[#This Row],[diagnosis]]="M",1,0)</f>
        <v>0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  <c r="AG366" s="1">
        <v>1</v>
      </c>
      <c r="BS366" s="1" cm="1">
        <f t="array" ref="BS366">MMULT(data58[[#This Row],[radius_mean]:[Ones]],$AM$7:$AM$37)</f>
        <v>-58628707810.68705</v>
      </c>
      <c r="BT366" s="1" cm="1">
        <f t="array" ref="BT366">MMULT(data58[[#This Row],[radius_mean]:[Ones]],$AN$7:$AN$37)</f>
        <v>-58614573904.752266</v>
      </c>
      <c r="BU366" s="1">
        <f t="shared" si="10"/>
        <v>0</v>
      </c>
      <c r="BV366" s="1">
        <f t="shared" si="10"/>
        <v>0</v>
      </c>
      <c r="BW366" s="1">
        <f t="shared" si="11"/>
        <v>0</v>
      </c>
      <c r="BX366" s="1">
        <f>(data58[[#This Row],[diagnosis_dummy]]-BW366)^2</f>
        <v>0</v>
      </c>
    </row>
    <row r="367" spans="1:76" x14ac:dyDescent="0.2">
      <c r="A367" s="1" t="s">
        <v>31</v>
      </c>
      <c r="B367" s="1">
        <f>IF(data58[[#This Row],[diagnosis]]="M",1,0)</f>
        <v>1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  <c r="AG367" s="1">
        <v>1</v>
      </c>
      <c r="BS367" s="1" cm="1">
        <f t="array" ref="BS367">MMULT(data58[[#This Row],[radius_mean]:[Ones]],$AM$7:$AM$37)</f>
        <v>-148718076941.79495</v>
      </c>
      <c r="BT367" s="1" cm="1">
        <f t="array" ref="BT367">MMULT(data58[[#This Row],[radius_mean]:[Ones]],$AN$7:$AN$37)</f>
        <v>-148694710146.0993</v>
      </c>
      <c r="BU367" s="1">
        <f t="shared" si="10"/>
        <v>0</v>
      </c>
      <c r="BV367" s="1">
        <f t="shared" si="10"/>
        <v>0</v>
      </c>
      <c r="BW367" s="1">
        <f t="shared" si="11"/>
        <v>0</v>
      </c>
      <c r="BX367" s="1">
        <f>(data58[[#This Row],[diagnosis_dummy]]-BW367)^2</f>
        <v>1</v>
      </c>
    </row>
    <row r="368" spans="1:76" x14ac:dyDescent="0.2">
      <c r="A368" s="1" t="s">
        <v>31</v>
      </c>
      <c r="B368" s="1">
        <f>IF(data58[[#This Row],[diagnosis]]="M",1,0)</f>
        <v>1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  <c r="AG368" s="1">
        <v>1</v>
      </c>
      <c r="BS368" s="1" cm="1">
        <f t="array" ref="BS368">MMULT(data58[[#This Row],[radius_mean]:[Ones]],$AM$7:$AM$37)</f>
        <v>-140626439076.89111</v>
      </c>
      <c r="BT368" s="1" cm="1">
        <f t="array" ref="BT368">MMULT(data58[[#This Row],[radius_mean]:[Ones]],$AN$7:$AN$37)</f>
        <v>-140603189298.65961</v>
      </c>
      <c r="BU368" s="1">
        <f t="shared" si="10"/>
        <v>0</v>
      </c>
      <c r="BV368" s="1">
        <f t="shared" si="10"/>
        <v>0</v>
      </c>
      <c r="BW368" s="1">
        <f t="shared" si="11"/>
        <v>0</v>
      </c>
      <c r="BX368" s="1">
        <f>(data58[[#This Row],[diagnosis_dummy]]-BW368)^2</f>
        <v>1</v>
      </c>
    </row>
    <row r="369" spans="1:76" x14ac:dyDescent="0.2">
      <c r="A369" s="1" t="s">
        <v>32</v>
      </c>
      <c r="B369" s="1">
        <f>IF(data58[[#This Row],[diagnosis]]="M",1,0)</f>
        <v>0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  <c r="AG369" s="1">
        <v>1</v>
      </c>
      <c r="BS369" s="1" cm="1">
        <f t="array" ref="BS369">MMULT(data58[[#This Row],[radius_mean]:[Ones]],$AM$7:$AM$37)</f>
        <v>-52804706521.722534</v>
      </c>
      <c r="BT369" s="1" cm="1">
        <f t="array" ref="BT369">MMULT(data58[[#This Row],[radius_mean]:[Ones]],$AN$7:$AN$37)</f>
        <v>-52790996053.266212</v>
      </c>
      <c r="BU369" s="1">
        <f t="shared" si="10"/>
        <v>0</v>
      </c>
      <c r="BV369" s="1">
        <f t="shared" si="10"/>
        <v>0</v>
      </c>
      <c r="BW369" s="1">
        <f t="shared" si="11"/>
        <v>0</v>
      </c>
      <c r="BX369" s="1">
        <f>(data58[[#This Row],[diagnosis_dummy]]-BW369)^2</f>
        <v>0</v>
      </c>
    </row>
    <row r="370" spans="1:76" x14ac:dyDescent="0.2">
      <c r="A370" s="1" t="s">
        <v>31</v>
      </c>
      <c r="B370" s="1">
        <f>IF(data58[[#This Row],[diagnosis]]="M",1,0)</f>
        <v>1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  <c r="AG370" s="1">
        <v>1</v>
      </c>
      <c r="BS370" s="1" cm="1">
        <f t="array" ref="BS370">MMULT(data58[[#This Row],[radius_mean]:[Ones]],$AM$7:$AM$37)</f>
        <v>-232581693073.79355</v>
      </c>
      <c r="BT370" s="1" cm="1">
        <f t="array" ref="BT370">MMULT(data58[[#This Row],[radius_mean]:[Ones]],$AN$7:$AN$37)</f>
        <v>-232552117272.66855</v>
      </c>
      <c r="BU370" s="1">
        <f t="shared" si="10"/>
        <v>0</v>
      </c>
      <c r="BV370" s="1">
        <f t="shared" si="10"/>
        <v>0</v>
      </c>
      <c r="BW370" s="1">
        <f t="shared" si="11"/>
        <v>0</v>
      </c>
      <c r="BX370" s="1">
        <f>(data58[[#This Row],[diagnosis_dummy]]-BW370)^2</f>
        <v>1</v>
      </c>
    </row>
    <row r="371" spans="1:76" x14ac:dyDescent="0.2">
      <c r="A371" s="1" t="s">
        <v>31</v>
      </c>
      <c r="B371" s="1">
        <f>IF(data58[[#This Row],[diagnosis]]="M",1,0)</f>
        <v>1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  <c r="AG371" s="1">
        <v>1</v>
      </c>
      <c r="BS371" s="1" cm="1">
        <f t="array" ref="BS371">MMULT(data58[[#This Row],[radius_mean]:[Ones]],$AM$7:$AM$37)</f>
        <v>-180632291906.23453</v>
      </c>
      <c r="BT371" s="1" cm="1">
        <f t="array" ref="BT371">MMULT(data58[[#This Row],[radius_mean]:[Ones]],$AN$7:$AN$37)</f>
        <v>-180605691737.72293</v>
      </c>
      <c r="BU371" s="1">
        <f t="shared" si="10"/>
        <v>0</v>
      </c>
      <c r="BV371" s="1">
        <f t="shared" si="10"/>
        <v>0</v>
      </c>
      <c r="BW371" s="1">
        <f t="shared" si="11"/>
        <v>0</v>
      </c>
      <c r="BX371" s="1">
        <f>(data58[[#This Row],[diagnosis_dummy]]-BW371)^2</f>
        <v>1</v>
      </c>
    </row>
    <row r="372" spans="1:76" x14ac:dyDescent="0.2">
      <c r="A372" s="1" t="s">
        <v>31</v>
      </c>
      <c r="B372" s="1">
        <f>IF(data58[[#This Row],[diagnosis]]="M",1,0)</f>
        <v>1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  <c r="AG372" s="1">
        <v>1</v>
      </c>
      <c r="BS372" s="1" cm="1">
        <f t="array" ref="BS372">MMULT(data58[[#This Row],[radius_mean]:[Ones]],$AM$7:$AM$37)</f>
        <v>-97403912557.857452</v>
      </c>
      <c r="BT372" s="1" cm="1">
        <f t="array" ref="BT372">MMULT(data58[[#This Row],[radius_mean]:[Ones]],$AN$7:$AN$37)</f>
        <v>-97385294140.283951</v>
      </c>
      <c r="BU372" s="1">
        <f t="shared" si="10"/>
        <v>0</v>
      </c>
      <c r="BV372" s="1">
        <f t="shared" si="10"/>
        <v>0</v>
      </c>
      <c r="BW372" s="1">
        <f t="shared" si="11"/>
        <v>0</v>
      </c>
      <c r="BX372" s="1">
        <f>(data58[[#This Row],[diagnosis_dummy]]-BW372)^2</f>
        <v>1</v>
      </c>
    </row>
    <row r="373" spans="1:76" x14ac:dyDescent="0.2">
      <c r="A373" s="1" t="s">
        <v>32</v>
      </c>
      <c r="B373" s="1">
        <f>IF(data58[[#This Row],[diagnosis]]="M",1,0)</f>
        <v>0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  <c r="AG373" s="1">
        <v>1</v>
      </c>
      <c r="BS373" s="1" cm="1">
        <f t="array" ref="BS373">MMULT(data58[[#This Row],[radius_mean]:[Ones]],$AM$7:$AM$37)</f>
        <v>-73418329490.654907</v>
      </c>
      <c r="BT373" s="1" cm="1">
        <f t="array" ref="BT373">MMULT(data58[[#This Row],[radius_mean]:[Ones]],$AN$7:$AN$37)</f>
        <v>-73402778010.092163</v>
      </c>
      <c r="BU373" s="1">
        <f t="shared" si="10"/>
        <v>0</v>
      </c>
      <c r="BV373" s="1">
        <f t="shared" si="10"/>
        <v>0</v>
      </c>
      <c r="BW373" s="1">
        <f t="shared" si="11"/>
        <v>0</v>
      </c>
      <c r="BX373" s="1">
        <f>(data58[[#This Row],[diagnosis_dummy]]-BW373)^2</f>
        <v>0</v>
      </c>
    </row>
    <row r="374" spans="1:76" x14ac:dyDescent="0.2">
      <c r="A374" s="1" t="s">
        <v>31</v>
      </c>
      <c r="B374" s="1">
        <f>IF(data58[[#This Row],[diagnosis]]="M",1,0)</f>
        <v>1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  <c r="AG374" s="1">
        <v>1</v>
      </c>
      <c r="BS374" s="1" cm="1">
        <f t="array" ref="BS374">MMULT(data58[[#This Row],[radius_mean]:[Ones]],$AM$7:$AM$37)</f>
        <v>-139118420227.0867</v>
      </c>
      <c r="BT374" s="1" cm="1">
        <f t="array" ref="BT374">MMULT(data58[[#This Row],[radius_mean]:[Ones]],$AN$7:$AN$37)</f>
        <v>-139096616702.07623</v>
      </c>
      <c r="BU374" s="1">
        <f t="shared" si="10"/>
        <v>0</v>
      </c>
      <c r="BV374" s="1">
        <f t="shared" si="10"/>
        <v>0</v>
      </c>
      <c r="BW374" s="1">
        <f t="shared" si="11"/>
        <v>0</v>
      </c>
      <c r="BX374" s="1">
        <f>(data58[[#This Row],[diagnosis_dummy]]-BW374)^2</f>
        <v>1</v>
      </c>
    </row>
    <row r="375" spans="1:76" x14ac:dyDescent="0.2">
      <c r="A375" s="1" t="s">
        <v>31</v>
      </c>
      <c r="B375" s="1">
        <f>IF(data58[[#This Row],[diagnosis]]="M",1,0)</f>
        <v>1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  <c r="AG375" s="1">
        <v>1</v>
      </c>
      <c r="BS375" s="1" cm="1">
        <f t="array" ref="BS375">MMULT(data58[[#This Row],[radius_mean]:[Ones]],$AM$7:$AM$37)</f>
        <v>-159334648015.87906</v>
      </c>
      <c r="BT375" s="1" cm="1">
        <f t="array" ref="BT375">MMULT(data58[[#This Row],[radius_mean]:[Ones]],$AN$7:$AN$37)</f>
        <v>-159310257386.0177</v>
      </c>
      <c r="BU375" s="1">
        <f t="shared" si="10"/>
        <v>0</v>
      </c>
      <c r="BV375" s="1">
        <f t="shared" si="10"/>
        <v>0</v>
      </c>
      <c r="BW375" s="1">
        <f t="shared" si="11"/>
        <v>0</v>
      </c>
      <c r="BX375" s="1">
        <f>(data58[[#This Row],[diagnosis_dummy]]-BW375)^2</f>
        <v>1</v>
      </c>
    </row>
    <row r="376" spans="1:76" x14ac:dyDescent="0.2">
      <c r="A376" s="1" t="s">
        <v>32</v>
      </c>
      <c r="B376" s="1">
        <f>IF(data58[[#This Row],[diagnosis]]="M",1,0)</f>
        <v>0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  <c r="AG376" s="1">
        <v>1</v>
      </c>
      <c r="BS376" s="1" cm="1">
        <f t="array" ref="BS376">MMULT(data58[[#This Row],[radius_mean]:[Ones]],$AM$7:$AM$37)</f>
        <v>-60111614951.71595</v>
      </c>
      <c r="BT376" s="1" cm="1">
        <f t="array" ref="BT376">MMULT(data58[[#This Row],[radius_mean]:[Ones]],$AN$7:$AN$37)</f>
        <v>-60097374295.186104</v>
      </c>
      <c r="BU376" s="1">
        <f t="shared" si="10"/>
        <v>0</v>
      </c>
      <c r="BV376" s="1">
        <f t="shared" si="10"/>
        <v>0</v>
      </c>
      <c r="BW376" s="1">
        <f t="shared" si="11"/>
        <v>0</v>
      </c>
      <c r="BX376" s="1">
        <f>(data58[[#This Row],[diagnosis_dummy]]-BW376)^2</f>
        <v>0</v>
      </c>
    </row>
    <row r="377" spans="1:76" x14ac:dyDescent="0.2">
      <c r="A377" s="1" t="s">
        <v>32</v>
      </c>
      <c r="B377" s="1">
        <f>IF(data58[[#This Row],[diagnosis]]="M",1,0)</f>
        <v>0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  <c r="AG377" s="1">
        <v>1</v>
      </c>
      <c r="BS377" s="1" cm="1">
        <f t="array" ref="BS377">MMULT(data58[[#This Row],[radius_mean]:[Ones]],$AM$7:$AM$37)</f>
        <v>-78830304608.47525</v>
      </c>
      <c r="BT377" s="1" cm="1">
        <f t="array" ref="BT377">MMULT(data58[[#This Row],[radius_mean]:[Ones]],$AN$7:$AN$37)</f>
        <v>-78814011122.456985</v>
      </c>
      <c r="BU377" s="1">
        <f t="shared" si="10"/>
        <v>0</v>
      </c>
      <c r="BV377" s="1">
        <f t="shared" si="10"/>
        <v>0</v>
      </c>
      <c r="BW377" s="1">
        <f t="shared" si="11"/>
        <v>0</v>
      </c>
      <c r="BX377" s="1">
        <f>(data58[[#This Row],[diagnosis_dummy]]-BW377)^2</f>
        <v>0</v>
      </c>
    </row>
    <row r="378" spans="1:76" x14ac:dyDescent="0.2">
      <c r="A378" s="1" t="s">
        <v>32</v>
      </c>
      <c r="B378" s="1">
        <f>IF(data58[[#This Row],[diagnosis]]="M",1,0)</f>
        <v>0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  <c r="AG378" s="1">
        <v>1</v>
      </c>
      <c r="BS378" s="1" cm="1">
        <f t="array" ref="BS378">MMULT(data58[[#This Row],[radius_mean]:[Ones]],$AM$7:$AM$37)</f>
        <v>-33228675163.457092</v>
      </c>
      <c r="BT378" s="1" cm="1">
        <f t="array" ref="BT378">MMULT(data58[[#This Row],[radius_mean]:[Ones]],$AN$7:$AN$37)</f>
        <v>-33218279848.360199</v>
      </c>
      <c r="BU378" s="1">
        <f t="shared" si="10"/>
        <v>0</v>
      </c>
      <c r="BV378" s="1">
        <f t="shared" si="10"/>
        <v>0</v>
      </c>
      <c r="BW378" s="1">
        <f t="shared" si="11"/>
        <v>0</v>
      </c>
      <c r="BX378" s="1">
        <f>(data58[[#This Row],[diagnosis_dummy]]-BW378)^2</f>
        <v>0</v>
      </c>
    </row>
    <row r="379" spans="1:76" x14ac:dyDescent="0.2">
      <c r="A379" s="1" t="s">
        <v>32</v>
      </c>
      <c r="B379" s="1">
        <f>IF(data58[[#This Row],[diagnosis]]="M",1,0)</f>
        <v>0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  <c r="AG379" s="1">
        <v>1</v>
      </c>
      <c r="BS379" s="1" cm="1">
        <f t="array" ref="BS379">MMULT(data58[[#This Row],[radius_mean]:[Ones]],$AM$7:$AM$37)</f>
        <v>-59992167885.620956</v>
      </c>
      <c r="BT379" s="1" cm="1">
        <f t="array" ref="BT379">MMULT(data58[[#This Row],[radius_mean]:[Ones]],$AN$7:$AN$37)</f>
        <v>-59978075478.894035</v>
      </c>
      <c r="BU379" s="1">
        <f t="shared" si="10"/>
        <v>0</v>
      </c>
      <c r="BV379" s="1">
        <f t="shared" si="10"/>
        <v>0</v>
      </c>
      <c r="BW379" s="1">
        <f t="shared" si="11"/>
        <v>0</v>
      </c>
      <c r="BX379" s="1">
        <f>(data58[[#This Row],[diagnosis_dummy]]-BW379)^2</f>
        <v>0</v>
      </c>
    </row>
    <row r="380" spans="1:76" x14ac:dyDescent="0.2">
      <c r="A380" s="1" t="s">
        <v>32</v>
      </c>
      <c r="B380" s="1">
        <f>IF(data58[[#This Row],[diagnosis]]="M",1,0)</f>
        <v>0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  <c r="AG380" s="1">
        <v>1</v>
      </c>
      <c r="BS380" s="1" cm="1">
        <f t="array" ref="BS380">MMULT(data58[[#This Row],[radius_mean]:[Ones]],$AM$7:$AM$37)</f>
        <v>-59426107305.046486</v>
      </c>
      <c r="BT380" s="1" cm="1">
        <f t="array" ref="BT380">MMULT(data58[[#This Row],[radius_mean]:[Ones]],$AN$7:$AN$37)</f>
        <v>-59412155492.189751</v>
      </c>
      <c r="BU380" s="1">
        <f t="shared" si="10"/>
        <v>0</v>
      </c>
      <c r="BV380" s="1">
        <f t="shared" si="10"/>
        <v>0</v>
      </c>
      <c r="BW380" s="1">
        <f t="shared" si="11"/>
        <v>0</v>
      </c>
      <c r="BX380" s="1">
        <f>(data58[[#This Row],[diagnosis_dummy]]-BW380)^2</f>
        <v>0</v>
      </c>
    </row>
    <row r="381" spans="1:76" x14ac:dyDescent="0.2">
      <c r="A381" s="1" t="s">
        <v>31</v>
      </c>
      <c r="B381" s="1">
        <f>IF(data58[[#This Row],[diagnosis]]="M",1,0)</f>
        <v>1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  <c r="AG381" s="1">
        <v>1</v>
      </c>
      <c r="BS381" s="1" cm="1">
        <f t="array" ref="BS381">MMULT(data58[[#This Row],[radius_mean]:[Ones]],$AM$7:$AM$37)</f>
        <v>-42684083427.402985</v>
      </c>
      <c r="BT381" s="1" cm="1">
        <f t="array" ref="BT381">MMULT(data58[[#This Row],[radius_mean]:[Ones]],$AN$7:$AN$37)</f>
        <v>-42671382969.084824</v>
      </c>
      <c r="BU381" s="1">
        <f t="shared" si="10"/>
        <v>0</v>
      </c>
      <c r="BV381" s="1">
        <f t="shared" si="10"/>
        <v>0</v>
      </c>
      <c r="BW381" s="1">
        <f t="shared" si="11"/>
        <v>0</v>
      </c>
      <c r="BX381" s="1">
        <f>(data58[[#This Row],[diagnosis_dummy]]-BW381)^2</f>
        <v>1</v>
      </c>
    </row>
    <row r="382" spans="1:76" x14ac:dyDescent="0.2">
      <c r="A382" s="1" t="s">
        <v>32</v>
      </c>
      <c r="B382" s="1">
        <f>IF(data58[[#This Row],[diagnosis]]="M",1,0)</f>
        <v>0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  <c r="AG382" s="1">
        <v>1</v>
      </c>
      <c r="BS382" s="1" cm="1">
        <f t="array" ref="BS382">MMULT(data58[[#This Row],[radius_mean]:[Ones]],$AM$7:$AM$37)</f>
        <v>-41877836049.902237</v>
      </c>
      <c r="BT382" s="1" cm="1">
        <f t="array" ref="BT382">MMULT(data58[[#This Row],[radius_mean]:[Ones]],$AN$7:$AN$37)</f>
        <v>-41865523995.553741</v>
      </c>
      <c r="BU382" s="1">
        <f t="shared" si="10"/>
        <v>0</v>
      </c>
      <c r="BV382" s="1">
        <f t="shared" si="10"/>
        <v>0</v>
      </c>
      <c r="BW382" s="1">
        <f t="shared" si="11"/>
        <v>0</v>
      </c>
      <c r="BX382" s="1">
        <f>(data58[[#This Row],[diagnosis_dummy]]-BW382)^2</f>
        <v>0</v>
      </c>
    </row>
    <row r="383" spans="1:76" x14ac:dyDescent="0.2">
      <c r="A383" s="1" t="s">
        <v>32</v>
      </c>
      <c r="B383" s="1">
        <f>IF(data58[[#This Row],[diagnosis]]="M",1,0)</f>
        <v>0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  <c r="AG383" s="1">
        <v>1</v>
      </c>
      <c r="BS383" s="1" cm="1">
        <f t="array" ref="BS383">MMULT(data58[[#This Row],[radius_mean]:[Ones]],$AM$7:$AM$37)</f>
        <v>-39726768717.838547</v>
      </c>
      <c r="BT383" s="1" cm="1">
        <f t="array" ref="BT383">MMULT(data58[[#This Row],[radius_mean]:[Ones]],$AN$7:$AN$37)</f>
        <v>-39715180232.242577</v>
      </c>
      <c r="BU383" s="1">
        <f t="shared" si="10"/>
        <v>0</v>
      </c>
      <c r="BV383" s="1">
        <f t="shared" si="10"/>
        <v>0</v>
      </c>
      <c r="BW383" s="1">
        <f t="shared" si="11"/>
        <v>0</v>
      </c>
      <c r="BX383" s="1">
        <f>(data58[[#This Row],[diagnosis_dummy]]-BW383)^2</f>
        <v>0</v>
      </c>
    </row>
    <row r="384" spans="1:76" x14ac:dyDescent="0.2">
      <c r="A384" s="1" t="s">
        <v>32</v>
      </c>
      <c r="B384" s="1">
        <f>IF(data58[[#This Row],[diagnosis]]="M",1,0)</f>
        <v>0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  <c r="AG384" s="1">
        <v>1</v>
      </c>
      <c r="BS384" s="1" cm="1">
        <f t="array" ref="BS384">MMULT(data58[[#This Row],[radius_mean]:[Ones]],$AM$7:$AM$37)</f>
        <v>-45021166881.32473</v>
      </c>
      <c r="BT384" s="1" cm="1">
        <f t="array" ref="BT384">MMULT(data58[[#This Row],[radius_mean]:[Ones]],$AN$7:$AN$37)</f>
        <v>-45009117650.399635</v>
      </c>
      <c r="BU384" s="1">
        <f t="shared" si="10"/>
        <v>0</v>
      </c>
      <c r="BV384" s="1">
        <f t="shared" si="10"/>
        <v>0</v>
      </c>
      <c r="BW384" s="1">
        <f t="shared" si="11"/>
        <v>0</v>
      </c>
      <c r="BX384" s="1">
        <f>(data58[[#This Row],[diagnosis_dummy]]-BW384)^2</f>
        <v>0</v>
      </c>
    </row>
    <row r="385" spans="1:76" x14ac:dyDescent="0.2">
      <c r="A385" s="1" t="s">
        <v>32</v>
      </c>
      <c r="B385" s="1">
        <f>IF(data58[[#This Row],[diagnosis]]="M",1,0)</f>
        <v>0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  <c r="AG385" s="1">
        <v>1</v>
      </c>
      <c r="BS385" s="1" cm="1">
        <f t="array" ref="BS385">MMULT(data58[[#This Row],[radius_mean]:[Ones]],$AM$7:$AM$37)</f>
        <v>-51709950209.261269</v>
      </c>
      <c r="BT385" s="1" cm="1">
        <f t="array" ref="BT385">MMULT(data58[[#This Row],[radius_mean]:[Ones]],$AN$7:$AN$37)</f>
        <v>-51696346008.04995</v>
      </c>
      <c r="BU385" s="1">
        <f t="shared" si="10"/>
        <v>0</v>
      </c>
      <c r="BV385" s="1">
        <f t="shared" si="10"/>
        <v>0</v>
      </c>
      <c r="BW385" s="1">
        <f t="shared" si="11"/>
        <v>0</v>
      </c>
      <c r="BX385" s="1">
        <f>(data58[[#This Row],[diagnosis_dummy]]-BW385)^2</f>
        <v>0</v>
      </c>
    </row>
    <row r="386" spans="1:76" x14ac:dyDescent="0.2">
      <c r="A386" s="1" t="s">
        <v>32</v>
      </c>
      <c r="B386" s="1">
        <f>IF(data58[[#This Row],[diagnosis]]="M",1,0)</f>
        <v>0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  <c r="AG386" s="1">
        <v>1</v>
      </c>
      <c r="BS386" s="1" cm="1">
        <f t="array" ref="BS386">MMULT(data58[[#This Row],[radius_mean]:[Ones]],$AM$7:$AM$37)</f>
        <v>-56087542644.7183</v>
      </c>
      <c r="BT386" s="1" cm="1">
        <f t="array" ref="BT386">MMULT(data58[[#This Row],[radius_mean]:[Ones]],$AN$7:$AN$37)</f>
        <v>-56073879320.073608</v>
      </c>
      <c r="BU386" s="1">
        <f t="shared" si="10"/>
        <v>0</v>
      </c>
      <c r="BV386" s="1">
        <f t="shared" si="10"/>
        <v>0</v>
      </c>
      <c r="BW386" s="1">
        <f t="shared" si="11"/>
        <v>0</v>
      </c>
      <c r="BX386" s="1">
        <f>(data58[[#This Row],[diagnosis_dummy]]-BW386)^2</f>
        <v>0</v>
      </c>
    </row>
    <row r="387" spans="1:76" x14ac:dyDescent="0.2">
      <c r="A387" s="1" t="s">
        <v>31</v>
      </c>
      <c r="B387" s="1">
        <f>IF(data58[[#This Row],[diagnosis]]="M",1,0)</f>
        <v>1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  <c r="AG387" s="1">
        <v>1</v>
      </c>
      <c r="BS387" s="1" cm="1">
        <f t="array" ref="BS387">MMULT(data58[[#This Row],[radius_mean]:[Ones]],$AM$7:$AM$37)</f>
        <v>-68328421378.413033</v>
      </c>
      <c r="BT387" s="1" cm="1">
        <f t="array" ref="BT387">MMULT(data58[[#This Row],[radius_mean]:[Ones]],$AN$7:$AN$37)</f>
        <v>-68313268535.813644</v>
      </c>
      <c r="BU387" s="1">
        <f t="shared" ref="BU387:BV450" si="12">IF(BS387&lt;0,0,BS387)</f>
        <v>0</v>
      </c>
      <c r="BV387" s="1">
        <f t="shared" si="12"/>
        <v>0</v>
      </c>
      <c r="BW387" s="1">
        <f t="shared" ref="BW387:BW450" si="13">BU387+BV387</f>
        <v>0</v>
      </c>
      <c r="BX387" s="1">
        <f>(data58[[#This Row],[diagnosis_dummy]]-BW387)^2</f>
        <v>1</v>
      </c>
    </row>
    <row r="388" spans="1:76" x14ac:dyDescent="0.2">
      <c r="A388" s="1" t="s">
        <v>32</v>
      </c>
      <c r="B388" s="1">
        <f>IF(data58[[#This Row],[diagnosis]]="M",1,0)</f>
        <v>0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  <c r="AG388" s="1">
        <v>1</v>
      </c>
      <c r="BS388" s="1" cm="1">
        <f t="array" ref="BS388">MMULT(data58[[#This Row],[radius_mean]:[Ones]],$AM$7:$AM$37)</f>
        <v>-47816752893.102234</v>
      </c>
      <c r="BT388" s="1" cm="1">
        <f t="array" ref="BT388">MMULT(data58[[#This Row],[radius_mean]:[Ones]],$AN$7:$AN$37)</f>
        <v>-47804159794.074432</v>
      </c>
      <c r="BU388" s="1">
        <f t="shared" si="12"/>
        <v>0</v>
      </c>
      <c r="BV388" s="1">
        <f t="shared" si="12"/>
        <v>0</v>
      </c>
      <c r="BW388" s="1">
        <f t="shared" si="13"/>
        <v>0</v>
      </c>
      <c r="BX388" s="1">
        <f>(data58[[#This Row],[diagnosis_dummy]]-BW388)^2</f>
        <v>0</v>
      </c>
    </row>
    <row r="389" spans="1:76" x14ac:dyDescent="0.2">
      <c r="A389" s="1" t="s">
        <v>32</v>
      </c>
      <c r="B389" s="1">
        <f>IF(data58[[#This Row],[diagnosis]]="M",1,0)</f>
        <v>0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  <c r="AG389" s="1">
        <v>1</v>
      </c>
      <c r="BS389" s="1" cm="1">
        <f t="array" ref="BS389">MMULT(data58[[#This Row],[radius_mean]:[Ones]],$AM$7:$AM$37)</f>
        <v>-64844585907.553978</v>
      </c>
      <c r="BT389" s="1" cm="1">
        <f t="array" ref="BT389">MMULT(data58[[#This Row],[radius_mean]:[Ones]],$AN$7:$AN$37)</f>
        <v>-64829699786.983376</v>
      </c>
      <c r="BU389" s="1">
        <f t="shared" si="12"/>
        <v>0</v>
      </c>
      <c r="BV389" s="1">
        <f t="shared" si="12"/>
        <v>0</v>
      </c>
      <c r="BW389" s="1">
        <f t="shared" si="13"/>
        <v>0</v>
      </c>
      <c r="BX389" s="1">
        <f>(data58[[#This Row],[diagnosis_dummy]]-BW389)^2</f>
        <v>0</v>
      </c>
    </row>
    <row r="390" spans="1:76" x14ac:dyDescent="0.2">
      <c r="A390" s="1" t="s">
        <v>32</v>
      </c>
      <c r="B390" s="1">
        <f>IF(data58[[#This Row],[diagnosis]]="M",1,0)</f>
        <v>0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  <c r="AG390" s="1">
        <v>1</v>
      </c>
      <c r="BS390" s="1" cm="1">
        <f t="array" ref="BS390">MMULT(data58[[#This Row],[radius_mean]:[Ones]],$AM$7:$AM$37)</f>
        <v>-40688133718.784058</v>
      </c>
      <c r="BT390" s="1" cm="1">
        <f t="array" ref="BT390">MMULT(data58[[#This Row],[radius_mean]:[Ones]],$AN$7:$AN$37)</f>
        <v>-40676591859.710579</v>
      </c>
      <c r="BU390" s="1">
        <f t="shared" si="12"/>
        <v>0</v>
      </c>
      <c r="BV390" s="1">
        <f t="shared" si="12"/>
        <v>0</v>
      </c>
      <c r="BW390" s="1">
        <f t="shared" si="13"/>
        <v>0</v>
      </c>
      <c r="BX390" s="1">
        <f>(data58[[#This Row],[diagnosis_dummy]]-BW390)^2</f>
        <v>0</v>
      </c>
    </row>
    <row r="391" spans="1:76" x14ac:dyDescent="0.2">
      <c r="A391" s="1" t="s">
        <v>31</v>
      </c>
      <c r="B391" s="1">
        <f>IF(data58[[#This Row],[diagnosis]]="M",1,0)</f>
        <v>1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  <c r="AG391" s="1">
        <v>1</v>
      </c>
      <c r="BS391" s="1" cm="1">
        <f t="array" ref="BS391">MMULT(data58[[#This Row],[radius_mean]:[Ones]],$AM$7:$AM$37)</f>
        <v>-118791768437.64975</v>
      </c>
      <c r="BT391" s="1" cm="1">
        <f t="array" ref="BT391">MMULT(data58[[#This Row],[radius_mean]:[Ones]],$AN$7:$AN$37)</f>
        <v>-118771772702.81914</v>
      </c>
      <c r="BU391" s="1">
        <f t="shared" si="12"/>
        <v>0</v>
      </c>
      <c r="BV391" s="1">
        <f t="shared" si="12"/>
        <v>0</v>
      </c>
      <c r="BW391" s="1">
        <f t="shared" si="13"/>
        <v>0</v>
      </c>
      <c r="BX391" s="1">
        <f>(data58[[#This Row],[diagnosis_dummy]]-BW391)^2</f>
        <v>1</v>
      </c>
    </row>
    <row r="392" spans="1:76" x14ac:dyDescent="0.2">
      <c r="A392" s="1" t="s">
        <v>32</v>
      </c>
      <c r="B392" s="1">
        <f>IF(data58[[#This Row],[diagnosis]]="M",1,0)</f>
        <v>0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  <c r="AG392" s="1">
        <v>1</v>
      </c>
      <c r="BS392" s="1" cm="1">
        <f t="array" ref="BS392">MMULT(data58[[#This Row],[radius_mean]:[Ones]],$AM$7:$AM$37)</f>
        <v>-34803381610.195778</v>
      </c>
      <c r="BT392" s="1" cm="1">
        <f t="array" ref="BT392">MMULT(data58[[#This Row],[radius_mean]:[Ones]],$AN$7:$AN$37)</f>
        <v>-34792475449.320091</v>
      </c>
      <c r="BU392" s="1">
        <f t="shared" si="12"/>
        <v>0</v>
      </c>
      <c r="BV392" s="1">
        <f t="shared" si="12"/>
        <v>0</v>
      </c>
      <c r="BW392" s="1">
        <f t="shared" si="13"/>
        <v>0</v>
      </c>
      <c r="BX392" s="1">
        <f>(data58[[#This Row],[diagnosis_dummy]]-BW392)^2</f>
        <v>0</v>
      </c>
    </row>
    <row r="393" spans="1:76" x14ac:dyDescent="0.2">
      <c r="A393" s="1" t="s">
        <v>32</v>
      </c>
      <c r="B393" s="1">
        <f>IF(data58[[#This Row],[diagnosis]]="M",1,0)</f>
        <v>0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  <c r="AG393" s="1">
        <v>1</v>
      </c>
      <c r="BS393" s="1" cm="1">
        <f t="array" ref="BS393">MMULT(data58[[#This Row],[radius_mean]:[Ones]],$AM$7:$AM$37)</f>
        <v>-27135784495.174683</v>
      </c>
      <c r="BT393" s="1" cm="1">
        <f t="array" ref="BT393">MMULT(data58[[#This Row],[radius_mean]:[Ones]],$AN$7:$AN$37)</f>
        <v>-27126050338.92099</v>
      </c>
      <c r="BU393" s="1">
        <f t="shared" si="12"/>
        <v>0</v>
      </c>
      <c r="BV393" s="1">
        <f t="shared" si="12"/>
        <v>0</v>
      </c>
      <c r="BW393" s="1">
        <f t="shared" si="13"/>
        <v>0</v>
      </c>
      <c r="BX393" s="1">
        <f>(data58[[#This Row],[diagnosis_dummy]]-BW393)^2</f>
        <v>0</v>
      </c>
    </row>
    <row r="394" spans="1:76" x14ac:dyDescent="0.2">
      <c r="A394" s="1" t="s">
        <v>31</v>
      </c>
      <c r="B394" s="1">
        <f>IF(data58[[#This Row],[diagnosis]]="M",1,0)</f>
        <v>1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  <c r="AG394" s="1">
        <v>1</v>
      </c>
      <c r="BS394" s="1" cm="1">
        <f t="array" ref="BS394">MMULT(data58[[#This Row],[radius_mean]:[Ones]],$AM$7:$AM$37)</f>
        <v>-104135061271.10791</v>
      </c>
      <c r="BT394" s="1" cm="1">
        <f t="array" ref="BT394">MMULT(data58[[#This Row],[radius_mean]:[Ones]],$AN$7:$AN$37)</f>
        <v>-104114690816.06563</v>
      </c>
      <c r="BU394" s="1">
        <f t="shared" si="12"/>
        <v>0</v>
      </c>
      <c r="BV394" s="1">
        <f t="shared" si="12"/>
        <v>0</v>
      </c>
      <c r="BW394" s="1">
        <f t="shared" si="13"/>
        <v>0</v>
      </c>
      <c r="BX394" s="1">
        <f>(data58[[#This Row],[diagnosis_dummy]]-BW394)^2</f>
        <v>1</v>
      </c>
    </row>
    <row r="395" spans="1:76" x14ac:dyDescent="0.2">
      <c r="A395" s="1" t="s">
        <v>31</v>
      </c>
      <c r="B395" s="1">
        <f>IF(data58[[#This Row],[diagnosis]]="M",1,0)</f>
        <v>1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  <c r="AG395" s="1">
        <v>1</v>
      </c>
      <c r="BS395" s="1" cm="1">
        <f t="array" ref="BS395">MMULT(data58[[#This Row],[radius_mean]:[Ones]],$AM$7:$AM$37)</f>
        <v>-169539513397.56378</v>
      </c>
      <c r="BT395" s="1" cm="1">
        <f t="array" ref="BT395">MMULT(data58[[#This Row],[radius_mean]:[Ones]],$AN$7:$AN$37)</f>
        <v>-169514293093.48947</v>
      </c>
      <c r="BU395" s="1">
        <f t="shared" si="12"/>
        <v>0</v>
      </c>
      <c r="BV395" s="1">
        <f t="shared" si="12"/>
        <v>0</v>
      </c>
      <c r="BW395" s="1">
        <f t="shared" si="13"/>
        <v>0</v>
      </c>
      <c r="BX395" s="1">
        <f>(data58[[#This Row],[diagnosis_dummy]]-BW395)^2</f>
        <v>1</v>
      </c>
    </row>
    <row r="396" spans="1:76" x14ac:dyDescent="0.2">
      <c r="A396" s="1" t="s">
        <v>32</v>
      </c>
      <c r="B396" s="1">
        <f>IF(data58[[#This Row],[diagnosis]]="M",1,0)</f>
        <v>0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  <c r="AG396" s="1">
        <v>1</v>
      </c>
      <c r="BS396" s="1" cm="1">
        <f t="array" ref="BS396">MMULT(data58[[#This Row],[radius_mean]:[Ones]],$AM$7:$AM$37)</f>
        <v>-48802227234.717911</v>
      </c>
      <c r="BT396" s="1" cm="1">
        <f t="array" ref="BT396">MMULT(data58[[#This Row],[radius_mean]:[Ones]],$AN$7:$AN$37)</f>
        <v>-48789224814.217773</v>
      </c>
      <c r="BU396" s="1">
        <f t="shared" si="12"/>
        <v>0</v>
      </c>
      <c r="BV396" s="1">
        <f t="shared" si="12"/>
        <v>0</v>
      </c>
      <c r="BW396" s="1">
        <f t="shared" si="13"/>
        <v>0</v>
      </c>
      <c r="BX396" s="1">
        <f>(data58[[#This Row],[diagnosis_dummy]]-BW396)^2</f>
        <v>0</v>
      </c>
    </row>
    <row r="397" spans="1:76" x14ac:dyDescent="0.2">
      <c r="A397" s="1" t="s">
        <v>32</v>
      </c>
      <c r="B397" s="1">
        <f>IF(data58[[#This Row],[diagnosis]]="M",1,0)</f>
        <v>0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  <c r="AG397" s="1">
        <v>1</v>
      </c>
      <c r="BS397" s="1" cm="1">
        <f t="array" ref="BS397">MMULT(data58[[#This Row],[radius_mean]:[Ones]],$AM$7:$AM$37)</f>
        <v>-62042210974.264694</v>
      </c>
      <c r="BT397" s="1" cm="1">
        <f t="array" ref="BT397">MMULT(data58[[#This Row],[radius_mean]:[Ones]],$AN$7:$AN$37)</f>
        <v>-62027899617.437332</v>
      </c>
      <c r="BU397" s="1">
        <f t="shared" si="12"/>
        <v>0</v>
      </c>
      <c r="BV397" s="1">
        <f t="shared" si="12"/>
        <v>0</v>
      </c>
      <c r="BW397" s="1">
        <f t="shared" si="13"/>
        <v>0</v>
      </c>
      <c r="BX397" s="1">
        <f>(data58[[#This Row],[diagnosis_dummy]]-BW397)^2</f>
        <v>0</v>
      </c>
    </row>
    <row r="398" spans="1:76" x14ac:dyDescent="0.2">
      <c r="A398" s="1" t="s">
        <v>32</v>
      </c>
      <c r="B398" s="1">
        <f>IF(data58[[#This Row],[diagnosis]]="M",1,0)</f>
        <v>0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  <c r="AG398" s="1">
        <v>1</v>
      </c>
      <c r="BS398" s="1" cm="1">
        <f t="array" ref="BS398">MMULT(data58[[#This Row],[radius_mean]:[Ones]],$AM$7:$AM$37)</f>
        <v>-59546089905.846283</v>
      </c>
      <c r="BT398" s="1" cm="1">
        <f t="array" ref="BT398">MMULT(data58[[#This Row],[radius_mean]:[Ones]],$AN$7:$AN$37)</f>
        <v>-59531890484.224159</v>
      </c>
      <c r="BU398" s="1">
        <f t="shared" si="12"/>
        <v>0</v>
      </c>
      <c r="BV398" s="1">
        <f t="shared" si="12"/>
        <v>0</v>
      </c>
      <c r="BW398" s="1">
        <f t="shared" si="13"/>
        <v>0</v>
      </c>
      <c r="BX398" s="1">
        <f>(data58[[#This Row],[diagnosis_dummy]]-BW398)^2</f>
        <v>0</v>
      </c>
    </row>
    <row r="399" spans="1:76" x14ac:dyDescent="0.2">
      <c r="A399" s="1" t="s">
        <v>32</v>
      </c>
      <c r="B399" s="1">
        <f>IF(data58[[#This Row],[diagnosis]]="M",1,0)</f>
        <v>0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  <c r="AG399" s="1">
        <v>1</v>
      </c>
      <c r="BS399" s="1" cm="1">
        <f t="array" ref="BS399">MMULT(data58[[#This Row],[radius_mean]:[Ones]],$AM$7:$AM$37)</f>
        <v>-53005560154.594292</v>
      </c>
      <c r="BT399" s="1" cm="1">
        <f t="array" ref="BT399">MMULT(data58[[#This Row],[radius_mean]:[Ones]],$AN$7:$AN$37)</f>
        <v>-52992381637.588882</v>
      </c>
      <c r="BU399" s="1">
        <f t="shared" si="12"/>
        <v>0</v>
      </c>
      <c r="BV399" s="1">
        <f t="shared" si="12"/>
        <v>0</v>
      </c>
      <c r="BW399" s="1">
        <f t="shared" si="13"/>
        <v>0</v>
      </c>
      <c r="BX399" s="1">
        <f>(data58[[#This Row],[diagnosis_dummy]]-BW399)^2</f>
        <v>0</v>
      </c>
    </row>
    <row r="400" spans="1:76" x14ac:dyDescent="0.2">
      <c r="A400" s="1" t="s">
        <v>32</v>
      </c>
      <c r="B400" s="1">
        <f>IF(data58[[#This Row],[diagnosis]]="M",1,0)</f>
        <v>0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  <c r="AG400" s="1">
        <v>1</v>
      </c>
      <c r="BS400" s="1" cm="1">
        <f t="array" ref="BS400">MMULT(data58[[#This Row],[radius_mean]:[Ones]],$AM$7:$AM$37)</f>
        <v>-42615016483.738281</v>
      </c>
      <c r="BT400" s="1" cm="1">
        <f t="array" ref="BT400">MMULT(data58[[#This Row],[radius_mean]:[Ones]],$AN$7:$AN$37)</f>
        <v>-42602857565.512764</v>
      </c>
      <c r="BU400" s="1">
        <f t="shared" si="12"/>
        <v>0</v>
      </c>
      <c r="BV400" s="1">
        <f t="shared" si="12"/>
        <v>0</v>
      </c>
      <c r="BW400" s="1">
        <f t="shared" si="13"/>
        <v>0</v>
      </c>
      <c r="BX400" s="1">
        <f>(data58[[#This Row],[diagnosis_dummy]]-BW400)^2</f>
        <v>0</v>
      </c>
    </row>
    <row r="401" spans="1:76" x14ac:dyDescent="0.2">
      <c r="A401" s="1" t="s">
        <v>32</v>
      </c>
      <c r="B401" s="1">
        <f>IF(data58[[#This Row],[diagnosis]]="M",1,0)</f>
        <v>0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  <c r="AG401" s="1">
        <v>1</v>
      </c>
      <c r="BS401" s="1" cm="1">
        <f t="array" ref="BS401">MMULT(data58[[#This Row],[radius_mean]:[Ones]],$AM$7:$AM$37)</f>
        <v>-48345904789.635025</v>
      </c>
      <c r="BT401" s="1" cm="1">
        <f t="array" ref="BT401">MMULT(data58[[#This Row],[radius_mean]:[Ones]],$AN$7:$AN$37)</f>
        <v>-48333005534.505791</v>
      </c>
      <c r="BU401" s="1">
        <f t="shared" si="12"/>
        <v>0</v>
      </c>
      <c r="BV401" s="1">
        <f t="shared" si="12"/>
        <v>0</v>
      </c>
      <c r="BW401" s="1">
        <f t="shared" si="13"/>
        <v>0</v>
      </c>
      <c r="BX401" s="1">
        <f>(data58[[#This Row],[diagnosis_dummy]]-BW401)^2</f>
        <v>0</v>
      </c>
    </row>
    <row r="402" spans="1:76" x14ac:dyDescent="0.2">
      <c r="A402" s="1" t="s">
        <v>31</v>
      </c>
      <c r="B402" s="1">
        <f>IF(data58[[#This Row],[diagnosis]]="M",1,0)</f>
        <v>1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  <c r="AG402" s="1">
        <v>1</v>
      </c>
      <c r="BS402" s="1" cm="1">
        <f t="array" ref="BS402">MMULT(data58[[#This Row],[radius_mean]:[Ones]],$AM$7:$AM$37)</f>
        <v>-111134653175.54851</v>
      </c>
      <c r="BT402" s="1" cm="1">
        <f t="array" ref="BT402">MMULT(data58[[#This Row],[radius_mean]:[Ones]],$AN$7:$AN$37)</f>
        <v>-111114664549.09998</v>
      </c>
      <c r="BU402" s="1">
        <f t="shared" si="12"/>
        <v>0</v>
      </c>
      <c r="BV402" s="1">
        <f t="shared" si="12"/>
        <v>0</v>
      </c>
      <c r="BW402" s="1">
        <f t="shared" si="13"/>
        <v>0</v>
      </c>
      <c r="BX402" s="1">
        <f>(data58[[#This Row],[diagnosis_dummy]]-BW402)^2</f>
        <v>1</v>
      </c>
    </row>
    <row r="403" spans="1:76" x14ac:dyDescent="0.2">
      <c r="A403" s="1" t="s">
        <v>32</v>
      </c>
      <c r="B403" s="1">
        <f>IF(data58[[#This Row],[diagnosis]]="M",1,0)</f>
        <v>0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  <c r="AG403" s="1">
        <v>1</v>
      </c>
      <c r="BS403" s="1" cm="1">
        <f t="array" ref="BS403">MMULT(data58[[#This Row],[radius_mean]:[Ones]],$AM$7:$AM$37)</f>
        <v>-50234659305.565117</v>
      </c>
      <c r="BT403" s="1" cm="1">
        <f t="array" ref="BT403">MMULT(data58[[#This Row],[radius_mean]:[Ones]],$AN$7:$AN$37)</f>
        <v>-50221423052.799919</v>
      </c>
      <c r="BU403" s="1">
        <f t="shared" si="12"/>
        <v>0</v>
      </c>
      <c r="BV403" s="1">
        <f t="shared" si="12"/>
        <v>0</v>
      </c>
      <c r="BW403" s="1">
        <f t="shared" si="13"/>
        <v>0</v>
      </c>
      <c r="BX403" s="1">
        <f>(data58[[#This Row],[diagnosis_dummy]]-BW403)^2</f>
        <v>0</v>
      </c>
    </row>
    <row r="404" spans="1:76" x14ac:dyDescent="0.2">
      <c r="A404" s="1" t="s">
        <v>32</v>
      </c>
      <c r="B404" s="1">
        <f>IF(data58[[#This Row],[diagnosis]]="M",1,0)</f>
        <v>0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  <c r="AG404" s="1">
        <v>1</v>
      </c>
      <c r="BS404" s="1" cm="1">
        <f t="array" ref="BS404">MMULT(data58[[#This Row],[radius_mean]:[Ones]],$AM$7:$AM$37)</f>
        <v>-55353425346.20475</v>
      </c>
      <c r="BT404" s="1" cm="1">
        <f t="array" ref="BT404">MMULT(data58[[#This Row],[radius_mean]:[Ones]],$AN$7:$AN$37)</f>
        <v>-55339872041.548851</v>
      </c>
      <c r="BU404" s="1">
        <f t="shared" si="12"/>
        <v>0</v>
      </c>
      <c r="BV404" s="1">
        <f t="shared" si="12"/>
        <v>0</v>
      </c>
      <c r="BW404" s="1">
        <f t="shared" si="13"/>
        <v>0</v>
      </c>
      <c r="BX404" s="1">
        <f>(data58[[#This Row],[diagnosis_dummy]]-BW404)^2</f>
        <v>0</v>
      </c>
    </row>
    <row r="405" spans="1:76" x14ac:dyDescent="0.2">
      <c r="A405" s="1" t="s">
        <v>32</v>
      </c>
      <c r="B405" s="1">
        <f>IF(data58[[#This Row],[diagnosis]]="M",1,0)</f>
        <v>0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  <c r="AG405" s="1">
        <v>1</v>
      </c>
      <c r="BS405" s="1" cm="1">
        <f t="array" ref="BS405">MMULT(data58[[#This Row],[radius_mean]:[Ones]],$AM$7:$AM$37)</f>
        <v>-52380100132.466095</v>
      </c>
      <c r="BT405" s="1" cm="1">
        <f t="array" ref="BT405">MMULT(data58[[#This Row],[radius_mean]:[Ones]],$AN$7:$AN$37)</f>
        <v>-52366805664.150002</v>
      </c>
      <c r="BU405" s="1">
        <f t="shared" si="12"/>
        <v>0</v>
      </c>
      <c r="BV405" s="1">
        <f t="shared" si="12"/>
        <v>0</v>
      </c>
      <c r="BW405" s="1">
        <f t="shared" si="13"/>
        <v>0</v>
      </c>
      <c r="BX405" s="1">
        <f>(data58[[#This Row],[diagnosis_dummy]]-BW405)^2</f>
        <v>0</v>
      </c>
    </row>
    <row r="406" spans="1:76" x14ac:dyDescent="0.2">
      <c r="A406" s="1" t="s">
        <v>32</v>
      </c>
      <c r="B406" s="1">
        <f>IF(data58[[#This Row],[diagnosis]]="M",1,0)</f>
        <v>0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  <c r="AG406" s="1">
        <v>1</v>
      </c>
      <c r="BS406" s="1" cm="1">
        <f t="array" ref="BS406">MMULT(data58[[#This Row],[radius_mean]:[Ones]],$AM$7:$AM$37)</f>
        <v>-48268518912.747429</v>
      </c>
      <c r="BT406" s="1" cm="1">
        <f t="array" ref="BT406">MMULT(data58[[#This Row],[radius_mean]:[Ones]],$AN$7:$AN$37)</f>
        <v>-48255878955.897636</v>
      </c>
      <c r="BU406" s="1">
        <f t="shared" si="12"/>
        <v>0</v>
      </c>
      <c r="BV406" s="1">
        <f t="shared" si="12"/>
        <v>0</v>
      </c>
      <c r="BW406" s="1">
        <f t="shared" si="13"/>
        <v>0</v>
      </c>
      <c r="BX406" s="1">
        <f>(data58[[#This Row],[diagnosis_dummy]]-BW406)^2</f>
        <v>0</v>
      </c>
    </row>
    <row r="407" spans="1:76" x14ac:dyDescent="0.2">
      <c r="A407" s="1" t="s">
        <v>32</v>
      </c>
      <c r="B407" s="1">
        <f>IF(data58[[#This Row],[diagnosis]]="M",1,0)</f>
        <v>0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  <c r="AG407" s="1">
        <v>1</v>
      </c>
      <c r="BS407" s="1" cm="1">
        <f t="array" ref="BS407">MMULT(data58[[#This Row],[radius_mean]:[Ones]],$AM$7:$AM$37)</f>
        <v>-41045571049.311195</v>
      </c>
      <c r="BT407" s="1" cm="1">
        <f t="array" ref="BT407">MMULT(data58[[#This Row],[radius_mean]:[Ones]],$AN$7:$AN$37)</f>
        <v>-41033686512.115128</v>
      </c>
      <c r="BU407" s="1">
        <f t="shared" si="12"/>
        <v>0</v>
      </c>
      <c r="BV407" s="1">
        <f t="shared" si="12"/>
        <v>0</v>
      </c>
      <c r="BW407" s="1">
        <f t="shared" si="13"/>
        <v>0</v>
      </c>
      <c r="BX407" s="1">
        <f>(data58[[#This Row],[diagnosis_dummy]]-BW407)^2</f>
        <v>0</v>
      </c>
    </row>
    <row r="408" spans="1:76" x14ac:dyDescent="0.2">
      <c r="A408" s="1" t="s">
        <v>32</v>
      </c>
      <c r="B408" s="1">
        <f>IF(data58[[#This Row],[diagnosis]]="M",1,0)</f>
        <v>0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  <c r="AG408" s="1">
        <v>1</v>
      </c>
      <c r="BS408" s="1" cm="1">
        <f t="array" ref="BS408">MMULT(data58[[#This Row],[radius_mean]:[Ones]],$AM$7:$AM$37)</f>
        <v>-83948806554.671219</v>
      </c>
      <c r="BT408" s="1" cm="1">
        <f t="array" ref="BT408">MMULT(data58[[#This Row],[radius_mean]:[Ones]],$AN$7:$AN$37)</f>
        <v>-83931800159.144821</v>
      </c>
      <c r="BU408" s="1">
        <f t="shared" si="12"/>
        <v>0</v>
      </c>
      <c r="BV408" s="1">
        <f t="shared" si="12"/>
        <v>0</v>
      </c>
      <c r="BW408" s="1">
        <f t="shared" si="13"/>
        <v>0</v>
      </c>
      <c r="BX408" s="1">
        <f>(data58[[#This Row],[diagnosis_dummy]]-BW408)^2</f>
        <v>0</v>
      </c>
    </row>
    <row r="409" spans="1:76" x14ac:dyDescent="0.2">
      <c r="A409" s="1" t="s">
        <v>32</v>
      </c>
      <c r="B409" s="1">
        <f>IF(data58[[#This Row],[diagnosis]]="M",1,0)</f>
        <v>0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  <c r="AG409" s="1">
        <v>1</v>
      </c>
      <c r="BS409" s="1" cm="1">
        <f t="array" ref="BS409">MMULT(data58[[#This Row],[radius_mean]:[Ones]],$AM$7:$AM$37)</f>
        <v>-56238658026.199341</v>
      </c>
      <c r="BT409" s="1" cm="1">
        <f t="array" ref="BT409">MMULT(data58[[#This Row],[radius_mean]:[Ones]],$AN$7:$AN$37)</f>
        <v>-56224845286.363388</v>
      </c>
      <c r="BU409" s="1">
        <f t="shared" si="12"/>
        <v>0</v>
      </c>
      <c r="BV409" s="1">
        <f t="shared" si="12"/>
        <v>0</v>
      </c>
      <c r="BW409" s="1">
        <f t="shared" si="13"/>
        <v>0</v>
      </c>
      <c r="BX409" s="1">
        <f>(data58[[#This Row],[diagnosis_dummy]]-BW409)^2</f>
        <v>0</v>
      </c>
    </row>
    <row r="410" spans="1:76" x14ac:dyDescent="0.2">
      <c r="A410" s="1" t="s">
        <v>31</v>
      </c>
      <c r="B410" s="1">
        <f>IF(data58[[#This Row],[diagnosis]]="M",1,0)</f>
        <v>1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  <c r="AG410" s="1">
        <v>1</v>
      </c>
      <c r="BS410" s="1" cm="1">
        <f t="array" ref="BS410">MMULT(data58[[#This Row],[radius_mean]:[Ones]],$AM$7:$AM$37)</f>
        <v>-113368751462.76868</v>
      </c>
      <c r="BT410" s="1" cm="1">
        <f t="array" ref="BT410">MMULT(data58[[#This Row],[radius_mean]:[Ones]],$AN$7:$AN$37)</f>
        <v>-113348497207.75409</v>
      </c>
      <c r="BU410" s="1">
        <f t="shared" si="12"/>
        <v>0</v>
      </c>
      <c r="BV410" s="1">
        <f t="shared" si="12"/>
        <v>0</v>
      </c>
      <c r="BW410" s="1">
        <f t="shared" si="13"/>
        <v>0</v>
      </c>
      <c r="BX410" s="1">
        <f>(data58[[#This Row],[diagnosis_dummy]]-BW410)^2</f>
        <v>1</v>
      </c>
    </row>
    <row r="411" spans="1:76" x14ac:dyDescent="0.2">
      <c r="A411" s="1" t="s">
        <v>32</v>
      </c>
      <c r="B411" s="1">
        <f>IF(data58[[#This Row],[diagnosis]]="M",1,0)</f>
        <v>0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  <c r="AG411" s="1">
        <v>1</v>
      </c>
      <c r="BS411" s="1" cm="1">
        <f t="array" ref="BS411">MMULT(data58[[#This Row],[radius_mean]:[Ones]],$AM$7:$AM$37)</f>
        <v>-52331826953.233727</v>
      </c>
      <c r="BT411" s="1" cm="1">
        <f t="array" ref="BT411">MMULT(data58[[#This Row],[radius_mean]:[Ones]],$AN$7:$AN$37)</f>
        <v>-52318304534.115791</v>
      </c>
      <c r="BU411" s="1">
        <f t="shared" si="12"/>
        <v>0</v>
      </c>
      <c r="BV411" s="1">
        <f t="shared" si="12"/>
        <v>0</v>
      </c>
      <c r="BW411" s="1">
        <f t="shared" si="13"/>
        <v>0</v>
      </c>
      <c r="BX411" s="1">
        <f>(data58[[#This Row],[diagnosis_dummy]]-BW411)^2</f>
        <v>0</v>
      </c>
    </row>
    <row r="412" spans="1:76" x14ac:dyDescent="0.2">
      <c r="A412" s="1" t="s">
        <v>32</v>
      </c>
      <c r="B412" s="1">
        <f>IF(data58[[#This Row],[diagnosis]]="M",1,0)</f>
        <v>0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  <c r="AG412" s="1">
        <v>1</v>
      </c>
      <c r="BS412" s="1" cm="1">
        <f t="array" ref="BS412">MMULT(data58[[#This Row],[radius_mean]:[Ones]],$AM$7:$AM$37)</f>
        <v>-44858260346.850883</v>
      </c>
      <c r="BT412" s="1" cm="1">
        <f t="array" ref="BT412">MMULT(data58[[#This Row],[radius_mean]:[Ones]],$AN$7:$AN$37)</f>
        <v>-44845749435.736748</v>
      </c>
      <c r="BU412" s="1">
        <f t="shared" si="12"/>
        <v>0</v>
      </c>
      <c r="BV412" s="1">
        <f t="shared" si="12"/>
        <v>0</v>
      </c>
      <c r="BW412" s="1">
        <f t="shared" si="13"/>
        <v>0</v>
      </c>
      <c r="BX412" s="1">
        <f>(data58[[#This Row],[diagnosis_dummy]]-BW412)^2</f>
        <v>0</v>
      </c>
    </row>
    <row r="413" spans="1:76" x14ac:dyDescent="0.2">
      <c r="A413" s="1" t="s">
        <v>32</v>
      </c>
      <c r="B413" s="1">
        <f>IF(data58[[#This Row],[diagnosis]]="M",1,0)</f>
        <v>0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  <c r="AG413" s="1">
        <v>1</v>
      </c>
      <c r="BS413" s="1" cm="1">
        <f t="array" ref="BS413">MMULT(data58[[#This Row],[radius_mean]:[Ones]],$AM$7:$AM$37)</f>
        <v>-41069681652.454163</v>
      </c>
      <c r="BT413" s="1" cm="1">
        <f t="array" ref="BT413">MMULT(data58[[#This Row],[radius_mean]:[Ones]],$AN$7:$AN$37)</f>
        <v>-41057787026.859261</v>
      </c>
      <c r="BU413" s="1">
        <f t="shared" si="12"/>
        <v>0</v>
      </c>
      <c r="BV413" s="1">
        <f t="shared" si="12"/>
        <v>0</v>
      </c>
      <c r="BW413" s="1">
        <f t="shared" si="13"/>
        <v>0</v>
      </c>
      <c r="BX413" s="1">
        <f>(data58[[#This Row],[diagnosis_dummy]]-BW413)^2</f>
        <v>0</v>
      </c>
    </row>
    <row r="414" spans="1:76" x14ac:dyDescent="0.2">
      <c r="A414" s="1" t="s">
        <v>32</v>
      </c>
      <c r="B414" s="1">
        <f>IF(data58[[#This Row],[diagnosis]]="M",1,0)</f>
        <v>0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  <c r="AG414" s="1">
        <v>1</v>
      </c>
      <c r="BS414" s="1" cm="1">
        <f t="array" ref="BS414">MMULT(data58[[#This Row],[radius_mean]:[Ones]],$AM$7:$AM$37)</f>
        <v>-27635874072.750412</v>
      </c>
      <c r="BT414" s="1" cm="1">
        <f t="array" ref="BT414">MMULT(data58[[#This Row],[radius_mean]:[Ones]],$AN$7:$AN$37)</f>
        <v>-27626334302.134933</v>
      </c>
      <c r="BU414" s="1">
        <f t="shared" si="12"/>
        <v>0</v>
      </c>
      <c r="BV414" s="1">
        <f t="shared" si="12"/>
        <v>0</v>
      </c>
      <c r="BW414" s="1">
        <f t="shared" si="13"/>
        <v>0</v>
      </c>
      <c r="BX414" s="1">
        <f>(data58[[#This Row],[diagnosis_dummy]]-BW414)^2</f>
        <v>0</v>
      </c>
    </row>
    <row r="415" spans="1:76" x14ac:dyDescent="0.2">
      <c r="A415" s="1" t="s">
        <v>32</v>
      </c>
      <c r="B415" s="1">
        <f>IF(data58[[#This Row],[diagnosis]]="M",1,0)</f>
        <v>0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  <c r="AG415" s="1">
        <v>1</v>
      </c>
      <c r="BS415" s="1" cm="1">
        <f t="array" ref="BS415">MMULT(data58[[#This Row],[radius_mean]:[Ones]],$AM$7:$AM$37)</f>
        <v>-75379061442.215744</v>
      </c>
      <c r="BT415" s="1" cm="1">
        <f t="array" ref="BT415">MMULT(data58[[#This Row],[radius_mean]:[Ones]],$AN$7:$AN$37)</f>
        <v>-75362972817.667999</v>
      </c>
      <c r="BU415" s="1">
        <f t="shared" si="12"/>
        <v>0</v>
      </c>
      <c r="BV415" s="1">
        <f t="shared" si="12"/>
        <v>0</v>
      </c>
      <c r="BW415" s="1">
        <f t="shared" si="13"/>
        <v>0</v>
      </c>
      <c r="BX415" s="1">
        <f>(data58[[#This Row],[diagnosis_dummy]]-BW415)^2</f>
        <v>0</v>
      </c>
    </row>
    <row r="416" spans="1:76" x14ac:dyDescent="0.2">
      <c r="A416" s="1" t="s">
        <v>31</v>
      </c>
      <c r="B416" s="1">
        <f>IF(data58[[#This Row],[diagnosis]]="M",1,0)</f>
        <v>1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  <c r="AG416" s="1">
        <v>1</v>
      </c>
      <c r="BS416" s="1" cm="1">
        <f t="array" ref="BS416">MMULT(data58[[#This Row],[radius_mean]:[Ones]],$AM$7:$AM$37)</f>
        <v>-79908132785.858902</v>
      </c>
      <c r="BT416" s="1" cm="1">
        <f t="array" ref="BT416">MMULT(data58[[#This Row],[radius_mean]:[Ones]],$AN$7:$AN$37)</f>
        <v>-79891563608.708313</v>
      </c>
      <c r="BU416" s="1">
        <f t="shared" si="12"/>
        <v>0</v>
      </c>
      <c r="BV416" s="1">
        <f t="shared" si="12"/>
        <v>0</v>
      </c>
      <c r="BW416" s="1">
        <f t="shared" si="13"/>
        <v>0</v>
      </c>
      <c r="BX416" s="1">
        <f>(data58[[#This Row],[diagnosis_dummy]]-BW416)^2</f>
        <v>1</v>
      </c>
    </row>
    <row r="417" spans="1:76" x14ac:dyDescent="0.2">
      <c r="A417" s="1" t="s">
        <v>32</v>
      </c>
      <c r="B417" s="1">
        <f>IF(data58[[#This Row],[diagnosis]]="M",1,0)</f>
        <v>0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  <c r="AG417" s="1">
        <v>1</v>
      </c>
      <c r="BS417" s="1" cm="1">
        <f t="array" ref="BS417">MMULT(data58[[#This Row],[radius_mean]:[Ones]],$AM$7:$AM$37)</f>
        <v>-46315643487.938164</v>
      </c>
      <c r="BT417" s="1" cm="1">
        <f t="array" ref="BT417">MMULT(data58[[#This Row],[radius_mean]:[Ones]],$AN$7:$AN$37)</f>
        <v>-46303130705.749268</v>
      </c>
      <c r="BU417" s="1">
        <f t="shared" si="12"/>
        <v>0</v>
      </c>
      <c r="BV417" s="1">
        <f t="shared" si="12"/>
        <v>0</v>
      </c>
      <c r="BW417" s="1">
        <f t="shared" si="13"/>
        <v>0</v>
      </c>
      <c r="BX417" s="1">
        <f>(data58[[#This Row],[diagnosis_dummy]]-BW417)^2</f>
        <v>0</v>
      </c>
    </row>
    <row r="418" spans="1:76" x14ac:dyDescent="0.2">
      <c r="A418" s="1" t="s">
        <v>32</v>
      </c>
      <c r="B418" s="1">
        <f>IF(data58[[#This Row],[diagnosis]]="M",1,0)</f>
        <v>0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  <c r="AG418" s="1">
        <v>1</v>
      </c>
      <c r="BS418" s="1" cm="1">
        <f t="array" ref="BS418">MMULT(data58[[#This Row],[radius_mean]:[Ones]],$AM$7:$AM$37)</f>
        <v>-30933740856.496349</v>
      </c>
      <c r="BT418" s="1" cm="1">
        <f t="array" ref="BT418">MMULT(data58[[#This Row],[radius_mean]:[Ones]],$AN$7:$AN$37)</f>
        <v>-30923355503.431187</v>
      </c>
      <c r="BU418" s="1">
        <f t="shared" si="12"/>
        <v>0</v>
      </c>
      <c r="BV418" s="1">
        <f t="shared" si="12"/>
        <v>0</v>
      </c>
      <c r="BW418" s="1">
        <f t="shared" si="13"/>
        <v>0</v>
      </c>
      <c r="BX418" s="1">
        <f>(data58[[#This Row],[diagnosis_dummy]]-BW418)^2</f>
        <v>0</v>
      </c>
    </row>
    <row r="419" spans="1:76" x14ac:dyDescent="0.2">
      <c r="A419" s="1" t="s">
        <v>31</v>
      </c>
      <c r="B419" s="1">
        <f>IF(data58[[#This Row],[diagnosis]]="M",1,0)</f>
        <v>1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  <c r="AG419" s="1">
        <v>1</v>
      </c>
      <c r="BS419" s="1" cm="1">
        <f t="array" ref="BS419">MMULT(data58[[#This Row],[radius_mean]:[Ones]],$AM$7:$AM$37)</f>
        <v>-127718768235.69684</v>
      </c>
      <c r="BT419" s="1" cm="1">
        <f t="array" ref="BT419">MMULT(data58[[#This Row],[radius_mean]:[Ones]],$AN$7:$AN$37)</f>
        <v>-127696495188.52289</v>
      </c>
      <c r="BU419" s="1">
        <f t="shared" si="12"/>
        <v>0</v>
      </c>
      <c r="BV419" s="1">
        <f t="shared" si="12"/>
        <v>0</v>
      </c>
      <c r="BW419" s="1">
        <f t="shared" si="13"/>
        <v>0</v>
      </c>
      <c r="BX419" s="1">
        <f>(data58[[#This Row],[diagnosis_dummy]]-BW419)^2</f>
        <v>1</v>
      </c>
    </row>
    <row r="420" spans="1:76" x14ac:dyDescent="0.2">
      <c r="A420" s="1" t="s">
        <v>32</v>
      </c>
      <c r="B420" s="1">
        <f>IF(data58[[#This Row],[diagnosis]]="M",1,0)</f>
        <v>0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  <c r="AG420" s="1">
        <v>1</v>
      </c>
      <c r="BS420" s="1" cm="1">
        <f t="array" ref="BS420">MMULT(data58[[#This Row],[radius_mean]:[Ones]],$AM$7:$AM$37)</f>
        <v>-51109901041.754585</v>
      </c>
      <c r="BT420" s="1" cm="1">
        <f t="array" ref="BT420">MMULT(data58[[#This Row],[radius_mean]:[Ones]],$AN$7:$AN$37)</f>
        <v>-51096807920.019554</v>
      </c>
      <c r="BU420" s="1">
        <f t="shared" si="12"/>
        <v>0</v>
      </c>
      <c r="BV420" s="1">
        <f t="shared" si="12"/>
        <v>0</v>
      </c>
      <c r="BW420" s="1">
        <f t="shared" si="13"/>
        <v>0</v>
      </c>
      <c r="BX420" s="1">
        <f>(data58[[#This Row],[diagnosis_dummy]]-BW420)^2</f>
        <v>0</v>
      </c>
    </row>
    <row r="421" spans="1:76" x14ac:dyDescent="0.2">
      <c r="A421" s="1" t="s">
        <v>32</v>
      </c>
      <c r="B421" s="1">
        <f>IF(data58[[#This Row],[diagnosis]]="M",1,0)</f>
        <v>0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  <c r="AG421" s="1">
        <v>1</v>
      </c>
      <c r="BS421" s="1" cm="1">
        <f t="array" ref="BS421">MMULT(data58[[#This Row],[radius_mean]:[Ones]],$AM$7:$AM$37)</f>
        <v>-40650374638.771744</v>
      </c>
      <c r="BT421" s="1" cm="1">
        <f t="array" ref="BT421">MMULT(data58[[#This Row],[radius_mean]:[Ones]],$AN$7:$AN$37)</f>
        <v>-40638529461.787376</v>
      </c>
      <c r="BU421" s="1">
        <f t="shared" si="12"/>
        <v>0</v>
      </c>
      <c r="BV421" s="1">
        <f t="shared" si="12"/>
        <v>0</v>
      </c>
      <c r="BW421" s="1">
        <f t="shared" si="13"/>
        <v>0</v>
      </c>
      <c r="BX421" s="1">
        <f>(data58[[#This Row],[diagnosis_dummy]]-BW421)^2</f>
        <v>0</v>
      </c>
    </row>
    <row r="422" spans="1:76" x14ac:dyDescent="0.2">
      <c r="A422" s="1" t="s">
        <v>32</v>
      </c>
      <c r="B422" s="1">
        <f>IF(data58[[#This Row],[diagnosis]]="M",1,0)</f>
        <v>0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  <c r="AG422" s="1">
        <v>1</v>
      </c>
      <c r="BS422" s="1" cm="1">
        <f t="array" ref="BS422">MMULT(data58[[#This Row],[radius_mean]:[Ones]],$AM$7:$AM$37)</f>
        <v>-45230092152.498009</v>
      </c>
      <c r="BT422" s="1" cm="1">
        <f t="array" ref="BT422">MMULT(data58[[#This Row],[radius_mean]:[Ones]],$AN$7:$AN$37)</f>
        <v>-45217560014.014763</v>
      </c>
      <c r="BU422" s="1">
        <f t="shared" si="12"/>
        <v>0</v>
      </c>
      <c r="BV422" s="1">
        <f t="shared" si="12"/>
        <v>0</v>
      </c>
      <c r="BW422" s="1">
        <f t="shared" si="13"/>
        <v>0</v>
      </c>
      <c r="BX422" s="1">
        <f>(data58[[#This Row],[diagnosis_dummy]]-BW422)^2</f>
        <v>0</v>
      </c>
    </row>
    <row r="423" spans="1:76" x14ac:dyDescent="0.2">
      <c r="A423" s="1" t="s">
        <v>32</v>
      </c>
      <c r="B423" s="1">
        <f>IF(data58[[#This Row],[diagnosis]]="M",1,0)</f>
        <v>0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  <c r="AG423" s="1">
        <v>1</v>
      </c>
      <c r="BS423" s="1" cm="1">
        <f t="array" ref="BS423">MMULT(data58[[#This Row],[radius_mean]:[Ones]],$AM$7:$AM$37)</f>
        <v>-70839692485.347</v>
      </c>
      <c r="BT423" s="1" cm="1">
        <f t="array" ref="BT423">MMULT(data58[[#This Row],[radius_mean]:[Ones]],$AN$7:$AN$37)</f>
        <v>-70823892266.332367</v>
      </c>
      <c r="BU423" s="1">
        <f t="shared" si="12"/>
        <v>0</v>
      </c>
      <c r="BV423" s="1">
        <f t="shared" si="12"/>
        <v>0</v>
      </c>
      <c r="BW423" s="1">
        <f t="shared" si="13"/>
        <v>0</v>
      </c>
      <c r="BX423" s="1">
        <f>(data58[[#This Row],[diagnosis_dummy]]-BW423)^2</f>
        <v>0</v>
      </c>
    </row>
    <row r="424" spans="1:76" x14ac:dyDescent="0.2">
      <c r="A424" s="1" t="s">
        <v>32</v>
      </c>
      <c r="B424" s="1">
        <f>IF(data58[[#This Row],[diagnosis]]="M",1,0)</f>
        <v>0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  <c r="AG424" s="1">
        <v>1</v>
      </c>
      <c r="BS424" s="1" cm="1">
        <f t="array" ref="BS424">MMULT(data58[[#This Row],[radius_mean]:[Ones]],$AM$7:$AM$37)</f>
        <v>-42717043572.458618</v>
      </c>
      <c r="BT424" s="1" cm="1">
        <f t="array" ref="BT424">MMULT(data58[[#This Row],[radius_mean]:[Ones]],$AN$7:$AN$37)</f>
        <v>-42704922955.033028</v>
      </c>
      <c r="BU424" s="1">
        <f t="shared" si="12"/>
        <v>0</v>
      </c>
      <c r="BV424" s="1">
        <f t="shared" si="12"/>
        <v>0</v>
      </c>
      <c r="BW424" s="1">
        <f t="shared" si="13"/>
        <v>0</v>
      </c>
      <c r="BX424" s="1">
        <f>(data58[[#This Row],[diagnosis_dummy]]-BW424)^2</f>
        <v>0</v>
      </c>
    </row>
    <row r="425" spans="1:76" x14ac:dyDescent="0.2">
      <c r="A425" s="1" t="s">
        <v>32</v>
      </c>
      <c r="B425" s="1">
        <f>IF(data58[[#This Row],[diagnosis]]="M",1,0)</f>
        <v>0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  <c r="AG425" s="1">
        <v>1</v>
      </c>
      <c r="BS425" s="1" cm="1">
        <f t="array" ref="BS425">MMULT(data58[[#This Row],[radius_mean]:[Ones]],$AM$7:$AM$37)</f>
        <v>-62061493592.871414</v>
      </c>
      <c r="BT425" s="1" cm="1">
        <f t="array" ref="BT425">MMULT(data58[[#This Row],[radius_mean]:[Ones]],$AN$7:$AN$37)</f>
        <v>-62046964029.579185</v>
      </c>
      <c r="BU425" s="1">
        <f t="shared" si="12"/>
        <v>0</v>
      </c>
      <c r="BV425" s="1">
        <f t="shared" si="12"/>
        <v>0</v>
      </c>
      <c r="BW425" s="1">
        <f t="shared" si="13"/>
        <v>0</v>
      </c>
      <c r="BX425" s="1">
        <f>(data58[[#This Row],[diagnosis_dummy]]-BW425)^2</f>
        <v>0</v>
      </c>
    </row>
    <row r="426" spans="1:76" x14ac:dyDescent="0.2">
      <c r="A426" s="1" t="s">
        <v>32</v>
      </c>
      <c r="B426" s="1">
        <f>IF(data58[[#This Row],[diagnosis]]="M",1,0)</f>
        <v>0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  <c r="AG426" s="1">
        <v>1</v>
      </c>
      <c r="BS426" s="1" cm="1">
        <f t="array" ref="BS426">MMULT(data58[[#This Row],[radius_mean]:[Ones]],$AM$7:$AM$37)</f>
        <v>-32885991342.216217</v>
      </c>
      <c r="BT426" s="1" cm="1">
        <f t="array" ref="BT426">MMULT(data58[[#This Row],[radius_mean]:[Ones]],$AN$7:$AN$37)</f>
        <v>-32875251828.031628</v>
      </c>
      <c r="BU426" s="1">
        <f t="shared" si="12"/>
        <v>0</v>
      </c>
      <c r="BV426" s="1">
        <f t="shared" si="12"/>
        <v>0</v>
      </c>
      <c r="BW426" s="1">
        <f t="shared" si="13"/>
        <v>0</v>
      </c>
      <c r="BX426" s="1">
        <f>(data58[[#This Row],[diagnosis_dummy]]-BW426)^2</f>
        <v>0</v>
      </c>
    </row>
    <row r="427" spans="1:76" x14ac:dyDescent="0.2">
      <c r="A427" s="1" t="s">
        <v>32</v>
      </c>
      <c r="B427" s="1">
        <f>IF(data58[[#This Row],[diagnosis]]="M",1,0)</f>
        <v>0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  <c r="AG427" s="1">
        <v>1</v>
      </c>
      <c r="BS427" s="1" cm="1">
        <f t="array" ref="BS427">MMULT(data58[[#This Row],[radius_mean]:[Ones]],$AM$7:$AM$37)</f>
        <v>-33255260248.977108</v>
      </c>
      <c r="BT427" s="1" cm="1">
        <f t="array" ref="BT427">MMULT(data58[[#This Row],[radius_mean]:[Ones]],$AN$7:$AN$37)</f>
        <v>-33244618614.41724</v>
      </c>
      <c r="BU427" s="1">
        <f t="shared" si="12"/>
        <v>0</v>
      </c>
      <c r="BV427" s="1">
        <f t="shared" si="12"/>
        <v>0</v>
      </c>
      <c r="BW427" s="1">
        <f t="shared" si="13"/>
        <v>0</v>
      </c>
      <c r="BX427" s="1">
        <f>(data58[[#This Row],[diagnosis_dummy]]-BW427)^2</f>
        <v>0</v>
      </c>
    </row>
    <row r="428" spans="1:76" x14ac:dyDescent="0.2">
      <c r="A428" s="1" t="s">
        <v>32</v>
      </c>
      <c r="B428" s="1">
        <f>IF(data58[[#This Row],[diagnosis]]="M",1,0)</f>
        <v>0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  <c r="AG428" s="1">
        <v>1</v>
      </c>
      <c r="BS428" s="1" cm="1">
        <f t="array" ref="BS428">MMULT(data58[[#This Row],[radius_mean]:[Ones]],$AM$7:$AM$37)</f>
        <v>-37840435459.073181</v>
      </c>
      <c r="BT428" s="1" cm="1">
        <f t="array" ref="BT428">MMULT(data58[[#This Row],[radius_mean]:[Ones]],$AN$7:$AN$37)</f>
        <v>-37828807244.583275</v>
      </c>
      <c r="BU428" s="1">
        <f t="shared" si="12"/>
        <v>0</v>
      </c>
      <c r="BV428" s="1">
        <f t="shared" si="12"/>
        <v>0</v>
      </c>
      <c r="BW428" s="1">
        <f t="shared" si="13"/>
        <v>0</v>
      </c>
      <c r="BX428" s="1">
        <f>(data58[[#This Row],[diagnosis_dummy]]-BW428)^2</f>
        <v>0</v>
      </c>
    </row>
    <row r="429" spans="1:76" x14ac:dyDescent="0.2">
      <c r="A429" s="1" t="s">
        <v>32</v>
      </c>
      <c r="B429" s="1">
        <f>IF(data58[[#This Row],[diagnosis]]="M",1,0)</f>
        <v>0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  <c r="AG429" s="1">
        <v>1</v>
      </c>
      <c r="BS429" s="1" cm="1">
        <f t="array" ref="BS429">MMULT(data58[[#This Row],[radius_mean]:[Ones]],$AM$7:$AM$37)</f>
        <v>-41560570566.511429</v>
      </c>
      <c r="BT429" s="1" cm="1">
        <f t="array" ref="BT429">MMULT(data58[[#This Row],[radius_mean]:[Ones]],$AN$7:$AN$37)</f>
        <v>-41548338376.447029</v>
      </c>
      <c r="BU429" s="1">
        <f t="shared" si="12"/>
        <v>0</v>
      </c>
      <c r="BV429" s="1">
        <f t="shared" si="12"/>
        <v>0</v>
      </c>
      <c r="BW429" s="1">
        <f t="shared" si="13"/>
        <v>0</v>
      </c>
      <c r="BX429" s="1">
        <f>(data58[[#This Row],[diagnosis_dummy]]-BW429)^2</f>
        <v>0</v>
      </c>
    </row>
    <row r="430" spans="1:76" x14ac:dyDescent="0.2">
      <c r="A430" s="1" t="s">
        <v>32</v>
      </c>
      <c r="B430" s="1">
        <f>IF(data58[[#This Row],[diagnosis]]="M",1,0)</f>
        <v>0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  <c r="AG430" s="1">
        <v>1</v>
      </c>
      <c r="BS430" s="1" cm="1">
        <f t="array" ref="BS430">MMULT(data58[[#This Row],[radius_mean]:[Ones]],$AM$7:$AM$37)</f>
        <v>-38622897848.302666</v>
      </c>
      <c r="BT430" s="1" cm="1">
        <f t="array" ref="BT430">MMULT(data58[[#This Row],[radius_mean]:[Ones]],$AN$7:$AN$37)</f>
        <v>-38611705129.351631</v>
      </c>
      <c r="BU430" s="1">
        <f t="shared" si="12"/>
        <v>0</v>
      </c>
      <c r="BV430" s="1">
        <f t="shared" si="12"/>
        <v>0</v>
      </c>
      <c r="BW430" s="1">
        <f t="shared" si="13"/>
        <v>0</v>
      </c>
      <c r="BX430" s="1">
        <f>(data58[[#This Row],[diagnosis_dummy]]-BW430)^2</f>
        <v>0</v>
      </c>
    </row>
    <row r="431" spans="1:76" x14ac:dyDescent="0.2">
      <c r="A431" s="1" t="s">
        <v>32</v>
      </c>
      <c r="B431" s="1">
        <f>IF(data58[[#This Row],[diagnosis]]="M",1,0)</f>
        <v>0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  <c r="AG431" s="1">
        <v>1</v>
      </c>
      <c r="BS431" s="1" cm="1">
        <f t="array" ref="BS431">MMULT(data58[[#This Row],[radius_mean]:[Ones]],$AM$7:$AM$37)</f>
        <v>-52460848780.68679</v>
      </c>
      <c r="BT431" s="1" cm="1">
        <f t="array" ref="BT431">MMULT(data58[[#This Row],[radius_mean]:[Ones]],$AN$7:$AN$37)</f>
        <v>-52447592797.741913</v>
      </c>
      <c r="BU431" s="1">
        <f t="shared" si="12"/>
        <v>0</v>
      </c>
      <c r="BV431" s="1">
        <f t="shared" si="12"/>
        <v>0</v>
      </c>
      <c r="BW431" s="1">
        <f t="shared" si="13"/>
        <v>0</v>
      </c>
      <c r="BX431" s="1">
        <f>(data58[[#This Row],[diagnosis_dummy]]-BW431)^2</f>
        <v>0</v>
      </c>
    </row>
    <row r="432" spans="1:76" x14ac:dyDescent="0.2">
      <c r="A432" s="1" t="s">
        <v>31</v>
      </c>
      <c r="B432" s="1">
        <f>IF(data58[[#This Row],[diagnosis]]="M",1,0)</f>
        <v>1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  <c r="AG432" s="1">
        <v>1</v>
      </c>
      <c r="BS432" s="1" cm="1">
        <f t="array" ref="BS432">MMULT(data58[[#This Row],[radius_mean]:[Ones]],$AM$7:$AM$37)</f>
        <v>-73293015809.377319</v>
      </c>
      <c r="BT432" s="1" cm="1">
        <f t="array" ref="BT432">MMULT(data58[[#This Row],[radius_mean]:[Ones]],$AN$7:$AN$37)</f>
        <v>-73277316571.39119</v>
      </c>
      <c r="BU432" s="1">
        <f t="shared" si="12"/>
        <v>0</v>
      </c>
      <c r="BV432" s="1">
        <f t="shared" si="12"/>
        <v>0</v>
      </c>
      <c r="BW432" s="1">
        <f t="shared" si="13"/>
        <v>0</v>
      </c>
      <c r="BX432" s="1">
        <f>(data58[[#This Row],[diagnosis_dummy]]-BW432)^2</f>
        <v>1</v>
      </c>
    </row>
    <row r="433" spans="1:76" x14ac:dyDescent="0.2">
      <c r="A433" s="1" t="s">
        <v>32</v>
      </c>
      <c r="B433" s="1">
        <f>IF(data58[[#This Row],[diagnosis]]="M",1,0)</f>
        <v>0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  <c r="AG433" s="1">
        <v>1</v>
      </c>
      <c r="BS433" s="1" cm="1">
        <f t="array" ref="BS433">MMULT(data58[[#This Row],[radius_mean]:[Ones]],$AM$7:$AM$37)</f>
        <v>-47313570165.224289</v>
      </c>
      <c r="BT433" s="1" cm="1">
        <f t="array" ref="BT433">MMULT(data58[[#This Row],[radius_mean]:[Ones]],$AN$7:$AN$37)</f>
        <v>-47301222423.918427</v>
      </c>
      <c r="BU433" s="1">
        <f t="shared" si="12"/>
        <v>0</v>
      </c>
      <c r="BV433" s="1">
        <f t="shared" si="12"/>
        <v>0</v>
      </c>
      <c r="BW433" s="1">
        <f t="shared" si="13"/>
        <v>0</v>
      </c>
      <c r="BX433" s="1">
        <f>(data58[[#This Row],[diagnosis_dummy]]-BW433)^2</f>
        <v>0</v>
      </c>
    </row>
    <row r="434" spans="1:76" x14ac:dyDescent="0.2">
      <c r="A434" s="1" t="s">
        <v>31</v>
      </c>
      <c r="B434" s="1">
        <f>IF(data58[[#This Row],[diagnosis]]="M",1,0)</f>
        <v>1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  <c r="AG434" s="1">
        <v>1</v>
      </c>
      <c r="BS434" s="1" cm="1">
        <f t="array" ref="BS434">MMULT(data58[[#This Row],[radius_mean]:[Ones]],$AM$7:$AM$37)</f>
        <v>-130701633928.85695</v>
      </c>
      <c r="BT434" s="1" cm="1">
        <f t="array" ref="BT434">MMULT(data58[[#This Row],[radius_mean]:[Ones]],$AN$7:$AN$37)</f>
        <v>-130680463565.1828</v>
      </c>
      <c r="BU434" s="1">
        <f t="shared" si="12"/>
        <v>0</v>
      </c>
      <c r="BV434" s="1">
        <f t="shared" si="12"/>
        <v>0</v>
      </c>
      <c r="BW434" s="1">
        <f t="shared" si="13"/>
        <v>0</v>
      </c>
      <c r="BX434" s="1">
        <f>(data58[[#This Row],[diagnosis_dummy]]-BW434)^2</f>
        <v>1</v>
      </c>
    </row>
    <row r="435" spans="1:76" x14ac:dyDescent="0.2">
      <c r="A435" s="1" t="s">
        <v>31</v>
      </c>
      <c r="B435" s="1">
        <f>IF(data58[[#This Row],[diagnosis]]="M",1,0)</f>
        <v>1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  <c r="AG435" s="1">
        <v>1</v>
      </c>
      <c r="BS435" s="1" cm="1">
        <f t="array" ref="BS435">MMULT(data58[[#This Row],[radius_mean]:[Ones]],$AM$7:$AM$37)</f>
        <v>-131914798346.87231</v>
      </c>
      <c r="BT435" s="1" cm="1">
        <f t="array" ref="BT435">MMULT(data58[[#This Row],[radius_mean]:[Ones]],$AN$7:$AN$37)</f>
        <v>-131893023916.69707</v>
      </c>
      <c r="BU435" s="1">
        <f t="shared" si="12"/>
        <v>0</v>
      </c>
      <c r="BV435" s="1">
        <f t="shared" si="12"/>
        <v>0</v>
      </c>
      <c r="BW435" s="1">
        <f t="shared" si="13"/>
        <v>0</v>
      </c>
      <c r="BX435" s="1">
        <f>(data58[[#This Row],[diagnosis_dummy]]-BW435)^2</f>
        <v>1</v>
      </c>
    </row>
    <row r="436" spans="1:76" x14ac:dyDescent="0.2">
      <c r="A436" s="1" t="s">
        <v>32</v>
      </c>
      <c r="B436" s="1">
        <f>IF(data58[[#This Row],[diagnosis]]="M",1,0)</f>
        <v>0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  <c r="AG436" s="1">
        <v>1</v>
      </c>
      <c r="BS436" s="1" cm="1">
        <f t="array" ref="BS436">MMULT(data58[[#This Row],[radius_mean]:[Ones]],$AM$7:$AM$37)</f>
        <v>-69678072134.709076</v>
      </c>
      <c r="BT436" s="1" cm="1">
        <f t="array" ref="BT436">MMULT(data58[[#This Row],[radius_mean]:[Ones]],$AN$7:$AN$37)</f>
        <v>-69662415289.009247</v>
      </c>
      <c r="BU436" s="1">
        <f t="shared" si="12"/>
        <v>0</v>
      </c>
      <c r="BV436" s="1">
        <f t="shared" si="12"/>
        <v>0</v>
      </c>
      <c r="BW436" s="1">
        <f t="shared" si="13"/>
        <v>0</v>
      </c>
      <c r="BX436" s="1">
        <f>(data58[[#This Row],[diagnosis_dummy]]-BW436)^2</f>
        <v>0</v>
      </c>
    </row>
    <row r="437" spans="1:76" x14ac:dyDescent="0.2">
      <c r="A437" s="1" t="s">
        <v>31</v>
      </c>
      <c r="B437" s="1">
        <f>IF(data58[[#This Row],[diagnosis]]="M",1,0)</f>
        <v>1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  <c r="AG437" s="1">
        <v>1</v>
      </c>
      <c r="BS437" s="1" cm="1">
        <f t="array" ref="BS437">MMULT(data58[[#This Row],[radius_mean]:[Ones]],$AM$7:$AM$37)</f>
        <v>-71732776539.934021</v>
      </c>
      <c r="BT437" s="1" cm="1">
        <f t="array" ref="BT437">MMULT(data58[[#This Row],[radius_mean]:[Ones]],$AN$7:$AN$37)</f>
        <v>-71716416554.359192</v>
      </c>
      <c r="BU437" s="1">
        <f t="shared" si="12"/>
        <v>0</v>
      </c>
      <c r="BV437" s="1">
        <f t="shared" si="12"/>
        <v>0</v>
      </c>
      <c r="BW437" s="1">
        <f t="shared" si="13"/>
        <v>0</v>
      </c>
      <c r="BX437" s="1">
        <f>(data58[[#This Row],[diagnosis_dummy]]-BW437)^2</f>
        <v>1</v>
      </c>
    </row>
    <row r="438" spans="1:76" x14ac:dyDescent="0.2">
      <c r="A438" s="1" t="s">
        <v>32</v>
      </c>
      <c r="B438" s="1">
        <f>IF(data58[[#This Row],[diagnosis]]="M",1,0)</f>
        <v>0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  <c r="AG438" s="1">
        <v>1</v>
      </c>
      <c r="BS438" s="1" cm="1">
        <f t="array" ref="BS438">MMULT(data58[[#This Row],[radius_mean]:[Ones]],$AM$7:$AM$37)</f>
        <v>-54991933229.635635</v>
      </c>
      <c r="BT438" s="1" cm="1">
        <f t="array" ref="BT438">MMULT(data58[[#This Row],[radius_mean]:[Ones]],$AN$7:$AN$37)</f>
        <v>-54978068848.336044</v>
      </c>
      <c r="BU438" s="1">
        <f t="shared" si="12"/>
        <v>0</v>
      </c>
      <c r="BV438" s="1">
        <f t="shared" si="12"/>
        <v>0</v>
      </c>
      <c r="BW438" s="1">
        <f t="shared" si="13"/>
        <v>0</v>
      </c>
      <c r="BX438" s="1">
        <f>(data58[[#This Row],[diagnosis_dummy]]-BW438)^2</f>
        <v>0</v>
      </c>
    </row>
    <row r="439" spans="1:76" x14ac:dyDescent="0.2">
      <c r="A439" s="1" t="s">
        <v>32</v>
      </c>
      <c r="B439" s="1">
        <f>IF(data58[[#This Row],[diagnosis]]="M",1,0)</f>
        <v>0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  <c r="AG439" s="1">
        <v>1</v>
      </c>
      <c r="BS439" s="1" cm="1">
        <f t="array" ref="BS439">MMULT(data58[[#This Row],[radius_mean]:[Ones]],$AM$7:$AM$37)</f>
        <v>-65719692030.224472</v>
      </c>
      <c r="BT439" s="1" cm="1">
        <f t="array" ref="BT439">MMULT(data58[[#This Row],[radius_mean]:[Ones]],$AN$7:$AN$37)</f>
        <v>-65704662723.828796</v>
      </c>
      <c r="BU439" s="1">
        <f t="shared" si="12"/>
        <v>0</v>
      </c>
      <c r="BV439" s="1">
        <f t="shared" si="12"/>
        <v>0</v>
      </c>
      <c r="BW439" s="1">
        <f t="shared" si="13"/>
        <v>0</v>
      </c>
      <c r="BX439" s="1">
        <f>(data58[[#This Row],[diagnosis_dummy]]-BW439)^2</f>
        <v>0</v>
      </c>
    </row>
    <row r="440" spans="1:76" x14ac:dyDescent="0.2">
      <c r="A440" s="1" t="s">
        <v>32</v>
      </c>
      <c r="B440" s="1">
        <f>IF(data58[[#This Row],[diagnosis]]="M",1,0)</f>
        <v>0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  <c r="AG440" s="1">
        <v>1</v>
      </c>
      <c r="BS440" s="1" cm="1">
        <f t="array" ref="BS440">MMULT(data58[[#This Row],[radius_mean]:[Ones]],$AM$7:$AM$37)</f>
        <v>-64933728032.89444</v>
      </c>
      <c r="BT440" s="1" cm="1">
        <f t="array" ref="BT440">MMULT(data58[[#This Row],[radius_mean]:[Ones]],$AN$7:$AN$37)</f>
        <v>-64918731598.855431</v>
      </c>
      <c r="BU440" s="1">
        <f t="shared" si="12"/>
        <v>0</v>
      </c>
      <c r="BV440" s="1">
        <f t="shared" si="12"/>
        <v>0</v>
      </c>
      <c r="BW440" s="1">
        <f t="shared" si="13"/>
        <v>0</v>
      </c>
      <c r="BX440" s="1">
        <f>(data58[[#This Row],[diagnosis_dummy]]-BW440)^2</f>
        <v>0</v>
      </c>
    </row>
    <row r="441" spans="1:76" x14ac:dyDescent="0.2">
      <c r="A441" s="1" t="s">
        <v>32</v>
      </c>
      <c r="B441" s="1">
        <f>IF(data58[[#This Row],[diagnosis]]="M",1,0)</f>
        <v>0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  <c r="AG441" s="1">
        <v>1</v>
      </c>
      <c r="BS441" s="1" cm="1">
        <f t="array" ref="BS441">MMULT(data58[[#This Row],[radius_mean]:[Ones]],$AM$7:$AM$37)</f>
        <v>-62182189719.027153</v>
      </c>
      <c r="BT441" s="1" cm="1">
        <f t="array" ref="BT441">MMULT(data58[[#This Row],[radius_mean]:[Ones]],$AN$7:$AN$37)</f>
        <v>-62167882696.439407</v>
      </c>
      <c r="BU441" s="1">
        <f t="shared" si="12"/>
        <v>0</v>
      </c>
      <c r="BV441" s="1">
        <f t="shared" si="12"/>
        <v>0</v>
      </c>
      <c r="BW441" s="1">
        <f t="shared" si="13"/>
        <v>0</v>
      </c>
      <c r="BX441" s="1">
        <f>(data58[[#This Row],[diagnosis_dummy]]-BW441)^2</f>
        <v>0</v>
      </c>
    </row>
    <row r="442" spans="1:76" x14ac:dyDescent="0.2">
      <c r="A442" s="1" t="s">
        <v>32</v>
      </c>
      <c r="B442" s="1">
        <f>IF(data58[[#This Row],[diagnosis]]="M",1,0)</f>
        <v>0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  <c r="AG442" s="1">
        <v>1</v>
      </c>
      <c r="BS442" s="1" cm="1">
        <f t="array" ref="BS442">MMULT(data58[[#This Row],[radius_mean]:[Ones]],$AM$7:$AM$37)</f>
        <v>-41354030152.945122</v>
      </c>
      <c r="BT442" s="1" cm="1">
        <f t="array" ref="BT442">MMULT(data58[[#This Row],[radius_mean]:[Ones]],$AN$7:$AN$37)</f>
        <v>-41342181037.708191</v>
      </c>
      <c r="BU442" s="1">
        <f t="shared" si="12"/>
        <v>0</v>
      </c>
      <c r="BV442" s="1">
        <f t="shared" si="12"/>
        <v>0</v>
      </c>
      <c r="BW442" s="1">
        <f t="shared" si="13"/>
        <v>0</v>
      </c>
      <c r="BX442" s="1">
        <f>(data58[[#This Row],[diagnosis_dummy]]-BW442)^2</f>
        <v>0</v>
      </c>
    </row>
    <row r="443" spans="1:76" x14ac:dyDescent="0.2">
      <c r="A443" s="1" t="s">
        <v>31</v>
      </c>
      <c r="B443" s="1">
        <f>IF(data58[[#This Row],[diagnosis]]="M",1,0)</f>
        <v>1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  <c r="AG443" s="1">
        <v>1</v>
      </c>
      <c r="BS443" s="1" cm="1">
        <f t="array" ref="BS443">MMULT(data58[[#This Row],[radius_mean]:[Ones]],$AM$7:$AM$37)</f>
        <v>-107372261878.46851</v>
      </c>
      <c r="BT443" s="1" cm="1">
        <f t="array" ref="BT443">MMULT(data58[[#This Row],[radius_mean]:[Ones]],$AN$7:$AN$37)</f>
        <v>-107352684678.5769</v>
      </c>
      <c r="BU443" s="1">
        <f t="shared" si="12"/>
        <v>0</v>
      </c>
      <c r="BV443" s="1">
        <f t="shared" si="12"/>
        <v>0</v>
      </c>
      <c r="BW443" s="1">
        <f t="shared" si="13"/>
        <v>0</v>
      </c>
      <c r="BX443" s="1">
        <f>(data58[[#This Row],[diagnosis_dummy]]-BW443)^2</f>
        <v>1</v>
      </c>
    </row>
    <row r="444" spans="1:76" x14ac:dyDescent="0.2">
      <c r="A444" s="1" t="s">
        <v>32</v>
      </c>
      <c r="B444" s="1">
        <f>IF(data58[[#This Row],[diagnosis]]="M",1,0)</f>
        <v>0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  <c r="AG444" s="1">
        <v>1</v>
      </c>
      <c r="BS444" s="1" cm="1">
        <f t="array" ref="BS444">MMULT(data58[[#This Row],[radius_mean]:[Ones]],$AM$7:$AM$37)</f>
        <v>-62344967698.5298</v>
      </c>
      <c r="BT444" s="1" cm="1">
        <f t="array" ref="BT444">MMULT(data58[[#This Row],[radius_mean]:[Ones]],$AN$7:$AN$37)</f>
        <v>-62330312323.012947</v>
      </c>
      <c r="BU444" s="1">
        <f t="shared" si="12"/>
        <v>0</v>
      </c>
      <c r="BV444" s="1">
        <f t="shared" si="12"/>
        <v>0</v>
      </c>
      <c r="BW444" s="1">
        <f t="shared" si="13"/>
        <v>0</v>
      </c>
      <c r="BX444" s="1">
        <f>(data58[[#This Row],[diagnosis_dummy]]-BW444)^2</f>
        <v>0</v>
      </c>
    </row>
    <row r="445" spans="1:76" x14ac:dyDescent="0.2">
      <c r="A445" s="1" t="s">
        <v>32</v>
      </c>
      <c r="B445" s="1">
        <f>IF(data58[[#This Row],[diagnosis]]="M",1,0)</f>
        <v>0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  <c r="AG445" s="1">
        <v>1</v>
      </c>
      <c r="BS445" s="1" cm="1">
        <f t="array" ref="BS445">MMULT(data58[[#This Row],[radius_mean]:[Ones]],$AM$7:$AM$37)</f>
        <v>-34054836539.895546</v>
      </c>
      <c r="BT445" s="1" cm="1">
        <f t="array" ref="BT445">MMULT(data58[[#This Row],[radius_mean]:[Ones]],$AN$7:$AN$37)</f>
        <v>-34044364108.090469</v>
      </c>
      <c r="BU445" s="1">
        <f t="shared" si="12"/>
        <v>0</v>
      </c>
      <c r="BV445" s="1">
        <f t="shared" si="12"/>
        <v>0</v>
      </c>
      <c r="BW445" s="1">
        <f t="shared" si="13"/>
        <v>0</v>
      </c>
      <c r="BX445" s="1">
        <f>(data58[[#This Row],[diagnosis_dummy]]-BW445)^2</f>
        <v>0</v>
      </c>
    </row>
    <row r="446" spans="1:76" x14ac:dyDescent="0.2">
      <c r="A446" s="1" t="s">
        <v>31</v>
      </c>
      <c r="B446" s="1">
        <f>IF(data58[[#This Row],[diagnosis]]="M",1,0)</f>
        <v>1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  <c r="AG446" s="1">
        <v>1</v>
      </c>
      <c r="BS446" s="1" cm="1">
        <f t="array" ref="BS446">MMULT(data58[[#This Row],[radius_mean]:[Ones]],$AM$7:$AM$37)</f>
        <v>-110161457392.12213</v>
      </c>
      <c r="BT446" s="1" cm="1">
        <f t="array" ref="BT446">MMULT(data58[[#This Row],[radius_mean]:[Ones]],$AN$7:$AN$37)</f>
        <v>-110141876361.6423</v>
      </c>
      <c r="BU446" s="1">
        <f t="shared" si="12"/>
        <v>0</v>
      </c>
      <c r="BV446" s="1">
        <f t="shared" si="12"/>
        <v>0</v>
      </c>
      <c r="BW446" s="1">
        <f t="shared" si="13"/>
        <v>0</v>
      </c>
      <c r="BX446" s="1">
        <f>(data58[[#This Row],[diagnosis_dummy]]-BW446)^2</f>
        <v>1</v>
      </c>
    </row>
    <row r="447" spans="1:76" x14ac:dyDescent="0.2">
      <c r="A447" s="1" t="s">
        <v>32</v>
      </c>
      <c r="B447" s="1">
        <f>IF(data58[[#This Row],[diagnosis]]="M",1,0)</f>
        <v>0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  <c r="AG447" s="1">
        <v>1</v>
      </c>
      <c r="BS447" s="1" cm="1">
        <f t="array" ref="BS447">MMULT(data58[[#This Row],[radius_mean]:[Ones]],$AM$7:$AM$37)</f>
        <v>-46140225975.692307</v>
      </c>
      <c r="BT447" s="1" cm="1">
        <f t="array" ref="BT447">MMULT(data58[[#This Row],[radius_mean]:[Ones]],$AN$7:$AN$37)</f>
        <v>-46127780453.666496</v>
      </c>
      <c r="BU447" s="1">
        <f t="shared" si="12"/>
        <v>0</v>
      </c>
      <c r="BV447" s="1">
        <f t="shared" si="12"/>
        <v>0</v>
      </c>
      <c r="BW447" s="1">
        <f t="shared" si="13"/>
        <v>0</v>
      </c>
      <c r="BX447" s="1">
        <f>(data58[[#This Row],[diagnosis_dummy]]-BW447)^2</f>
        <v>0</v>
      </c>
    </row>
    <row r="448" spans="1:76" x14ac:dyDescent="0.2">
      <c r="A448" s="1" t="s">
        <v>31</v>
      </c>
      <c r="B448" s="1">
        <f>IF(data58[[#This Row],[diagnosis]]="M",1,0)</f>
        <v>1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  <c r="AG448" s="1">
        <v>1</v>
      </c>
      <c r="BS448" s="1" cm="1">
        <f t="array" ref="BS448">MMULT(data58[[#This Row],[radius_mean]:[Ones]],$AM$7:$AM$37)</f>
        <v>-117750806040.62111</v>
      </c>
      <c r="BT448" s="1" cm="1">
        <f t="array" ref="BT448">MMULT(data58[[#This Row],[radius_mean]:[Ones]],$AN$7:$AN$37)</f>
        <v>-117730117330.02531</v>
      </c>
      <c r="BU448" s="1">
        <f t="shared" si="12"/>
        <v>0</v>
      </c>
      <c r="BV448" s="1">
        <f t="shared" si="12"/>
        <v>0</v>
      </c>
      <c r="BW448" s="1">
        <f t="shared" si="13"/>
        <v>0</v>
      </c>
      <c r="BX448" s="1">
        <f>(data58[[#This Row],[diagnosis_dummy]]-BW448)^2</f>
        <v>1</v>
      </c>
    </row>
    <row r="449" spans="1:76" x14ac:dyDescent="0.2">
      <c r="A449" s="1" t="s">
        <v>32</v>
      </c>
      <c r="B449" s="1">
        <f>IF(data58[[#This Row],[diagnosis]]="M",1,0)</f>
        <v>0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  <c r="AG449" s="1">
        <v>1</v>
      </c>
      <c r="BS449" s="1" cm="1">
        <f t="array" ref="BS449">MMULT(data58[[#This Row],[radius_mean]:[Ones]],$AM$7:$AM$37)</f>
        <v>-72534739021.543243</v>
      </c>
      <c r="BT449" s="1" cm="1">
        <f t="array" ref="BT449">MMULT(data58[[#This Row],[radius_mean]:[Ones]],$AN$7:$AN$37)</f>
        <v>-72518966031.052292</v>
      </c>
      <c r="BU449" s="1">
        <f t="shared" si="12"/>
        <v>0</v>
      </c>
      <c r="BV449" s="1">
        <f t="shared" si="12"/>
        <v>0</v>
      </c>
      <c r="BW449" s="1">
        <f t="shared" si="13"/>
        <v>0</v>
      </c>
      <c r="BX449" s="1">
        <f>(data58[[#This Row],[diagnosis_dummy]]-BW449)^2</f>
        <v>0</v>
      </c>
    </row>
    <row r="450" spans="1:76" x14ac:dyDescent="0.2">
      <c r="A450" s="1" t="s">
        <v>32</v>
      </c>
      <c r="B450" s="1">
        <f>IF(data58[[#This Row],[diagnosis]]="M",1,0)</f>
        <v>0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  <c r="AG450" s="1">
        <v>1</v>
      </c>
      <c r="BS450" s="1" cm="1">
        <f t="array" ref="BS450">MMULT(data58[[#This Row],[radius_mean]:[Ones]],$AM$7:$AM$37)</f>
        <v>-72015814622.63768</v>
      </c>
      <c r="BT450" s="1" cm="1">
        <f t="array" ref="BT450">MMULT(data58[[#This Row],[radius_mean]:[Ones]],$AN$7:$AN$37)</f>
        <v>-72000169284.096222</v>
      </c>
      <c r="BU450" s="1">
        <f t="shared" si="12"/>
        <v>0</v>
      </c>
      <c r="BV450" s="1">
        <f t="shared" si="12"/>
        <v>0</v>
      </c>
      <c r="BW450" s="1">
        <f t="shared" si="13"/>
        <v>0</v>
      </c>
      <c r="BX450" s="1">
        <f>(data58[[#This Row],[diagnosis_dummy]]-BW450)^2</f>
        <v>0</v>
      </c>
    </row>
    <row r="451" spans="1:76" x14ac:dyDescent="0.2">
      <c r="A451" s="1" t="s">
        <v>31</v>
      </c>
      <c r="B451" s="1">
        <f>IF(data58[[#This Row],[diagnosis]]="M",1,0)</f>
        <v>1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  <c r="AG451" s="1">
        <v>1</v>
      </c>
      <c r="BS451" s="1" cm="1">
        <f t="array" ref="BS451">MMULT(data58[[#This Row],[radius_mean]:[Ones]],$AM$7:$AM$37)</f>
        <v>-165409028557.54001</v>
      </c>
      <c r="BT451" s="1" cm="1">
        <f t="array" ref="BT451">MMULT(data58[[#This Row],[radius_mean]:[Ones]],$AN$7:$AN$37)</f>
        <v>-165384342237.1348</v>
      </c>
      <c r="BU451" s="1">
        <f t="shared" ref="BU451:BV514" si="14">IF(BS451&lt;0,0,BS451)</f>
        <v>0</v>
      </c>
      <c r="BV451" s="1">
        <f t="shared" si="14"/>
        <v>0</v>
      </c>
      <c r="BW451" s="1">
        <f t="shared" ref="BW451:BW514" si="15">BU451+BV451</f>
        <v>0</v>
      </c>
      <c r="BX451" s="1">
        <f>(data58[[#This Row],[diagnosis_dummy]]-BW451)^2</f>
        <v>1</v>
      </c>
    </row>
    <row r="452" spans="1:76" x14ac:dyDescent="0.2">
      <c r="A452" s="1" t="s">
        <v>32</v>
      </c>
      <c r="B452" s="1">
        <f>IF(data58[[#This Row],[diagnosis]]="M",1,0)</f>
        <v>0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  <c r="AG452" s="1">
        <v>1</v>
      </c>
      <c r="BS452" s="1" cm="1">
        <f t="array" ref="BS452">MMULT(data58[[#This Row],[radius_mean]:[Ones]],$AM$7:$AM$37)</f>
        <v>-45397443898.702087</v>
      </c>
      <c r="BT452" s="1" cm="1">
        <f t="array" ref="BT452">MMULT(data58[[#This Row],[radius_mean]:[Ones]],$AN$7:$AN$37)</f>
        <v>-45385182163.006607</v>
      </c>
      <c r="BU452" s="1">
        <f t="shared" si="14"/>
        <v>0</v>
      </c>
      <c r="BV452" s="1">
        <f t="shared" si="14"/>
        <v>0</v>
      </c>
      <c r="BW452" s="1">
        <f t="shared" si="15"/>
        <v>0</v>
      </c>
      <c r="BX452" s="1">
        <f>(data58[[#This Row],[diagnosis_dummy]]-BW452)^2</f>
        <v>0</v>
      </c>
    </row>
    <row r="453" spans="1:76" x14ac:dyDescent="0.2">
      <c r="A453" s="1" t="s">
        <v>31</v>
      </c>
      <c r="B453" s="1">
        <f>IF(data58[[#This Row],[diagnosis]]="M",1,0)</f>
        <v>1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  <c r="AG453" s="1">
        <v>1</v>
      </c>
      <c r="BS453" s="1" cm="1">
        <f t="array" ref="BS453">MMULT(data58[[#This Row],[radius_mean]:[Ones]],$AM$7:$AM$37)</f>
        <v>-125207190925.07983</v>
      </c>
      <c r="BT453" s="1" cm="1">
        <f t="array" ref="BT453">MMULT(data58[[#This Row],[radius_mean]:[Ones]],$AN$7:$AN$37)</f>
        <v>-125186591529.60324</v>
      </c>
      <c r="BU453" s="1">
        <f t="shared" si="14"/>
        <v>0</v>
      </c>
      <c r="BV453" s="1">
        <f t="shared" si="14"/>
        <v>0</v>
      </c>
      <c r="BW453" s="1">
        <f t="shared" si="15"/>
        <v>0</v>
      </c>
      <c r="BX453" s="1">
        <f>(data58[[#This Row],[diagnosis_dummy]]-BW453)^2</f>
        <v>1</v>
      </c>
    </row>
    <row r="454" spans="1:76" x14ac:dyDescent="0.2">
      <c r="A454" s="1" t="s">
        <v>32</v>
      </c>
      <c r="B454" s="1">
        <f>IF(data58[[#This Row],[diagnosis]]="M",1,0)</f>
        <v>0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  <c r="AG454" s="1">
        <v>1</v>
      </c>
      <c r="BS454" s="1" cm="1">
        <f t="array" ref="BS454">MMULT(data58[[#This Row],[radius_mean]:[Ones]],$AM$7:$AM$37)</f>
        <v>-46713493040.915794</v>
      </c>
      <c r="BT454" s="1" cm="1">
        <f t="array" ref="BT454">MMULT(data58[[#This Row],[radius_mean]:[Ones]],$AN$7:$AN$37)</f>
        <v>-46700944316.270546</v>
      </c>
      <c r="BU454" s="1">
        <f t="shared" si="14"/>
        <v>0</v>
      </c>
      <c r="BV454" s="1">
        <f t="shared" si="14"/>
        <v>0</v>
      </c>
      <c r="BW454" s="1">
        <f t="shared" si="15"/>
        <v>0</v>
      </c>
      <c r="BX454" s="1">
        <f>(data58[[#This Row],[diagnosis_dummy]]-BW454)^2</f>
        <v>0</v>
      </c>
    </row>
    <row r="455" spans="1:76" x14ac:dyDescent="0.2">
      <c r="A455" s="1" t="s">
        <v>32</v>
      </c>
      <c r="B455" s="1">
        <f>IF(data58[[#This Row],[diagnosis]]="M",1,0)</f>
        <v>0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  <c r="AG455" s="1">
        <v>1</v>
      </c>
      <c r="BS455" s="1" cm="1">
        <f t="array" ref="BS455">MMULT(data58[[#This Row],[radius_mean]:[Ones]],$AM$7:$AM$37)</f>
        <v>-67025216945.416008</v>
      </c>
      <c r="BT455" s="1" cm="1">
        <f t="array" ref="BT455">MMULT(data58[[#This Row],[radius_mean]:[Ones]],$AN$7:$AN$37)</f>
        <v>-67010051698.11544</v>
      </c>
      <c r="BU455" s="1">
        <f t="shared" si="14"/>
        <v>0</v>
      </c>
      <c r="BV455" s="1">
        <f t="shared" si="14"/>
        <v>0</v>
      </c>
      <c r="BW455" s="1">
        <f t="shared" si="15"/>
        <v>0</v>
      </c>
      <c r="BX455" s="1">
        <f>(data58[[#This Row],[diagnosis_dummy]]-BW455)^2</f>
        <v>0</v>
      </c>
    </row>
    <row r="456" spans="1:76" x14ac:dyDescent="0.2">
      <c r="A456" s="1" t="s">
        <v>32</v>
      </c>
      <c r="B456" s="1">
        <f>IF(data58[[#This Row],[diagnosis]]="M",1,0)</f>
        <v>0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  <c r="AG456" s="1">
        <v>1</v>
      </c>
      <c r="BS456" s="1" cm="1">
        <f t="array" ref="BS456">MMULT(data58[[#This Row],[radius_mean]:[Ones]],$AM$7:$AM$37)</f>
        <v>-54626719940.317047</v>
      </c>
      <c r="BT456" s="1" cm="1">
        <f t="array" ref="BT456">MMULT(data58[[#This Row],[radius_mean]:[Ones]],$AN$7:$AN$37)</f>
        <v>-54612961503.451614</v>
      </c>
      <c r="BU456" s="1">
        <f t="shared" si="14"/>
        <v>0</v>
      </c>
      <c r="BV456" s="1">
        <f t="shared" si="14"/>
        <v>0</v>
      </c>
      <c r="BW456" s="1">
        <f t="shared" si="15"/>
        <v>0</v>
      </c>
      <c r="BX456" s="1">
        <f>(data58[[#This Row],[diagnosis_dummy]]-BW456)^2</f>
        <v>0</v>
      </c>
    </row>
    <row r="457" spans="1:76" x14ac:dyDescent="0.2">
      <c r="A457" s="1" t="s">
        <v>32</v>
      </c>
      <c r="B457" s="1">
        <f>IF(data58[[#This Row],[diagnosis]]="M",1,0)</f>
        <v>0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  <c r="AG457" s="1">
        <v>1</v>
      </c>
      <c r="BS457" s="1" cm="1">
        <f t="array" ref="BS457">MMULT(data58[[#This Row],[radius_mean]:[Ones]],$AM$7:$AM$37)</f>
        <v>-61190118423.765297</v>
      </c>
      <c r="BT457" s="1" cm="1">
        <f t="array" ref="BT457">MMULT(data58[[#This Row],[radius_mean]:[Ones]],$AN$7:$AN$37)</f>
        <v>-61175682096.350121</v>
      </c>
      <c r="BU457" s="1">
        <f t="shared" si="14"/>
        <v>0</v>
      </c>
      <c r="BV457" s="1">
        <f t="shared" si="14"/>
        <v>0</v>
      </c>
      <c r="BW457" s="1">
        <f t="shared" si="15"/>
        <v>0</v>
      </c>
      <c r="BX457" s="1">
        <f>(data58[[#This Row],[diagnosis_dummy]]-BW457)^2</f>
        <v>0</v>
      </c>
    </row>
    <row r="458" spans="1:76" x14ac:dyDescent="0.2">
      <c r="A458" s="1" t="s">
        <v>32</v>
      </c>
      <c r="B458" s="1">
        <f>IF(data58[[#This Row],[diagnosis]]="M",1,0)</f>
        <v>0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  <c r="AG458" s="1">
        <v>1</v>
      </c>
      <c r="BS458" s="1" cm="1">
        <f t="array" ref="BS458">MMULT(data58[[#This Row],[radius_mean]:[Ones]],$AM$7:$AM$37)</f>
        <v>-45873738732.192078</v>
      </c>
      <c r="BT458" s="1" cm="1">
        <f t="array" ref="BT458">MMULT(data58[[#This Row],[radius_mean]:[Ones]],$AN$7:$AN$37)</f>
        <v>-45861162989.714966</v>
      </c>
      <c r="BU458" s="1">
        <f t="shared" si="14"/>
        <v>0</v>
      </c>
      <c r="BV458" s="1">
        <f t="shared" si="14"/>
        <v>0</v>
      </c>
      <c r="BW458" s="1">
        <f t="shared" si="15"/>
        <v>0</v>
      </c>
      <c r="BX458" s="1">
        <f>(data58[[#This Row],[diagnosis_dummy]]-BW458)^2</f>
        <v>0</v>
      </c>
    </row>
    <row r="459" spans="1:76" x14ac:dyDescent="0.2">
      <c r="A459" s="1" t="s">
        <v>32</v>
      </c>
      <c r="B459" s="1">
        <f>IF(data58[[#This Row],[diagnosis]]="M",1,0)</f>
        <v>0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  <c r="AG459" s="1">
        <v>1</v>
      </c>
      <c r="BS459" s="1" cm="1">
        <f t="array" ref="BS459">MMULT(data58[[#This Row],[radius_mean]:[Ones]],$AM$7:$AM$37)</f>
        <v>-56429088636.676384</v>
      </c>
      <c r="BT459" s="1" cm="1">
        <f t="array" ref="BT459">MMULT(data58[[#This Row],[radius_mean]:[Ones]],$AN$7:$AN$37)</f>
        <v>-56415324191.737053</v>
      </c>
      <c r="BU459" s="1">
        <f t="shared" si="14"/>
        <v>0</v>
      </c>
      <c r="BV459" s="1">
        <f t="shared" si="14"/>
        <v>0</v>
      </c>
      <c r="BW459" s="1">
        <f t="shared" si="15"/>
        <v>0</v>
      </c>
      <c r="BX459" s="1">
        <f>(data58[[#This Row],[diagnosis_dummy]]-BW459)^2</f>
        <v>0</v>
      </c>
    </row>
    <row r="460" spans="1:76" x14ac:dyDescent="0.2">
      <c r="A460" s="1" t="s">
        <v>32</v>
      </c>
      <c r="B460" s="1">
        <f>IF(data58[[#This Row],[diagnosis]]="M",1,0)</f>
        <v>0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  <c r="AG460" s="1">
        <v>1</v>
      </c>
      <c r="BS460" s="1" cm="1">
        <f t="array" ref="BS460">MMULT(data58[[#This Row],[radius_mean]:[Ones]],$AM$7:$AM$37)</f>
        <v>-55489576817.295464</v>
      </c>
      <c r="BT460" s="1" cm="1">
        <f t="array" ref="BT460">MMULT(data58[[#This Row],[radius_mean]:[Ones]],$AN$7:$AN$37)</f>
        <v>-55475821729.405113</v>
      </c>
      <c r="BU460" s="1">
        <f t="shared" si="14"/>
        <v>0</v>
      </c>
      <c r="BV460" s="1">
        <f t="shared" si="14"/>
        <v>0</v>
      </c>
      <c r="BW460" s="1">
        <f t="shared" si="15"/>
        <v>0</v>
      </c>
      <c r="BX460" s="1">
        <f>(data58[[#This Row],[diagnosis_dummy]]-BW460)^2</f>
        <v>0</v>
      </c>
    </row>
    <row r="461" spans="1:76" x14ac:dyDescent="0.2">
      <c r="A461" s="1" t="s">
        <v>32</v>
      </c>
      <c r="B461" s="1">
        <f>IF(data58[[#This Row],[diagnosis]]="M",1,0)</f>
        <v>0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  <c r="AG461" s="1">
        <v>1</v>
      </c>
      <c r="BS461" s="1" cm="1">
        <f t="array" ref="BS461">MMULT(data58[[#This Row],[radius_mean]:[Ones]],$AM$7:$AM$37)</f>
        <v>-31187957529.299561</v>
      </c>
      <c r="BT461" s="1" cm="1">
        <f t="array" ref="BT461">MMULT(data58[[#This Row],[radius_mean]:[Ones]],$AN$7:$AN$37)</f>
        <v>-31177741232.774448</v>
      </c>
      <c r="BU461" s="1">
        <f t="shared" si="14"/>
        <v>0</v>
      </c>
      <c r="BV461" s="1">
        <f t="shared" si="14"/>
        <v>0</v>
      </c>
      <c r="BW461" s="1">
        <f t="shared" si="15"/>
        <v>0</v>
      </c>
      <c r="BX461" s="1">
        <f>(data58[[#This Row],[diagnosis_dummy]]-BW461)^2</f>
        <v>0</v>
      </c>
    </row>
    <row r="462" spans="1:76" x14ac:dyDescent="0.2">
      <c r="A462" s="1" t="s">
        <v>31</v>
      </c>
      <c r="B462" s="1">
        <f>IF(data58[[#This Row],[diagnosis]]="M",1,0)</f>
        <v>1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  <c r="AG462" s="1">
        <v>1</v>
      </c>
      <c r="BS462" s="1" cm="1">
        <f t="array" ref="BS462">MMULT(data58[[#This Row],[radius_mean]:[Ones]],$AM$7:$AM$37)</f>
        <v>-127268566998.84364</v>
      </c>
      <c r="BT462" s="1" cm="1">
        <f t="array" ref="BT462">MMULT(data58[[#This Row],[radius_mean]:[Ones]],$AN$7:$AN$37)</f>
        <v>-127246499948.63182</v>
      </c>
      <c r="BU462" s="1">
        <f t="shared" si="14"/>
        <v>0</v>
      </c>
      <c r="BV462" s="1">
        <f t="shared" si="14"/>
        <v>0</v>
      </c>
      <c r="BW462" s="1">
        <f t="shared" si="15"/>
        <v>0</v>
      </c>
      <c r="BX462" s="1">
        <f>(data58[[#This Row],[diagnosis_dummy]]-BW462)^2</f>
        <v>1</v>
      </c>
    </row>
    <row r="463" spans="1:76" x14ac:dyDescent="0.2">
      <c r="A463" s="1" t="s">
        <v>31</v>
      </c>
      <c r="B463" s="1">
        <f>IF(data58[[#This Row],[diagnosis]]="M",1,0)</f>
        <v>1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  <c r="AG463" s="1">
        <v>1</v>
      </c>
      <c r="BS463" s="1" cm="1">
        <f t="array" ref="BS463">MMULT(data58[[#This Row],[radius_mean]:[Ones]],$AM$7:$AM$37)</f>
        <v>-331425908682.77032</v>
      </c>
      <c r="BT463" s="1" cm="1">
        <f t="array" ref="BT463">MMULT(data58[[#This Row],[radius_mean]:[Ones]],$AN$7:$AN$37)</f>
        <v>-331391225067.50781</v>
      </c>
      <c r="BU463" s="1">
        <f t="shared" si="14"/>
        <v>0</v>
      </c>
      <c r="BV463" s="1">
        <f t="shared" si="14"/>
        <v>0</v>
      </c>
      <c r="BW463" s="1">
        <f t="shared" si="15"/>
        <v>0</v>
      </c>
      <c r="BX463" s="1">
        <f>(data58[[#This Row],[diagnosis_dummy]]-BW463)^2</f>
        <v>1</v>
      </c>
    </row>
    <row r="464" spans="1:76" x14ac:dyDescent="0.2">
      <c r="A464" s="1" t="s">
        <v>32</v>
      </c>
      <c r="B464" s="1">
        <f>IF(data58[[#This Row],[diagnosis]]="M",1,0)</f>
        <v>0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  <c r="AG464" s="1">
        <v>1</v>
      </c>
      <c r="BS464" s="1" cm="1">
        <f t="array" ref="BS464">MMULT(data58[[#This Row],[radius_mean]:[Ones]],$AM$7:$AM$37)</f>
        <v>-66276095794.411407</v>
      </c>
      <c r="BT464" s="1" cm="1">
        <f t="array" ref="BT464">MMULT(data58[[#This Row],[radius_mean]:[Ones]],$AN$7:$AN$37)</f>
        <v>-66261317069.561188</v>
      </c>
      <c r="BU464" s="1">
        <f t="shared" si="14"/>
        <v>0</v>
      </c>
      <c r="BV464" s="1">
        <f t="shared" si="14"/>
        <v>0</v>
      </c>
      <c r="BW464" s="1">
        <f t="shared" si="15"/>
        <v>0</v>
      </c>
      <c r="BX464" s="1">
        <f>(data58[[#This Row],[diagnosis_dummy]]-BW464)^2</f>
        <v>0</v>
      </c>
    </row>
    <row r="465" spans="1:76" x14ac:dyDescent="0.2">
      <c r="A465" s="1" t="s">
        <v>32</v>
      </c>
      <c r="B465" s="1">
        <f>IF(data58[[#This Row],[diagnosis]]="M",1,0)</f>
        <v>0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  <c r="AG465" s="1">
        <v>1</v>
      </c>
      <c r="BS465" s="1" cm="1">
        <f t="array" ref="BS465">MMULT(data58[[#This Row],[radius_mean]:[Ones]],$AM$7:$AM$37)</f>
        <v>-43933913554.502518</v>
      </c>
      <c r="BT465" s="1" cm="1">
        <f t="array" ref="BT465">MMULT(data58[[#This Row],[radius_mean]:[Ones]],$AN$7:$AN$37)</f>
        <v>-43921668495.949905</v>
      </c>
      <c r="BU465" s="1">
        <f t="shared" si="14"/>
        <v>0</v>
      </c>
      <c r="BV465" s="1">
        <f t="shared" si="14"/>
        <v>0</v>
      </c>
      <c r="BW465" s="1">
        <f t="shared" si="15"/>
        <v>0</v>
      </c>
      <c r="BX465" s="1">
        <f>(data58[[#This Row],[diagnosis_dummy]]-BW465)^2</f>
        <v>0</v>
      </c>
    </row>
    <row r="466" spans="1:76" x14ac:dyDescent="0.2">
      <c r="A466" s="1" t="s">
        <v>32</v>
      </c>
      <c r="B466" s="1">
        <f>IF(data58[[#This Row],[diagnosis]]="M",1,0)</f>
        <v>0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  <c r="AG466" s="1">
        <v>1</v>
      </c>
      <c r="BS466" s="1" cm="1">
        <f t="array" ref="BS466">MMULT(data58[[#This Row],[radius_mean]:[Ones]],$AM$7:$AM$37)</f>
        <v>-59342374580.575386</v>
      </c>
      <c r="BT466" s="1" cm="1">
        <f t="array" ref="BT466">MMULT(data58[[#This Row],[radius_mean]:[Ones]],$AN$7:$AN$37)</f>
        <v>-59328076724.175941</v>
      </c>
      <c r="BU466" s="1">
        <f t="shared" si="14"/>
        <v>0</v>
      </c>
      <c r="BV466" s="1">
        <f t="shared" si="14"/>
        <v>0</v>
      </c>
      <c r="BW466" s="1">
        <f t="shared" si="15"/>
        <v>0</v>
      </c>
      <c r="BX466" s="1">
        <f>(data58[[#This Row],[diagnosis_dummy]]-BW466)^2</f>
        <v>0</v>
      </c>
    </row>
    <row r="467" spans="1:76" x14ac:dyDescent="0.2">
      <c r="A467" s="1" t="s">
        <v>32</v>
      </c>
      <c r="B467" s="1">
        <f>IF(data58[[#This Row],[diagnosis]]="M",1,0)</f>
        <v>0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  <c r="AG467" s="1">
        <v>1</v>
      </c>
      <c r="BS467" s="1" cm="1">
        <f t="array" ref="BS467">MMULT(data58[[#This Row],[radius_mean]:[Ones]],$AM$7:$AM$37)</f>
        <v>-62193063066.122917</v>
      </c>
      <c r="BT467" s="1" cm="1">
        <f t="array" ref="BT467">MMULT(data58[[#This Row],[radius_mean]:[Ones]],$AN$7:$AN$37)</f>
        <v>-62178242062.6129</v>
      </c>
      <c r="BU467" s="1">
        <f t="shared" si="14"/>
        <v>0</v>
      </c>
      <c r="BV467" s="1">
        <f t="shared" si="14"/>
        <v>0</v>
      </c>
      <c r="BW467" s="1">
        <f t="shared" si="15"/>
        <v>0</v>
      </c>
      <c r="BX467" s="1">
        <f>(data58[[#This Row],[diagnosis_dummy]]-BW467)^2</f>
        <v>0</v>
      </c>
    </row>
    <row r="468" spans="1:76" x14ac:dyDescent="0.2">
      <c r="A468" s="1" t="s">
        <v>32</v>
      </c>
      <c r="B468" s="1">
        <f>IF(data58[[#This Row],[diagnosis]]="M",1,0)</f>
        <v>0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  <c r="AG468" s="1">
        <v>1</v>
      </c>
      <c r="BS468" s="1" cm="1">
        <f t="array" ref="BS468">MMULT(data58[[#This Row],[radius_mean]:[Ones]],$AM$7:$AM$37)</f>
        <v>-59486660759.698265</v>
      </c>
      <c r="BT468" s="1" cm="1">
        <f t="array" ref="BT468">MMULT(data58[[#This Row],[radius_mean]:[Ones]],$AN$7:$AN$37)</f>
        <v>-59472457241.858376</v>
      </c>
      <c r="BU468" s="1">
        <f t="shared" si="14"/>
        <v>0</v>
      </c>
      <c r="BV468" s="1">
        <f t="shared" si="14"/>
        <v>0</v>
      </c>
      <c r="BW468" s="1">
        <f t="shared" si="15"/>
        <v>0</v>
      </c>
      <c r="BX468" s="1">
        <f>(data58[[#This Row],[diagnosis_dummy]]-BW468)^2</f>
        <v>0</v>
      </c>
    </row>
    <row r="469" spans="1:76" x14ac:dyDescent="0.2">
      <c r="A469" s="1" t="s">
        <v>32</v>
      </c>
      <c r="B469" s="1">
        <f>IF(data58[[#This Row],[diagnosis]]="M",1,0)</f>
        <v>0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  <c r="AG469" s="1">
        <v>1</v>
      </c>
      <c r="BS469" s="1" cm="1">
        <f t="array" ref="BS469">MMULT(data58[[#This Row],[radius_mean]:[Ones]],$AM$7:$AM$37)</f>
        <v>-32645478168.881683</v>
      </c>
      <c r="BT469" s="1" cm="1">
        <f t="array" ref="BT469">MMULT(data58[[#This Row],[radius_mean]:[Ones]],$AN$7:$AN$37)</f>
        <v>-32634796480.44109</v>
      </c>
      <c r="BU469" s="1">
        <f t="shared" si="14"/>
        <v>0</v>
      </c>
      <c r="BV469" s="1">
        <f t="shared" si="14"/>
        <v>0</v>
      </c>
      <c r="BW469" s="1">
        <f t="shared" si="15"/>
        <v>0</v>
      </c>
      <c r="BX469" s="1">
        <f>(data58[[#This Row],[diagnosis_dummy]]-BW469)^2</f>
        <v>0</v>
      </c>
    </row>
    <row r="470" spans="1:76" x14ac:dyDescent="0.2">
      <c r="A470" s="1" t="s">
        <v>31</v>
      </c>
      <c r="B470" s="1">
        <f>IF(data58[[#This Row],[diagnosis]]="M",1,0)</f>
        <v>1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  <c r="AG470" s="1">
        <v>1</v>
      </c>
      <c r="BS470" s="1" cm="1">
        <f t="array" ref="BS470">MMULT(data58[[#This Row],[radius_mean]:[Ones]],$AM$7:$AM$37)</f>
        <v>-117847748056.11652</v>
      </c>
      <c r="BT470" s="1" cm="1">
        <f t="array" ref="BT470">MMULT(data58[[#This Row],[radius_mean]:[Ones]],$AN$7:$AN$37)</f>
        <v>-117827020228.65639</v>
      </c>
      <c r="BU470" s="1">
        <f t="shared" si="14"/>
        <v>0</v>
      </c>
      <c r="BV470" s="1">
        <f t="shared" si="14"/>
        <v>0</v>
      </c>
      <c r="BW470" s="1">
        <f t="shared" si="15"/>
        <v>0</v>
      </c>
      <c r="BX470" s="1">
        <f>(data58[[#This Row],[diagnosis_dummy]]-BW470)^2</f>
        <v>1</v>
      </c>
    </row>
    <row r="471" spans="1:76" x14ac:dyDescent="0.2">
      <c r="A471" s="1" t="s">
        <v>32</v>
      </c>
      <c r="B471" s="1">
        <f>IF(data58[[#This Row],[diagnosis]]="M",1,0)</f>
        <v>0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  <c r="AG471" s="1">
        <v>1</v>
      </c>
      <c r="BS471" s="1" cm="1">
        <f t="array" ref="BS471">MMULT(data58[[#This Row],[radius_mean]:[Ones]],$AM$7:$AM$37)</f>
        <v>-45642520054.037605</v>
      </c>
      <c r="BT471" s="1" cm="1">
        <f t="array" ref="BT471">MMULT(data58[[#This Row],[radius_mean]:[Ones]],$AN$7:$AN$37)</f>
        <v>-45629709271.200386</v>
      </c>
      <c r="BU471" s="1">
        <f t="shared" si="14"/>
        <v>0</v>
      </c>
      <c r="BV471" s="1">
        <f t="shared" si="14"/>
        <v>0</v>
      </c>
      <c r="BW471" s="1">
        <f t="shared" si="15"/>
        <v>0</v>
      </c>
      <c r="BX471" s="1">
        <f>(data58[[#This Row],[diagnosis_dummy]]-BW471)^2</f>
        <v>0</v>
      </c>
    </row>
    <row r="472" spans="1:76" x14ac:dyDescent="0.2">
      <c r="A472" s="1" t="s">
        <v>32</v>
      </c>
      <c r="B472" s="1">
        <f>IF(data58[[#This Row],[diagnosis]]="M",1,0)</f>
        <v>0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  <c r="AG472" s="1">
        <v>1</v>
      </c>
      <c r="BS472" s="1" cm="1">
        <f t="array" ref="BS472">MMULT(data58[[#This Row],[radius_mean]:[Ones]],$AM$7:$AM$37)</f>
        <v>-33032098572.255569</v>
      </c>
      <c r="BT472" s="1" cm="1">
        <f t="array" ref="BT472">MMULT(data58[[#This Row],[radius_mean]:[Ones]],$AN$7:$AN$37)</f>
        <v>-33021425873.966484</v>
      </c>
      <c r="BU472" s="1">
        <f t="shared" si="14"/>
        <v>0</v>
      </c>
      <c r="BV472" s="1">
        <f t="shared" si="14"/>
        <v>0</v>
      </c>
      <c r="BW472" s="1">
        <f t="shared" si="15"/>
        <v>0</v>
      </c>
      <c r="BX472" s="1">
        <f>(data58[[#This Row],[diagnosis_dummy]]-BW472)^2</f>
        <v>0</v>
      </c>
    </row>
    <row r="473" spans="1:76" x14ac:dyDescent="0.2">
      <c r="A473" s="1" t="s">
        <v>32</v>
      </c>
      <c r="B473" s="1">
        <f>IF(data58[[#This Row],[diagnosis]]="M",1,0)</f>
        <v>0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  <c r="AG473" s="1">
        <v>1</v>
      </c>
      <c r="BS473" s="1" cm="1">
        <f t="array" ref="BS473">MMULT(data58[[#This Row],[radius_mean]:[Ones]],$AM$7:$AM$37)</f>
        <v>-49453857697.472961</v>
      </c>
      <c r="BT473" s="1" cm="1">
        <f t="array" ref="BT473">MMULT(data58[[#This Row],[radius_mean]:[Ones]],$AN$7:$AN$37)</f>
        <v>-49440820102.088577</v>
      </c>
      <c r="BU473" s="1">
        <f t="shared" si="14"/>
        <v>0</v>
      </c>
      <c r="BV473" s="1">
        <f t="shared" si="14"/>
        <v>0</v>
      </c>
      <c r="BW473" s="1">
        <f t="shared" si="15"/>
        <v>0</v>
      </c>
      <c r="BX473" s="1">
        <f>(data58[[#This Row],[diagnosis_dummy]]-BW473)^2</f>
        <v>0</v>
      </c>
    </row>
    <row r="474" spans="1:76" x14ac:dyDescent="0.2">
      <c r="A474" s="1" t="s">
        <v>32</v>
      </c>
      <c r="B474" s="1">
        <f>IF(data58[[#This Row],[diagnosis]]="M",1,0)</f>
        <v>0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  <c r="AG474" s="1">
        <v>1</v>
      </c>
      <c r="BS474" s="1" cm="1">
        <f t="array" ref="BS474">MMULT(data58[[#This Row],[radius_mean]:[Ones]],$AM$7:$AM$37)</f>
        <v>-77194667290.365204</v>
      </c>
      <c r="BT474" s="1" cm="1">
        <f t="array" ref="BT474">MMULT(data58[[#This Row],[radius_mean]:[Ones]],$AN$7:$AN$37)</f>
        <v>-77178170007.295166</v>
      </c>
      <c r="BU474" s="1">
        <f t="shared" si="14"/>
        <v>0</v>
      </c>
      <c r="BV474" s="1">
        <f t="shared" si="14"/>
        <v>0</v>
      </c>
      <c r="BW474" s="1">
        <f t="shared" si="15"/>
        <v>0</v>
      </c>
      <c r="BX474" s="1">
        <f>(data58[[#This Row],[diagnosis_dummy]]-BW474)^2</f>
        <v>0</v>
      </c>
    </row>
    <row r="475" spans="1:76" x14ac:dyDescent="0.2">
      <c r="A475" s="1" t="s">
        <v>32</v>
      </c>
      <c r="B475" s="1">
        <f>IF(data58[[#This Row],[diagnosis]]="M",1,0)</f>
        <v>0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  <c r="AG475" s="1">
        <v>1</v>
      </c>
      <c r="BS475" s="1" cm="1">
        <f t="array" ref="BS475">MMULT(data58[[#This Row],[radius_mean]:[Ones]],$AM$7:$AM$37)</f>
        <v>-49571541106.382179</v>
      </c>
      <c r="BT475" s="1" cm="1">
        <f t="array" ref="BT475">MMULT(data58[[#This Row],[radius_mean]:[Ones]],$AN$7:$AN$37)</f>
        <v>-49558654341.736397</v>
      </c>
      <c r="BU475" s="1">
        <f t="shared" si="14"/>
        <v>0</v>
      </c>
      <c r="BV475" s="1">
        <f t="shared" si="14"/>
        <v>0</v>
      </c>
      <c r="BW475" s="1">
        <f t="shared" si="15"/>
        <v>0</v>
      </c>
      <c r="BX475" s="1">
        <f>(data58[[#This Row],[diagnosis_dummy]]-BW475)^2</f>
        <v>0</v>
      </c>
    </row>
    <row r="476" spans="1:76" x14ac:dyDescent="0.2">
      <c r="A476" s="1" t="s">
        <v>32</v>
      </c>
      <c r="B476" s="1">
        <f>IF(data58[[#This Row],[diagnosis]]="M",1,0)</f>
        <v>0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  <c r="AG476" s="1">
        <v>1</v>
      </c>
      <c r="BS476" s="1" cm="1">
        <f t="array" ref="BS476">MMULT(data58[[#This Row],[radius_mean]:[Ones]],$AM$7:$AM$37)</f>
        <v>-38427789892.555199</v>
      </c>
      <c r="BT476" s="1" cm="1">
        <f t="array" ref="BT476">MMULT(data58[[#This Row],[radius_mean]:[Ones]],$AN$7:$AN$37)</f>
        <v>-38416342934.867439</v>
      </c>
      <c r="BU476" s="1">
        <f t="shared" si="14"/>
        <v>0</v>
      </c>
      <c r="BV476" s="1">
        <f t="shared" si="14"/>
        <v>0</v>
      </c>
      <c r="BW476" s="1">
        <f t="shared" si="15"/>
        <v>0</v>
      </c>
      <c r="BX476" s="1">
        <f>(data58[[#This Row],[diagnosis_dummy]]-BW476)^2</f>
        <v>0</v>
      </c>
    </row>
    <row r="477" spans="1:76" x14ac:dyDescent="0.2">
      <c r="A477" s="1" t="s">
        <v>32</v>
      </c>
      <c r="B477" s="1">
        <f>IF(data58[[#This Row],[diagnosis]]="M",1,0)</f>
        <v>0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  <c r="AG477" s="1">
        <v>1</v>
      </c>
      <c r="BS477" s="1" cm="1">
        <f t="array" ref="BS477">MMULT(data58[[#This Row],[radius_mean]:[Ones]],$AM$7:$AM$37)</f>
        <v>-53705060194.185196</v>
      </c>
      <c r="BT477" s="1" cm="1">
        <f t="array" ref="BT477">MMULT(data58[[#This Row],[radius_mean]:[Ones]],$AN$7:$AN$37)</f>
        <v>-53691540984.196861</v>
      </c>
      <c r="BU477" s="1">
        <f t="shared" si="14"/>
        <v>0</v>
      </c>
      <c r="BV477" s="1">
        <f t="shared" si="14"/>
        <v>0</v>
      </c>
      <c r="BW477" s="1">
        <f t="shared" si="15"/>
        <v>0</v>
      </c>
      <c r="BX477" s="1">
        <f>(data58[[#This Row],[diagnosis_dummy]]-BW477)^2</f>
        <v>0</v>
      </c>
    </row>
    <row r="478" spans="1:76" x14ac:dyDescent="0.2">
      <c r="A478" s="1" t="s">
        <v>32</v>
      </c>
      <c r="B478" s="1">
        <f>IF(data58[[#This Row],[diagnosis]]="M",1,0)</f>
        <v>0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  <c r="AG478" s="1">
        <v>1</v>
      </c>
      <c r="BS478" s="1" cm="1">
        <f t="array" ref="BS478">MMULT(data58[[#This Row],[radius_mean]:[Ones]],$AM$7:$AM$37)</f>
        <v>-70312649432.627151</v>
      </c>
      <c r="BT478" s="1" cm="1">
        <f t="array" ref="BT478">MMULT(data58[[#This Row],[radius_mean]:[Ones]],$AN$7:$AN$37)</f>
        <v>-70296858462.046875</v>
      </c>
      <c r="BU478" s="1">
        <f t="shared" si="14"/>
        <v>0</v>
      </c>
      <c r="BV478" s="1">
        <f t="shared" si="14"/>
        <v>0</v>
      </c>
      <c r="BW478" s="1">
        <f t="shared" si="15"/>
        <v>0</v>
      </c>
      <c r="BX478" s="1">
        <f>(data58[[#This Row],[diagnosis_dummy]]-BW478)^2</f>
        <v>0</v>
      </c>
    </row>
    <row r="479" spans="1:76" x14ac:dyDescent="0.2">
      <c r="A479" s="1" t="s">
        <v>32</v>
      </c>
      <c r="B479" s="1">
        <f>IF(data58[[#This Row],[diagnosis]]="M",1,0)</f>
        <v>0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  <c r="AG479" s="1">
        <v>1</v>
      </c>
      <c r="BS479" s="1" cm="1">
        <f t="array" ref="BS479">MMULT(data58[[#This Row],[radius_mean]:[Ones]],$AM$7:$AM$37)</f>
        <v>-63529706664.279198</v>
      </c>
      <c r="BT479" s="1" cm="1">
        <f t="array" ref="BT479">MMULT(data58[[#This Row],[radius_mean]:[Ones]],$AN$7:$AN$37)</f>
        <v>-63515177351.954407</v>
      </c>
      <c r="BU479" s="1">
        <f t="shared" si="14"/>
        <v>0</v>
      </c>
      <c r="BV479" s="1">
        <f t="shared" si="14"/>
        <v>0</v>
      </c>
      <c r="BW479" s="1">
        <f t="shared" si="15"/>
        <v>0</v>
      </c>
      <c r="BX479" s="1">
        <f>(data58[[#This Row],[diagnosis_dummy]]-BW479)^2</f>
        <v>0</v>
      </c>
    </row>
    <row r="480" spans="1:76" x14ac:dyDescent="0.2">
      <c r="A480" s="1" t="s">
        <v>32</v>
      </c>
      <c r="B480" s="1">
        <f>IF(data58[[#This Row],[diagnosis]]="M",1,0)</f>
        <v>0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  <c r="AG480" s="1">
        <v>1</v>
      </c>
      <c r="BS480" s="1" cm="1">
        <f t="array" ref="BS480">MMULT(data58[[#This Row],[radius_mean]:[Ones]],$AM$7:$AM$37)</f>
        <v>-42141746278.108986</v>
      </c>
      <c r="BT480" s="1" cm="1">
        <f t="array" ref="BT480">MMULT(data58[[#This Row],[radius_mean]:[Ones]],$AN$7:$AN$37)</f>
        <v>-42129859110.571632</v>
      </c>
      <c r="BU480" s="1">
        <f t="shared" si="14"/>
        <v>0</v>
      </c>
      <c r="BV480" s="1">
        <f t="shared" si="14"/>
        <v>0</v>
      </c>
      <c r="BW480" s="1">
        <f t="shared" si="15"/>
        <v>0</v>
      </c>
      <c r="BX480" s="1">
        <f>(data58[[#This Row],[diagnosis_dummy]]-BW480)^2</f>
        <v>0</v>
      </c>
    </row>
    <row r="481" spans="1:76" x14ac:dyDescent="0.2">
      <c r="A481" s="1" t="s">
        <v>31</v>
      </c>
      <c r="B481" s="1">
        <f>IF(data58[[#This Row],[diagnosis]]="M",1,0)</f>
        <v>1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  <c r="AG481" s="1">
        <v>1</v>
      </c>
      <c r="BS481" s="1" cm="1">
        <f t="array" ref="BS481">MMULT(data58[[#This Row],[radius_mean]:[Ones]],$AM$7:$AM$37)</f>
        <v>-84243105401.958069</v>
      </c>
      <c r="BT481" s="1" cm="1">
        <f t="array" ref="BT481">MMULT(data58[[#This Row],[radius_mean]:[Ones]],$AN$7:$AN$37)</f>
        <v>-84226406032.951599</v>
      </c>
      <c r="BU481" s="1">
        <f t="shared" si="14"/>
        <v>0</v>
      </c>
      <c r="BV481" s="1">
        <f t="shared" si="14"/>
        <v>0</v>
      </c>
      <c r="BW481" s="1">
        <f t="shared" si="15"/>
        <v>0</v>
      </c>
      <c r="BX481" s="1">
        <f>(data58[[#This Row],[diagnosis_dummy]]-BW481)^2</f>
        <v>1</v>
      </c>
    </row>
    <row r="482" spans="1:76" x14ac:dyDescent="0.2">
      <c r="A482" s="1" t="s">
        <v>32</v>
      </c>
      <c r="B482" s="1">
        <f>IF(data58[[#This Row],[diagnosis]]="M",1,0)</f>
        <v>0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  <c r="AG482" s="1">
        <v>1</v>
      </c>
      <c r="BS482" s="1" cm="1">
        <f t="array" ref="BS482">MMULT(data58[[#This Row],[radius_mean]:[Ones]],$AM$7:$AM$37)</f>
        <v>-48504061637.915588</v>
      </c>
      <c r="BT482" s="1" cm="1">
        <f t="array" ref="BT482">MMULT(data58[[#This Row],[radius_mean]:[Ones]],$AN$7:$AN$37)</f>
        <v>-48491269506.912788</v>
      </c>
      <c r="BU482" s="1">
        <f t="shared" si="14"/>
        <v>0</v>
      </c>
      <c r="BV482" s="1">
        <f t="shared" si="14"/>
        <v>0</v>
      </c>
      <c r="BW482" s="1">
        <f t="shared" si="15"/>
        <v>0</v>
      </c>
      <c r="BX482" s="1">
        <f>(data58[[#This Row],[diagnosis_dummy]]-BW482)^2</f>
        <v>0</v>
      </c>
    </row>
    <row r="483" spans="1:76" x14ac:dyDescent="0.2">
      <c r="A483" s="1" t="s">
        <v>32</v>
      </c>
      <c r="B483" s="1">
        <f>IF(data58[[#This Row],[diagnosis]]="M",1,0)</f>
        <v>0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  <c r="AG483" s="1">
        <v>1</v>
      </c>
      <c r="BS483" s="1" cm="1">
        <f t="array" ref="BS483">MMULT(data58[[#This Row],[radius_mean]:[Ones]],$AM$7:$AM$37)</f>
        <v>-69728209881.953842</v>
      </c>
      <c r="BT483" s="1" cm="1">
        <f t="array" ref="BT483">MMULT(data58[[#This Row],[radius_mean]:[Ones]],$AN$7:$AN$37)</f>
        <v>-69712457376.946106</v>
      </c>
      <c r="BU483" s="1">
        <f t="shared" si="14"/>
        <v>0</v>
      </c>
      <c r="BV483" s="1">
        <f t="shared" si="14"/>
        <v>0</v>
      </c>
      <c r="BW483" s="1">
        <f t="shared" si="15"/>
        <v>0</v>
      </c>
      <c r="BX483" s="1">
        <f>(data58[[#This Row],[diagnosis_dummy]]-BW483)^2</f>
        <v>0</v>
      </c>
    </row>
    <row r="484" spans="1:76" x14ac:dyDescent="0.2">
      <c r="A484" s="1" t="s">
        <v>32</v>
      </c>
      <c r="B484" s="1">
        <f>IF(data58[[#This Row],[diagnosis]]="M",1,0)</f>
        <v>0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  <c r="AG484" s="1">
        <v>1</v>
      </c>
      <c r="BS484" s="1" cm="1">
        <f t="array" ref="BS484">MMULT(data58[[#This Row],[radius_mean]:[Ones]],$AM$7:$AM$37)</f>
        <v>-58218772760.480637</v>
      </c>
      <c r="BT484" s="1" cm="1">
        <f t="array" ref="BT484">MMULT(data58[[#This Row],[radius_mean]:[Ones]],$AN$7:$AN$37)</f>
        <v>-58204542130.770714</v>
      </c>
      <c r="BU484" s="1">
        <f t="shared" si="14"/>
        <v>0</v>
      </c>
      <c r="BV484" s="1">
        <f t="shared" si="14"/>
        <v>0</v>
      </c>
      <c r="BW484" s="1">
        <f t="shared" si="15"/>
        <v>0</v>
      </c>
      <c r="BX484" s="1">
        <f>(data58[[#This Row],[diagnosis_dummy]]-BW484)^2</f>
        <v>0</v>
      </c>
    </row>
    <row r="485" spans="1:76" x14ac:dyDescent="0.2">
      <c r="A485" s="1" t="s">
        <v>32</v>
      </c>
      <c r="B485" s="1">
        <f>IF(data58[[#This Row],[diagnosis]]="M",1,0)</f>
        <v>0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  <c r="AG485" s="1">
        <v>1</v>
      </c>
      <c r="BS485" s="1" cm="1">
        <f t="array" ref="BS485">MMULT(data58[[#This Row],[radius_mean]:[Ones]],$AM$7:$AM$37)</f>
        <v>-60651702603.180695</v>
      </c>
      <c r="BT485" s="1" cm="1">
        <f t="array" ref="BT485">MMULT(data58[[#This Row],[radius_mean]:[Ones]],$AN$7:$AN$37)</f>
        <v>-60637347877.176804</v>
      </c>
      <c r="BU485" s="1">
        <f t="shared" si="14"/>
        <v>0</v>
      </c>
      <c r="BV485" s="1">
        <f t="shared" si="14"/>
        <v>0</v>
      </c>
      <c r="BW485" s="1">
        <f t="shared" si="15"/>
        <v>0</v>
      </c>
      <c r="BX485" s="1">
        <f>(data58[[#This Row],[diagnosis_dummy]]-BW485)^2</f>
        <v>0</v>
      </c>
    </row>
    <row r="486" spans="1:76" x14ac:dyDescent="0.2">
      <c r="A486" s="1" t="s">
        <v>32</v>
      </c>
      <c r="B486" s="1">
        <f>IF(data58[[#This Row],[diagnosis]]="M",1,0)</f>
        <v>0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  <c r="AG486" s="1">
        <v>1</v>
      </c>
      <c r="BS486" s="1" cm="1">
        <f t="array" ref="BS486">MMULT(data58[[#This Row],[radius_mean]:[Ones]],$AM$7:$AM$37)</f>
        <v>-76772662405.935226</v>
      </c>
      <c r="BT486" s="1" cm="1">
        <f t="array" ref="BT486">MMULT(data58[[#This Row],[radius_mean]:[Ones]],$AN$7:$AN$37)</f>
        <v>-76756328842.251999</v>
      </c>
      <c r="BU486" s="1">
        <f t="shared" si="14"/>
        <v>0</v>
      </c>
      <c r="BV486" s="1">
        <f t="shared" si="14"/>
        <v>0</v>
      </c>
      <c r="BW486" s="1">
        <f t="shared" si="15"/>
        <v>0</v>
      </c>
      <c r="BX486" s="1">
        <f>(data58[[#This Row],[diagnosis_dummy]]-BW486)^2</f>
        <v>0</v>
      </c>
    </row>
    <row r="487" spans="1:76" x14ac:dyDescent="0.2">
      <c r="A487" s="1" t="s">
        <v>32</v>
      </c>
      <c r="B487" s="1">
        <f>IF(data58[[#This Row],[diagnosis]]="M",1,0)</f>
        <v>0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  <c r="AG487" s="1">
        <v>1</v>
      </c>
      <c r="BS487" s="1" cm="1">
        <f t="array" ref="BS487">MMULT(data58[[#This Row],[radius_mean]:[Ones]],$AM$7:$AM$37)</f>
        <v>-51240559614.892769</v>
      </c>
      <c r="BT487" s="1" cm="1">
        <f t="array" ref="BT487">MMULT(data58[[#This Row],[radius_mean]:[Ones]],$AN$7:$AN$37)</f>
        <v>-51227340009.223366</v>
      </c>
      <c r="BU487" s="1">
        <f t="shared" si="14"/>
        <v>0</v>
      </c>
      <c r="BV487" s="1">
        <f t="shared" si="14"/>
        <v>0</v>
      </c>
      <c r="BW487" s="1">
        <f t="shared" si="15"/>
        <v>0</v>
      </c>
      <c r="BX487" s="1">
        <f>(data58[[#This Row],[diagnosis_dummy]]-BW487)^2</f>
        <v>0</v>
      </c>
    </row>
    <row r="488" spans="1:76" x14ac:dyDescent="0.2">
      <c r="A488" s="1" t="s">
        <v>32</v>
      </c>
      <c r="B488" s="1">
        <f>IF(data58[[#This Row],[diagnosis]]="M",1,0)</f>
        <v>0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  <c r="AG488" s="1">
        <v>1</v>
      </c>
      <c r="BS488" s="1" cm="1">
        <f t="array" ref="BS488">MMULT(data58[[#This Row],[radius_mean]:[Ones]],$AM$7:$AM$37)</f>
        <v>-72262720377.810547</v>
      </c>
      <c r="BT488" s="1" cm="1">
        <f t="array" ref="BT488">MMULT(data58[[#This Row],[radius_mean]:[Ones]],$AN$7:$AN$37)</f>
        <v>-72246920357.042557</v>
      </c>
      <c r="BU488" s="1">
        <f t="shared" si="14"/>
        <v>0</v>
      </c>
      <c r="BV488" s="1">
        <f t="shared" si="14"/>
        <v>0</v>
      </c>
      <c r="BW488" s="1">
        <f t="shared" si="15"/>
        <v>0</v>
      </c>
      <c r="BX488" s="1">
        <f>(data58[[#This Row],[diagnosis_dummy]]-BW488)^2</f>
        <v>0</v>
      </c>
    </row>
    <row r="489" spans="1:76" x14ac:dyDescent="0.2">
      <c r="A489" s="1" t="s">
        <v>31</v>
      </c>
      <c r="B489" s="1">
        <f>IF(data58[[#This Row],[diagnosis]]="M",1,0)</f>
        <v>1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  <c r="AG489" s="1">
        <v>1</v>
      </c>
      <c r="BS489" s="1" cm="1">
        <f t="array" ref="BS489">MMULT(data58[[#This Row],[radius_mean]:[Ones]],$AM$7:$AM$37)</f>
        <v>-141502412208.02585</v>
      </c>
      <c r="BT489" s="1" cm="1">
        <f t="array" ref="BT489">MMULT(data58[[#This Row],[radius_mean]:[Ones]],$AN$7:$AN$37)</f>
        <v>-141479382757.53143</v>
      </c>
      <c r="BU489" s="1">
        <f t="shared" si="14"/>
        <v>0</v>
      </c>
      <c r="BV489" s="1">
        <f t="shared" si="14"/>
        <v>0</v>
      </c>
      <c r="BW489" s="1">
        <f t="shared" si="15"/>
        <v>0</v>
      </c>
      <c r="BX489" s="1">
        <f>(data58[[#This Row],[diagnosis_dummy]]-BW489)^2</f>
        <v>1</v>
      </c>
    </row>
    <row r="490" spans="1:76" x14ac:dyDescent="0.2">
      <c r="A490" s="1" t="s">
        <v>32</v>
      </c>
      <c r="B490" s="1">
        <f>IF(data58[[#This Row],[diagnosis]]="M",1,0)</f>
        <v>0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  <c r="AG490" s="1">
        <v>1</v>
      </c>
      <c r="BS490" s="1" cm="1">
        <f t="array" ref="BS490">MMULT(data58[[#This Row],[radius_mean]:[Ones]],$AM$7:$AM$37)</f>
        <v>-47246172366.378662</v>
      </c>
      <c r="BT490" s="1" cm="1">
        <f t="array" ref="BT490">MMULT(data58[[#This Row],[radius_mean]:[Ones]],$AN$7:$AN$37)</f>
        <v>-47233398407.813393</v>
      </c>
      <c r="BU490" s="1">
        <f t="shared" si="14"/>
        <v>0</v>
      </c>
      <c r="BV490" s="1">
        <f t="shared" si="14"/>
        <v>0</v>
      </c>
      <c r="BW490" s="1">
        <f t="shared" si="15"/>
        <v>0</v>
      </c>
      <c r="BX490" s="1">
        <f>(data58[[#This Row],[diagnosis_dummy]]-BW490)^2</f>
        <v>0</v>
      </c>
    </row>
    <row r="491" spans="1:76" x14ac:dyDescent="0.2">
      <c r="A491" s="1" t="s">
        <v>31</v>
      </c>
      <c r="B491" s="1">
        <f>IF(data58[[#This Row],[diagnosis]]="M",1,0)</f>
        <v>1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  <c r="AG491" s="1">
        <v>1</v>
      </c>
      <c r="BS491" s="1" cm="1">
        <f t="array" ref="BS491">MMULT(data58[[#This Row],[radius_mean]:[Ones]],$AM$7:$AM$37)</f>
        <v>-93641479294.243103</v>
      </c>
      <c r="BT491" s="1" cm="1">
        <f t="array" ref="BT491">MMULT(data58[[#This Row],[radius_mean]:[Ones]],$AN$7:$AN$37)</f>
        <v>-93623055589.080063</v>
      </c>
      <c r="BU491" s="1">
        <f t="shared" si="14"/>
        <v>0</v>
      </c>
      <c r="BV491" s="1">
        <f t="shared" si="14"/>
        <v>0</v>
      </c>
      <c r="BW491" s="1">
        <f t="shared" si="15"/>
        <v>0</v>
      </c>
      <c r="BX491" s="1">
        <f>(data58[[#This Row],[diagnosis_dummy]]-BW491)^2</f>
        <v>1</v>
      </c>
    </row>
    <row r="492" spans="1:76" x14ac:dyDescent="0.2">
      <c r="A492" s="1" t="s">
        <v>32</v>
      </c>
      <c r="B492" s="1">
        <f>IF(data58[[#This Row],[diagnosis]]="M",1,0)</f>
        <v>0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  <c r="AG492" s="1">
        <v>1</v>
      </c>
      <c r="BS492" s="1" cm="1">
        <f t="array" ref="BS492">MMULT(data58[[#This Row],[radius_mean]:[Ones]],$AM$7:$AM$37)</f>
        <v>-53041261758.722511</v>
      </c>
      <c r="BT492" s="1" cm="1">
        <f t="array" ref="BT492">MMULT(data58[[#This Row],[radius_mean]:[Ones]],$AN$7:$AN$37)</f>
        <v>-53027669718.233665</v>
      </c>
      <c r="BU492" s="1">
        <f t="shared" si="14"/>
        <v>0</v>
      </c>
      <c r="BV492" s="1">
        <f t="shared" si="14"/>
        <v>0</v>
      </c>
      <c r="BW492" s="1">
        <f t="shared" si="15"/>
        <v>0</v>
      </c>
      <c r="BX492" s="1">
        <f>(data58[[#This Row],[diagnosis_dummy]]-BW492)^2</f>
        <v>0</v>
      </c>
    </row>
    <row r="493" spans="1:76" x14ac:dyDescent="0.2">
      <c r="A493" s="1" t="s">
        <v>32</v>
      </c>
      <c r="B493" s="1">
        <f>IF(data58[[#This Row],[diagnosis]]="M",1,0)</f>
        <v>0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  <c r="AG493" s="1">
        <v>1</v>
      </c>
      <c r="BS493" s="1" cm="1">
        <f t="array" ref="BS493">MMULT(data58[[#This Row],[radius_mean]:[Ones]],$AM$7:$AM$37)</f>
        <v>-105817112775.41531</v>
      </c>
      <c r="BT493" s="1" cm="1">
        <f t="array" ref="BT493">MMULT(data58[[#This Row],[radius_mean]:[Ones]],$AN$7:$AN$37)</f>
        <v>-105798074638.47929</v>
      </c>
      <c r="BU493" s="1">
        <f t="shared" si="14"/>
        <v>0</v>
      </c>
      <c r="BV493" s="1">
        <f t="shared" si="14"/>
        <v>0</v>
      </c>
      <c r="BW493" s="1">
        <f t="shared" si="15"/>
        <v>0</v>
      </c>
      <c r="BX493" s="1">
        <f>(data58[[#This Row],[diagnosis_dummy]]-BW493)^2</f>
        <v>0</v>
      </c>
    </row>
    <row r="494" spans="1:76" x14ac:dyDescent="0.2">
      <c r="A494" s="1" t="s">
        <v>31</v>
      </c>
      <c r="B494" s="1">
        <f>IF(data58[[#This Row],[diagnosis]]="M",1,0)</f>
        <v>1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  <c r="AG494" s="1">
        <v>1</v>
      </c>
      <c r="BS494" s="1" cm="1">
        <f t="array" ref="BS494">MMULT(data58[[#This Row],[radius_mean]:[Ones]],$AM$7:$AM$37)</f>
        <v>-118252405623.72206</v>
      </c>
      <c r="BT494" s="1" cm="1">
        <f t="array" ref="BT494">MMULT(data58[[#This Row],[radius_mean]:[Ones]],$AN$7:$AN$37)</f>
        <v>-118231718007.88023</v>
      </c>
      <c r="BU494" s="1">
        <f t="shared" si="14"/>
        <v>0</v>
      </c>
      <c r="BV494" s="1">
        <f t="shared" si="14"/>
        <v>0</v>
      </c>
      <c r="BW494" s="1">
        <f t="shared" si="15"/>
        <v>0</v>
      </c>
      <c r="BX494" s="1">
        <f>(data58[[#This Row],[diagnosis_dummy]]-BW494)^2</f>
        <v>1</v>
      </c>
    </row>
    <row r="495" spans="1:76" x14ac:dyDescent="0.2">
      <c r="A495" s="1" t="s">
        <v>32</v>
      </c>
      <c r="B495" s="1">
        <f>IF(data58[[#This Row],[diagnosis]]="M",1,0)</f>
        <v>0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  <c r="AG495" s="1">
        <v>1</v>
      </c>
      <c r="BS495" s="1" cm="1">
        <f t="array" ref="BS495">MMULT(data58[[#This Row],[radius_mean]:[Ones]],$AM$7:$AM$37)</f>
        <v>-48620387250.177071</v>
      </c>
      <c r="BT495" s="1" cm="1">
        <f t="array" ref="BT495">MMULT(data58[[#This Row],[radius_mean]:[Ones]],$AN$7:$AN$37)</f>
        <v>-48607741051.587593</v>
      </c>
      <c r="BU495" s="1">
        <f t="shared" si="14"/>
        <v>0</v>
      </c>
      <c r="BV495" s="1">
        <f t="shared" si="14"/>
        <v>0</v>
      </c>
      <c r="BW495" s="1">
        <f t="shared" si="15"/>
        <v>0</v>
      </c>
      <c r="BX495" s="1">
        <f>(data58[[#This Row],[diagnosis_dummy]]-BW495)^2</f>
        <v>0</v>
      </c>
    </row>
    <row r="496" spans="1:76" x14ac:dyDescent="0.2">
      <c r="A496" s="1" t="s">
        <v>32</v>
      </c>
      <c r="B496" s="1">
        <f>IF(data58[[#This Row],[diagnosis]]="M",1,0)</f>
        <v>0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  <c r="AG496" s="1">
        <v>1</v>
      </c>
      <c r="BS496" s="1" cm="1">
        <f t="array" ref="BS496">MMULT(data58[[#This Row],[radius_mean]:[Ones]],$AM$7:$AM$37)</f>
        <v>-57321603476.141701</v>
      </c>
      <c r="BT496" s="1" cm="1">
        <f t="array" ref="BT496">MMULT(data58[[#This Row],[radius_mean]:[Ones]],$AN$7:$AN$37)</f>
        <v>-57307694677.728546</v>
      </c>
      <c r="BU496" s="1">
        <f t="shared" si="14"/>
        <v>0</v>
      </c>
      <c r="BV496" s="1">
        <f t="shared" si="14"/>
        <v>0</v>
      </c>
      <c r="BW496" s="1">
        <f t="shared" si="15"/>
        <v>0</v>
      </c>
      <c r="BX496" s="1">
        <f>(data58[[#This Row],[diagnosis_dummy]]-BW496)^2</f>
        <v>0</v>
      </c>
    </row>
    <row r="497" spans="1:76" x14ac:dyDescent="0.2">
      <c r="A497" s="1" t="s">
        <v>32</v>
      </c>
      <c r="B497" s="1">
        <f>IF(data58[[#This Row],[diagnosis]]="M",1,0)</f>
        <v>0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  <c r="AG497" s="1">
        <v>1</v>
      </c>
      <c r="BS497" s="1" cm="1">
        <f t="array" ref="BS497">MMULT(data58[[#This Row],[radius_mean]:[Ones]],$AM$7:$AM$37)</f>
        <v>-70316931621.875366</v>
      </c>
      <c r="BT497" s="1" cm="1">
        <f t="array" ref="BT497">MMULT(data58[[#This Row],[radius_mean]:[Ones]],$AN$7:$AN$37)</f>
        <v>-70301568750.63887</v>
      </c>
      <c r="BU497" s="1">
        <f t="shared" si="14"/>
        <v>0</v>
      </c>
      <c r="BV497" s="1">
        <f t="shared" si="14"/>
        <v>0</v>
      </c>
      <c r="BW497" s="1">
        <f t="shared" si="15"/>
        <v>0</v>
      </c>
      <c r="BX497" s="1">
        <f>(data58[[#This Row],[diagnosis_dummy]]-BW497)^2</f>
        <v>0</v>
      </c>
    </row>
    <row r="498" spans="1:76" x14ac:dyDescent="0.2">
      <c r="A498" s="1" t="s">
        <v>32</v>
      </c>
      <c r="B498" s="1">
        <f>IF(data58[[#This Row],[diagnosis]]="M",1,0)</f>
        <v>0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  <c r="AG498" s="1">
        <v>1</v>
      </c>
      <c r="BS498" s="1" cm="1">
        <f t="array" ref="BS498">MMULT(data58[[#This Row],[radius_mean]:[Ones]],$AM$7:$AM$37)</f>
        <v>-54398503487.709633</v>
      </c>
      <c r="BT498" s="1" cm="1">
        <f t="array" ref="BT498">MMULT(data58[[#This Row],[radius_mean]:[Ones]],$AN$7:$AN$37)</f>
        <v>-54384705273.678116</v>
      </c>
      <c r="BU498" s="1">
        <f t="shared" si="14"/>
        <v>0</v>
      </c>
      <c r="BV498" s="1">
        <f t="shared" si="14"/>
        <v>0</v>
      </c>
      <c r="BW498" s="1">
        <f t="shared" si="15"/>
        <v>0</v>
      </c>
      <c r="BX498" s="1">
        <f>(data58[[#This Row],[diagnosis_dummy]]-BW498)^2</f>
        <v>0</v>
      </c>
    </row>
    <row r="499" spans="1:76" x14ac:dyDescent="0.2">
      <c r="A499" s="1" t="s">
        <v>32</v>
      </c>
      <c r="B499" s="1">
        <f>IF(data58[[#This Row],[diagnosis]]="M",1,0)</f>
        <v>0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  <c r="AG499" s="1">
        <v>1</v>
      </c>
      <c r="BS499" s="1" cm="1">
        <f t="array" ref="BS499">MMULT(data58[[#This Row],[radius_mean]:[Ones]],$AM$7:$AM$37)</f>
        <v>-52720375892.145164</v>
      </c>
      <c r="BT499" s="1" cm="1">
        <f t="array" ref="BT499">MMULT(data58[[#This Row],[radius_mean]:[Ones]],$AN$7:$AN$37)</f>
        <v>-52706888081.332565</v>
      </c>
      <c r="BU499" s="1">
        <f t="shared" si="14"/>
        <v>0</v>
      </c>
      <c r="BV499" s="1">
        <f t="shared" si="14"/>
        <v>0</v>
      </c>
      <c r="BW499" s="1">
        <f t="shared" si="15"/>
        <v>0</v>
      </c>
      <c r="BX499" s="1">
        <f>(data58[[#This Row],[diagnosis_dummy]]-BW499)^2</f>
        <v>0</v>
      </c>
    </row>
    <row r="500" spans="1:76" x14ac:dyDescent="0.2">
      <c r="A500" s="1" t="s">
        <v>31</v>
      </c>
      <c r="B500" s="1">
        <f>IF(data58[[#This Row],[diagnosis]]="M",1,0)</f>
        <v>1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  <c r="AG500" s="1">
        <v>1</v>
      </c>
      <c r="BS500" s="1" cm="1">
        <f t="array" ref="BS500">MMULT(data58[[#This Row],[radius_mean]:[Ones]],$AM$7:$AM$37)</f>
        <v>-130048868208.99342</v>
      </c>
      <c r="BT500" s="1" cm="1">
        <f t="array" ref="BT500">MMULT(data58[[#This Row],[radius_mean]:[Ones]],$AN$7:$AN$37)</f>
        <v>-130027003233.44263</v>
      </c>
      <c r="BU500" s="1">
        <f t="shared" si="14"/>
        <v>0</v>
      </c>
      <c r="BV500" s="1">
        <f t="shared" si="14"/>
        <v>0</v>
      </c>
      <c r="BW500" s="1">
        <f t="shared" si="15"/>
        <v>0</v>
      </c>
      <c r="BX500" s="1">
        <f>(data58[[#This Row],[diagnosis_dummy]]-BW500)^2</f>
        <v>1</v>
      </c>
    </row>
    <row r="501" spans="1:76" x14ac:dyDescent="0.2">
      <c r="A501" s="1" t="s">
        <v>31</v>
      </c>
      <c r="B501" s="1">
        <f>IF(data58[[#This Row],[diagnosis]]="M",1,0)</f>
        <v>1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  <c r="AG501" s="1">
        <v>1</v>
      </c>
      <c r="BS501" s="1" cm="1">
        <f t="array" ref="BS501">MMULT(data58[[#This Row],[radius_mean]:[Ones]],$AM$7:$AM$37)</f>
        <v>-148758682608.65924</v>
      </c>
      <c r="BT501" s="1" cm="1">
        <f t="array" ref="BT501">MMULT(data58[[#This Row],[radius_mean]:[Ones]],$AN$7:$AN$37)</f>
        <v>-148735749069.93213</v>
      </c>
      <c r="BU501" s="1">
        <f t="shared" si="14"/>
        <v>0</v>
      </c>
      <c r="BV501" s="1">
        <f t="shared" si="14"/>
        <v>0</v>
      </c>
      <c r="BW501" s="1">
        <f t="shared" si="15"/>
        <v>0</v>
      </c>
      <c r="BX501" s="1">
        <f>(data58[[#This Row],[diagnosis_dummy]]-BW501)^2</f>
        <v>1</v>
      </c>
    </row>
    <row r="502" spans="1:76" x14ac:dyDescent="0.2">
      <c r="A502" s="1" t="s">
        <v>32</v>
      </c>
      <c r="B502" s="1">
        <f>IF(data58[[#This Row],[diagnosis]]="M",1,0)</f>
        <v>0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  <c r="AG502" s="1">
        <v>1</v>
      </c>
      <c r="BS502" s="1" cm="1">
        <f t="array" ref="BS502">MMULT(data58[[#This Row],[radius_mean]:[Ones]],$AM$7:$AM$37)</f>
        <v>-74658803141.500061</v>
      </c>
      <c r="BT502" s="1" cm="1">
        <f t="array" ref="BT502">MMULT(data58[[#This Row],[radius_mean]:[Ones]],$AN$7:$AN$37)</f>
        <v>-74642712724.054459</v>
      </c>
      <c r="BU502" s="1">
        <f t="shared" si="14"/>
        <v>0</v>
      </c>
      <c r="BV502" s="1">
        <f t="shared" si="14"/>
        <v>0</v>
      </c>
      <c r="BW502" s="1">
        <f t="shared" si="15"/>
        <v>0</v>
      </c>
      <c r="BX502" s="1">
        <f>(data58[[#This Row],[diagnosis_dummy]]-BW502)^2</f>
        <v>0</v>
      </c>
    </row>
    <row r="503" spans="1:76" x14ac:dyDescent="0.2">
      <c r="A503" s="1" t="s">
        <v>31</v>
      </c>
      <c r="B503" s="1">
        <f>IF(data58[[#This Row],[diagnosis]]="M",1,0)</f>
        <v>1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  <c r="AG503" s="1">
        <v>1</v>
      </c>
      <c r="BS503" s="1" cm="1">
        <f t="array" ref="BS503">MMULT(data58[[#This Row],[radius_mean]:[Ones]],$AM$7:$AM$37)</f>
        <v>-67243537503.599754</v>
      </c>
      <c r="BT503" s="1" cm="1">
        <f t="array" ref="BT503">MMULT(data58[[#This Row],[radius_mean]:[Ones]],$AN$7:$AN$37)</f>
        <v>-67228171545.98114</v>
      </c>
      <c r="BU503" s="1">
        <f t="shared" si="14"/>
        <v>0</v>
      </c>
      <c r="BV503" s="1">
        <f t="shared" si="14"/>
        <v>0</v>
      </c>
      <c r="BW503" s="1">
        <f t="shared" si="15"/>
        <v>0</v>
      </c>
      <c r="BX503" s="1">
        <f>(data58[[#This Row],[diagnosis_dummy]]-BW503)^2</f>
        <v>1</v>
      </c>
    </row>
    <row r="504" spans="1:76" x14ac:dyDescent="0.2">
      <c r="A504" s="1" t="s">
        <v>32</v>
      </c>
      <c r="B504" s="1">
        <f>IF(data58[[#This Row],[diagnosis]]="M",1,0)</f>
        <v>0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  <c r="AG504" s="1">
        <v>1</v>
      </c>
      <c r="BS504" s="1" cm="1">
        <f t="array" ref="BS504">MMULT(data58[[#This Row],[radius_mean]:[Ones]],$AM$7:$AM$37)</f>
        <v>-49577970649.238083</v>
      </c>
      <c r="BT504" s="1" cm="1">
        <f t="array" ref="BT504">MMULT(data58[[#This Row],[radius_mean]:[Ones]],$AN$7:$AN$37)</f>
        <v>-49564955895.554016</v>
      </c>
      <c r="BU504" s="1">
        <f t="shared" si="14"/>
        <v>0</v>
      </c>
      <c r="BV504" s="1">
        <f t="shared" si="14"/>
        <v>0</v>
      </c>
      <c r="BW504" s="1">
        <f t="shared" si="15"/>
        <v>0</v>
      </c>
      <c r="BX504" s="1">
        <f>(data58[[#This Row],[diagnosis_dummy]]-BW504)^2</f>
        <v>0</v>
      </c>
    </row>
    <row r="505" spans="1:76" x14ac:dyDescent="0.2">
      <c r="A505" s="1" t="s">
        <v>31</v>
      </c>
      <c r="B505" s="1">
        <f>IF(data58[[#This Row],[diagnosis]]="M",1,0)</f>
        <v>1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  <c r="AG505" s="1">
        <v>1</v>
      </c>
      <c r="BS505" s="1" cm="1">
        <f t="array" ref="BS505">MMULT(data58[[#This Row],[radius_mean]:[Ones]],$AM$7:$AM$37)</f>
        <v>-218596680224.27646</v>
      </c>
      <c r="BT505" s="1" cm="1">
        <f t="array" ref="BT505">MMULT(data58[[#This Row],[radius_mean]:[Ones]],$AN$7:$AN$37)</f>
        <v>-218567063234.02881</v>
      </c>
      <c r="BU505" s="1">
        <f t="shared" si="14"/>
        <v>0</v>
      </c>
      <c r="BV505" s="1">
        <f t="shared" si="14"/>
        <v>0</v>
      </c>
      <c r="BW505" s="1">
        <f t="shared" si="15"/>
        <v>0</v>
      </c>
      <c r="BX505" s="1">
        <f>(data58[[#This Row],[diagnosis_dummy]]-BW505)^2</f>
        <v>1</v>
      </c>
    </row>
    <row r="506" spans="1:76" x14ac:dyDescent="0.2">
      <c r="A506" s="1" t="s">
        <v>32</v>
      </c>
      <c r="B506" s="1">
        <f>IF(data58[[#This Row],[diagnosis]]="M",1,0)</f>
        <v>0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  <c r="AG506" s="1">
        <v>1</v>
      </c>
      <c r="BS506" s="1" cm="1">
        <f t="array" ref="BS506">MMULT(data58[[#This Row],[radius_mean]:[Ones]],$AM$7:$AM$37)</f>
        <v>-26831802799.040279</v>
      </c>
      <c r="BT506" s="1" cm="1">
        <f t="array" ref="BT506">MMULT(data58[[#This Row],[radius_mean]:[Ones]],$AN$7:$AN$37)</f>
        <v>-26821957446.824211</v>
      </c>
      <c r="BU506" s="1">
        <f t="shared" si="14"/>
        <v>0</v>
      </c>
      <c r="BV506" s="1">
        <f t="shared" si="14"/>
        <v>0</v>
      </c>
      <c r="BW506" s="1">
        <f t="shared" si="15"/>
        <v>0</v>
      </c>
      <c r="BX506" s="1">
        <f>(data58[[#This Row],[diagnosis_dummy]]-BW506)^2</f>
        <v>0</v>
      </c>
    </row>
    <row r="507" spans="1:76" x14ac:dyDescent="0.2">
      <c r="A507" s="1" t="s">
        <v>32</v>
      </c>
      <c r="B507" s="1">
        <f>IF(data58[[#This Row],[diagnosis]]="M",1,0)</f>
        <v>0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  <c r="AG507" s="1">
        <v>1</v>
      </c>
      <c r="BS507" s="1" cm="1">
        <f t="array" ref="BS507">MMULT(data58[[#This Row],[radius_mean]:[Ones]],$AM$7:$AM$37)</f>
        <v>-29284174046.321533</v>
      </c>
      <c r="BT507" s="1" cm="1">
        <f t="array" ref="BT507">MMULT(data58[[#This Row],[radius_mean]:[Ones]],$AN$7:$AN$37)</f>
        <v>-29274022244.925503</v>
      </c>
      <c r="BU507" s="1">
        <f t="shared" si="14"/>
        <v>0</v>
      </c>
      <c r="BV507" s="1">
        <f t="shared" si="14"/>
        <v>0</v>
      </c>
      <c r="BW507" s="1">
        <f t="shared" si="15"/>
        <v>0</v>
      </c>
      <c r="BX507" s="1">
        <f>(data58[[#This Row],[diagnosis_dummy]]-BW507)^2</f>
        <v>0</v>
      </c>
    </row>
    <row r="508" spans="1:76" x14ac:dyDescent="0.2">
      <c r="A508" s="1" t="s">
        <v>32</v>
      </c>
      <c r="B508" s="1">
        <f>IF(data58[[#This Row],[diagnosis]]="M",1,0)</f>
        <v>0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  <c r="AG508" s="1">
        <v>1</v>
      </c>
      <c r="BS508" s="1" cm="1">
        <f t="array" ref="BS508">MMULT(data58[[#This Row],[radius_mean]:[Ones]],$AM$7:$AM$37)</f>
        <v>-46663198803.509903</v>
      </c>
      <c r="BT508" s="1" cm="1">
        <f t="array" ref="BT508">MMULT(data58[[#This Row],[radius_mean]:[Ones]],$AN$7:$AN$37)</f>
        <v>-46650576927.322899</v>
      </c>
      <c r="BU508" s="1">
        <f t="shared" si="14"/>
        <v>0</v>
      </c>
      <c r="BV508" s="1">
        <f t="shared" si="14"/>
        <v>0</v>
      </c>
      <c r="BW508" s="1">
        <f t="shared" si="15"/>
        <v>0</v>
      </c>
      <c r="BX508" s="1">
        <f>(data58[[#This Row],[diagnosis_dummy]]-BW508)^2</f>
        <v>0</v>
      </c>
    </row>
    <row r="509" spans="1:76" x14ac:dyDescent="0.2">
      <c r="A509" s="1" t="s">
        <v>32</v>
      </c>
      <c r="B509" s="1">
        <f>IF(data58[[#This Row],[diagnosis]]="M",1,0)</f>
        <v>0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  <c r="AG509" s="1">
        <v>1</v>
      </c>
      <c r="BS509" s="1" cm="1">
        <f t="array" ref="BS509">MMULT(data58[[#This Row],[radius_mean]:[Ones]],$AM$7:$AM$37)</f>
        <v>-37532499702.638626</v>
      </c>
      <c r="BT509" s="1" cm="1">
        <f t="array" ref="BT509">MMULT(data58[[#This Row],[radius_mean]:[Ones]],$AN$7:$AN$37)</f>
        <v>-37521297381.164284</v>
      </c>
      <c r="BU509" s="1">
        <f t="shared" si="14"/>
        <v>0</v>
      </c>
      <c r="BV509" s="1">
        <f t="shared" si="14"/>
        <v>0</v>
      </c>
      <c r="BW509" s="1">
        <f t="shared" si="15"/>
        <v>0</v>
      </c>
      <c r="BX509" s="1">
        <f>(data58[[#This Row],[diagnosis_dummy]]-BW509)^2</f>
        <v>0</v>
      </c>
    </row>
    <row r="510" spans="1:76" x14ac:dyDescent="0.2">
      <c r="A510" s="1" t="s">
        <v>32</v>
      </c>
      <c r="B510" s="1">
        <f>IF(data58[[#This Row],[diagnosis]]="M",1,0)</f>
        <v>0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  <c r="AG510" s="1">
        <v>1</v>
      </c>
      <c r="BS510" s="1" cm="1">
        <f t="array" ref="BS510">MMULT(data58[[#This Row],[radius_mean]:[Ones]],$AM$7:$AM$37)</f>
        <v>-83631656371.63298</v>
      </c>
      <c r="BT510" s="1" cm="1">
        <f t="array" ref="BT510">MMULT(data58[[#This Row],[radius_mean]:[Ones]],$AN$7:$AN$37)</f>
        <v>-83615025570.966522</v>
      </c>
      <c r="BU510" s="1">
        <f t="shared" si="14"/>
        <v>0</v>
      </c>
      <c r="BV510" s="1">
        <f t="shared" si="14"/>
        <v>0</v>
      </c>
      <c r="BW510" s="1">
        <f t="shared" si="15"/>
        <v>0</v>
      </c>
      <c r="BX510" s="1">
        <f>(data58[[#This Row],[diagnosis_dummy]]-BW510)^2</f>
        <v>0</v>
      </c>
    </row>
    <row r="511" spans="1:76" x14ac:dyDescent="0.2">
      <c r="A511" s="1" t="s">
        <v>31</v>
      </c>
      <c r="B511" s="1">
        <f>IF(data58[[#This Row],[diagnosis]]="M",1,0)</f>
        <v>1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  <c r="AG511" s="1">
        <v>1</v>
      </c>
      <c r="BS511" s="1" cm="1">
        <f t="array" ref="BS511">MMULT(data58[[#This Row],[radius_mean]:[Ones]],$AM$7:$AM$37)</f>
        <v>-79238816808.547302</v>
      </c>
      <c r="BT511" s="1" cm="1">
        <f t="array" ref="BT511">MMULT(data58[[#This Row],[radius_mean]:[Ones]],$AN$7:$AN$37)</f>
        <v>-79222392439.174911</v>
      </c>
      <c r="BU511" s="1">
        <f t="shared" si="14"/>
        <v>0</v>
      </c>
      <c r="BV511" s="1">
        <f t="shared" si="14"/>
        <v>0</v>
      </c>
      <c r="BW511" s="1">
        <f t="shared" si="15"/>
        <v>0</v>
      </c>
      <c r="BX511" s="1">
        <f>(data58[[#This Row],[diagnosis_dummy]]-BW511)^2</f>
        <v>1</v>
      </c>
    </row>
    <row r="512" spans="1:76" x14ac:dyDescent="0.2">
      <c r="A512" s="1" t="s">
        <v>32</v>
      </c>
      <c r="B512" s="1">
        <f>IF(data58[[#This Row],[diagnosis]]="M",1,0)</f>
        <v>0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  <c r="AG512" s="1">
        <v>1</v>
      </c>
      <c r="BS512" s="1" cm="1">
        <f t="array" ref="BS512">MMULT(data58[[#This Row],[radius_mean]:[Ones]],$AM$7:$AM$37)</f>
        <v>-43306413974.193413</v>
      </c>
      <c r="BT512" s="1" cm="1">
        <f t="array" ref="BT512">MMULT(data58[[#This Row],[radius_mean]:[Ones]],$AN$7:$AN$37)</f>
        <v>-43294476079.108925</v>
      </c>
      <c r="BU512" s="1">
        <f t="shared" si="14"/>
        <v>0</v>
      </c>
      <c r="BV512" s="1">
        <f t="shared" si="14"/>
        <v>0</v>
      </c>
      <c r="BW512" s="1">
        <f t="shared" si="15"/>
        <v>0</v>
      </c>
      <c r="BX512" s="1">
        <f>(data58[[#This Row],[diagnosis_dummy]]-BW512)^2</f>
        <v>0</v>
      </c>
    </row>
    <row r="513" spans="1:76" x14ac:dyDescent="0.2">
      <c r="A513" s="1" t="s">
        <v>32</v>
      </c>
      <c r="B513" s="1">
        <f>IF(data58[[#This Row],[diagnosis]]="M",1,0)</f>
        <v>0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  <c r="AG513" s="1">
        <v>1</v>
      </c>
      <c r="BS513" s="1" cm="1">
        <f t="array" ref="BS513">MMULT(data58[[#This Row],[radius_mean]:[Ones]],$AM$7:$AM$37)</f>
        <v>-69004598247.417007</v>
      </c>
      <c r="BT513" s="1" cm="1">
        <f t="array" ref="BT513">MMULT(data58[[#This Row],[radius_mean]:[Ones]],$AN$7:$AN$37)</f>
        <v>-68989616180.841309</v>
      </c>
      <c r="BU513" s="1">
        <f t="shared" si="14"/>
        <v>0</v>
      </c>
      <c r="BV513" s="1">
        <f t="shared" si="14"/>
        <v>0</v>
      </c>
      <c r="BW513" s="1">
        <f t="shared" si="15"/>
        <v>0</v>
      </c>
      <c r="BX513" s="1">
        <f>(data58[[#This Row],[diagnosis_dummy]]-BW513)^2</f>
        <v>0</v>
      </c>
    </row>
    <row r="514" spans="1:76" x14ac:dyDescent="0.2">
      <c r="A514" s="1" t="s">
        <v>31</v>
      </c>
      <c r="B514" s="1">
        <f>IF(data58[[#This Row],[diagnosis]]="M",1,0)</f>
        <v>1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  <c r="AG514" s="1">
        <v>1</v>
      </c>
      <c r="BS514" s="1" cm="1">
        <f t="array" ref="BS514">MMULT(data58[[#This Row],[radius_mean]:[Ones]],$AM$7:$AM$37)</f>
        <v>-68725107763.190338</v>
      </c>
      <c r="BT514" s="1" cm="1">
        <f t="array" ref="BT514">MMULT(data58[[#This Row],[radius_mean]:[Ones]],$AN$7:$AN$37)</f>
        <v>-68709352643.562271</v>
      </c>
      <c r="BU514" s="1">
        <f t="shared" si="14"/>
        <v>0</v>
      </c>
      <c r="BV514" s="1">
        <f t="shared" si="14"/>
        <v>0</v>
      </c>
      <c r="BW514" s="1">
        <f t="shared" si="15"/>
        <v>0</v>
      </c>
      <c r="BX514" s="1">
        <f>(data58[[#This Row],[diagnosis_dummy]]-BW514)^2</f>
        <v>1</v>
      </c>
    </row>
    <row r="515" spans="1:76" x14ac:dyDescent="0.2">
      <c r="A515" s="1" t="s">
        <v>32</v>
      </c>
      <c r="B515" s="1">
        <f>IF(data58[[#This Row],[diagnosis]]="M",1,0)</f>
        <v>0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  <c r="AG515" s="1">
        <v>1</v>
      </c>
      <c r="BS515" s="1" cm="1">
        <f t="array" ref="BS515">MMULT(data58[[#This Row],[radius_mean]:[Ones]],$AM$7:$AM$37)</f>
        <v>-73688857677.375793</v>
      </c>
      <c r="BT515" s="1" cm="1">
        <f t="array" ref="BT515">MMULT(data58[[#This Row],[radius_mean]:[Ones]],$AN$7:$AN$37)</f>
        <v>-73672765280.23764</v>
      </c>
      <c r="BU515" s="1">
        <f t="shared" ref="BU515:BV570" si="16">IF(BS515&lt;0,0,BS515)</f>
        <v>0</v>
      </c>
      <c r="BV515" s="1">
        <f t="shared" si="16"/>
        <v>0</v>
      </c>
      <c r="BW515" s="1">
        <f t="shared" ref="BW515:BW570" si="17">BU515+BV515</f>
        <v>0</v>
      </c>
      <c r="BX515" s="1">
        <f>(data58[[#This Row],[diagnosis_dummy]]-BW515)^2</f>
        <v>0</v>
      </c>
    </row>
    <row r="516" spans="1:76" x14ac:dyDescent="0.2">
      <c r="A516" s="1" t="s">
        <v>31</v>
      </c>
      <c r="B516" s="1">
        <f>IF(data58[[#This Row],[diagnosis]]="M",1,0)</f>
        <v>1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  <c r="AG516" s="1">
        <v>1</v>
      </c>
      <c r="BS516" s="1" cm="1">
        <f t="array" ref="BS516">MMULT(data58[[#This Row],[radius_mean]:[Ones]],$AM$7:$AM$37)</f>
        <v>-81106698041.969635</v>
      </c>
      <c r="BT516" s="1" cm="1">
        <f t="array" ref="BT516">MMULT(data58[[#This Row],[radius_mean]:[Ones]],$AN$7:$AN$37)</f>
        <v>-81089818458.820541</v>
      </c>
      <c r="BU516" s="1">
        <f t="shared" si="16"/>
        <v>0</v>
      </c>
      <c r="BV516" s="1">
        <f t="shared" si="16"/>
        <v>0</v>
      </c>
      <c r="BW516" s="1">
        <f t="shared" si="17"/>
        <v>0</v>
      </c>
      <c r="BX516" s="1">
        <f>(data58[[#This Row],[diagnosis_dummy]]-BW516)^2</f>
        <v>1</v>
      </c>
    </row>
    <row r="517" spans="1:76" x14ac:dyDescent="0.2">
      <c r="A517" s="1" t="s">
        <v>32</v>
      </c>
      <c r="B517" s="1">
        <f>IF(data58[[#This Row],[diagnosis]]="M",1,0)</f>
        <v>0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  <c r="AG517" s="1">
        <v>1</v>
      </c>
      <c r="BS517" s="1" cm="1">
        <f t="array" ref="BS517">MMULT(data58[[#This Row],[radius_mean]:[Ones]],$AM$7:$AM$37)</f>
        <v>-42182184579.473434</v>
      </c>
      <c r="BT517" s="1" cm="1">
        <f t="array" ref="BT517">MMULT(data58[[#This Row],[radius_mean]:[Ones]],$AN$7:$AN$37)</f>
        <v>-42170229531.326057</v>
      </c>
      <c r="BU517" s="1">
        <f t="shared" si="16"/>
        <v>0</v>
      </c>
      <c r="BV517" s="1">
        <f t="shared" si="16"/>
        <v>0</v>
      </c>
      <c r="BW517" s="1">
        <f t="shared" si="17"/>
        <v>0</v>
      </c>
      <c r="BX517" s="1">
        <f>(data58[[#This Row],[diagnosis_dummy]]-BW517)^2</f>
        <v>0</v>
      </c>
    </row>
    <row r="518" spans="1:76" x14ac:dyDescent="0.2">
      <c r="A518" s="1" t="s">
        <v>31</v>
      </c>
      <c r="B518" s="1">
        <f>IF(data58[[#This Row],[diagnosis]]="M",1,0)</f>
        <v>1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  <c r="AG518" s="1">
        <v>1</v>
      </c>
      <c r="BS518" s="1" cm="1">
        <f t="array" ref="BS518">MMULT(data58[[#This Row],[radius_mean]:[Ones]],$AM$7:$AM$37)</f>
        <v>-123574092964.0006</v>
      </c>
      <c r="BT518" s="1" cm="1">
        <f t="array" ref="BT518">MMULT(data58[[#This Row],[radius_mean]:[Ones]],$AN$7:$AN$37)</f>
        <v>-123553086206.33502</v>
      </c>
      <c r="BU518" s="1">
        <f t="shared" si="16"/>
        <v>0</v>
      </c>
      <c r="BV518" s="1">
        <f t="shared" si="16"/>
        <v>0</v>
      </c>
      <c r="BW518" s="1">
        <f t="shared" si="17"/>
        <v>0</v>
      </c>
      <c r="BX518" s="1">
        <f>(data58[[#This Row],[diagnosis_dummy]]-BW518)^2</f>
        <v>1</v>
      </c>
    </row>
    <row r="519" spans="1:76" x14ac:dyDescent="0.2">
      <c r="A519" s="1" t="s">
        <v>31</v>
      </c>
      <c r="B519" s="1">
        <f>IF(data58[[#This Row],[diagnosis]]="M",1,0)</f>
        <v>1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  <c r="AG519" s="1">
        <v>1</v>
      </c>
      <c r="BS519" s="1" cm="1">
        <f t="array" ref="BS519">MMULT(data58[[#This Row],[radius_mean]:[Ones]],$AM$7:$AM$37)</f>
        <v>-138341039955.04648</v>
      </c>
      <c r="BT519" s="1" cm="1">
        <f t="array" ref="BT519">MMULT(data58[[#This Row],[radius_mean]:[Ones]],$AN$7:$AN$37)</f>
        <v>-138318231297.94363</v>
      </c>
      <c r="BU519" s="1">
        <f t="shared" si="16"/>
        <v>0</v>
      </c>
      <c r="BV519" s="1">
        <f t="shared" si="16"/>
        <v>0</v>
      </c>
      <c r="BW519" s="1">
        <f t="shared" si="17"/>
        <v>0</v>
      </c>
      <c r="BX519" s="1">
        <f>(data58[[#This Row],[diagnosis_dummy]]-BW519)^2</f>
        <v>1</v>
      </c>
    </row>
    <row r="520" spans="1:76" x14ac:dyDescent="0.2">
      <c r="A520" s="1" t="s">
        <v>32</v>
      </c>
      <c r="B520" s="1">
        <f>IF(data58[[#This Row],[diagnosis]]="M",1,0)</f>
        <v>0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  <c r="AG520" s="1">
        <v>1</v>
      </c>
      <c r="BS520" s="1" cm="1">
        <f t="array" ref="BS520">MMULT(data58[[#This Row],[radius_mean]:[Ones]],$AM$7:$AM$37)</f>
        <v>-56978335545.405304</v>
      </c>
      <c r="BT520" s="1" cm="1">
        <f t="array" ref="BT520">MMULT(data58[[#This Row],[radius_mean]:[Ones]],$AN$7:$AN$37)</f>
        <v>-56963894704.518288</v>
      </c>
      <c r="BU520" s="1">
        <f t="shared" si="16"/>
        <v>0</v>
      </c>
      <c r="BV520" s="1">
        <f t="shared" si="16"/>
        <v>0</v>
      </c>
      <c r="BW520" s="1">
        <f t="shared" si="17"/>
        <v>0</v>
      </c>
      <c r="BX520" s="1">
        <f>(data58[[#This Row],[diagnosis_dummy]]-BW520)^2</f>
        <v>0</v>
      </c>
    </row>
    <row r="521" spans="1:76" x14ac:dyDescent="0.2">
      <c r="A521" s="1" t="s">
        <v>32</v>
      </c>
      <c r="B521" s="1">
        <f>IF(data58[[#This Row],[diagnosis]]="M",1,0)</f>
        <v>0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  <c r="AG521" s="1">
        <v>1</v>
      </c>
      <c r="BS521" s="1" cm="1">
        <f t="array" ref="BS521">MMULT(data58[[#This Row],[radius_mean]:[Ones]],$AM$7:$AM$37)</f>
        <v>-54220794162.602158</v>
      </c>
      <c r="BT521" s="1" cm="1">
        <f t="array" ref="BT521">MMULT(data58[[#This Row],[radius_mean]:[Ones]],$AN$7:$AN$37)</f>
        <v>-54206930541.426392</v>
      </c>
      <c r="BU521" s="1">
        <f t="shared" si="16"/>
        <v>0</v>
      </c>
      <c r="BV521" s="1">
        <f t="shared" si="16"/>
        <v>0</v>
      </c>
      <c r="BW521" s="1">
        <f t="shared" si="17"/>
        <v>0</v>
      </c>
      <c r="BX521" s="1">
        <f>(data58[[#This Row],[diagnosis_dummy]]-BW521)^2</f>
        <v>0</v>
      </c>
    </row>
    <row r="522" spans="1:76" x14ac:dyDescent="0.2">
      <c r="A522" s="1" t="s">
        <v>32</v>
      </c>
      <c r="B522" s="1">
        <f>IF(data58[[#This Row],[diagnosis]]="M",1,0)</f>
        <v>0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  <c r="AG522" s="1">
        <v>1</v>
      </c>
      <c r="BS522" s="1" cm="1">
        <f t="array" ref="BS522">MMULT(data58[[#This Row],[radius_mean]:[Ones]],$AM$7:$AM$37)</f>
        <v>-28595197655.648945</v>
      </c>
      <c r="BT522" s="1" cm="1">
        <f t="array" ref="BT522">MMULT(data58[[#This Row],[radius_mean]:[Ones]],$AN$7:$AN$37)</f>
        <v>-28585073869.690666</v>
      </c>
      <c r="BU522" s="1">
        <f t="shared" si="16"/>
        <v>0</v>
      </c>
      <c r="BV522" s="1">
        <f t="shared" si="16"/>
        <v>0</v>
      </c>
      <c r="BW522" s="1">
        <f t="shared" si="17"/>
        <v>0</v>
      </c>
      <c r="BX522" s="1">
        <f>(data58[[#This Row],[diagnosis_dummy]]-BW522)^2</f>
        <v>0</v>
      </c>
    </row>
    <row r="523" spans="1:76" x14ac:dyDescent="0.2">
      <c r="A523" s="1" t="s">
        <v>31</v>
      </c>
      <c r="B523" s="1">
        <f>IF(data58[[#This Row],[diagnosis]]="M",1,0)</f>
        <v>1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  <c r="AG523" s="1">
        <v>1</v>
      </c>
      <c r="BS523" s="1" cm="1">
        <f t="array" ref="BS523">MMULT(data58[[#This Row],[radius_mean]:[Ones]],$AM$7:$AM$37)</f>
        <v>-217299410886.69266</v>
      </c>
      <c r="BT523" s="1" cm="1">
        <f t="array" ref="BT523">MMULT(data58[[#This Row],[radius_mean]:[Ones]],$AN$7:$AN$37)</f>
        <v>-217270634266.86191</v>
      </c>
      <c r="BU523" s="1">
        <f t="shared" si="16"/>
        <v>0</v>
      </c>
      <c r="BV523" s="1">
        <f t="shared" si="16"/>
        <v>0</v>
      </c>
      <c r="BW523" s="1">
        <f t="shared" si="17"/>
        <v>0</v>
      </c>
      <c r="BX523" s="1">
        <f>(data58[[#This Row],[diagnosis_dummy]]-BW523)^2</f>
        <v>1</v>
      </c>
    </row>
    <row r="524" spans="1:76" x14ac:dyDescent="0.2">
      <c r="A524" s="1" t="s">
        <v>32</v>
      </c>
      <c r="B524" s="1">
        <f>IF(data58[[#This Row],[diagnosis]]="M",1,0)</f>
        <v>0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  <c r="AG524" s="1">
        <v>1</v>
      </c>
      <c r="BS524" s="1" cm="1">
        <f t="array" ref="BS524">MMULT(data58[[#This Row],[radius_mean]:[Ones]],$AM$7:$AM$37)</f>
        <v>-39723884728.343201</v>
      </c>
      <c r="BT524" s="1" cm="1">
        <f t="array" ref="BT524">MMULT(data58[[#This Row],[radius_mean]:[Ones]],$AN$7:$AN$37)</f>
        <v>-39712451905.034355</v>
      </c>
      <c r="BU524" s="1">
        <f t="shared" si="16"/>
        <v>0</v>
      </c>
      <c r="BV524" s="1">
        <f t="shared" si="16"/>
        <v>0</v>
      </c>
      <c r="BW524" s="1">
        <f t="shared" si="17"/>
        <v>0</v>
      </c>
      <c r="BX524" s="1">
        <f>(data58[[#This Row],[diagnosis_dummy]]-BW524)^2</f>
        <v>0</v>
      </c>
    </row>
    <row r="525" spans="1:76" x14ac:dyDescent="0.2">
      <c r="A525" s="1" t="s">
        <v>32</v>
      </c>
      <c r="B525" s="1">
        <f>IF(data58[[#This Row],[diagnosis]]="M",1,0)</f>
        <v>0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  <c r="AG525" s="1">
        <v>1</v>
      </c>
      <c r="BS525" s="1" cm="1">
        <f t="array" ref="BS525">MMULT(data58[[#This Row],[radius_mean]:[Ones]],$AM$7:$AM$37)</f>
        <v>-61523219694.523941</v>
      </c>
      <c r="BT525" s="1" cm="1">
        <f t="array" ref="BT525">MMULT(data58[[#This Row],[radius_mean]:[Ones]],$AN$7:$AN$37)</f>
        <v>-61508721573.098328</v>
      </c>
      <c r="BU525" s="1">
        <f t="shared" si="16"/>
        <v>0</v>
      </c>
      <c r="BV525" s="1">
        <f t="shared" si="16"/>
        <v>0</v>
      </c>
      <c r="BW525" s="1">
        <f t="shared" si="17"/>
        <v>0</v>
      </c>
      <c r="BX525" s="1">
        <f>(data58[[#This Row],[diagnosis_dummy]]-BW525)^2</f>
        <v>0</v>
      </c>
    </row>
    <row r="526" spans="1:76" x14ac:dyDescent="0.2">
      <c r="A526" s="1" t="s">
        <v>32</v>
      </c>
      <c r="B526" s="1">
        <f>IF(data58[[#This Row],[diagnosis]]="M",1,0)</f>
        <v>0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  <c r="AG526" s="1">
        <v>1</v>
      </c>
      <c r="BS526" s="1" cm="1">
        <f t="array" ref="BS526">MMULT(data58[[#This Row],[radius_mean]:[Ones]],$AM$7:$AM$37)</f>
        <v>-32730264402.841854</v>
      </c>
      <c r="BT526" s="1" cm="1">
        <f t="array" ref="BT526">MMULT(data58[[#This Row],[radius_mean]:[Ones]],$AN$7:$AN$37)</f>
        <v>-32719496389.151897</v>
      </c>
      <c r="BU526" s="1">
        <f t="shared" si="16"/>
        <v>0</v>
      </c>
      <c r="BV526" s="1">
        <f t="shared" si="16"/>
        <v>0</v>
      </c>
      <c r="BW526" s="1">
        <f t="shared" si="17"/>
        <v>0</v>
      </c>
      <c r="BX526" s="1">
        <f>(data58[[#This Row],[diagnosis_dummy]]-BW526)^2</f>
        <v>0</v>
      </c>
    </row>
    <row r="527" spans="1:76" x14ac:dyDescent="0.2">
      <c r="A527" s="1" t="s">
        <v>32</v>
      </c>
      <c r="B527" s="1">
        <f>IF(data58[[#This Row],[diagnosis]]="M",1,0)</f>
        <v>0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  <c r="AG527" s="1">
        <v>1</v>
      </c>
      <c r="BS527" s="1" cm="1">
        <f t="array" ref="BS527">MMULT(data58[[#This Row],[radius_mean]:[Ones]],$AM$7:$AM$37)</f>
        <v>-24321328953.691837</v>
      </c>
      <c r="BT527" s="1" cm="1">
        <f t="array" ref="BT527">MMULT(data58[[#This Row],[radius_mean]:[Ones]],$AN$7:$AN$37)</f>
        <v>-24312261053.463596</v>
      </c>
      <c r="BU527" s="1">
        <f t="shared" si="16"/>
        <v>0</v>
      </c>
      <c r="BV527" s="1">
        <f t="shared" si="16"/>
        <v>0</v>
      </c>
      <c r="BW527" s="1">
        <f t="shared" si="17"/>
        <v>0</v>
      </c>
      <c r="BX527" s="1">
        <f>(data58[[#This Row],[diagnosis_dummy]]-BW527)^2</f>
        <v>0</v>
      </c>
    </row>
    <row r="528" spans="1:76" x14ac:dyDescent="0.2">
      <c r="A528" s="1" t="s">
        <v>32</v>
      </c>
      <c r="B528" s="1">
        <f>IF(data58[[#This Row],[diagnosis]]="M",1,0)</f>
        <v>0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  <c r="AG528" s="1">
        <v>1</v>
      </c>
      <c r="BS528" s="1" cm="1">
        <f t="array" ref="BS528">MMULT(data58[[#This Row],[radius_mean]:[Ones]],$AM$7:$AM$37)</f>
        <v>-61678139434.980766</v>
      </c>
      <c r="BT528" s="1" cm="1">
        <f t="array" ref="BT528">MMULT(data58[[#This Row],[radius_mean]:[Ones]],$AN$7:$AN$37)</f>
        <v>-61663407252.079773</v>
      </c>
      <c r="BU528" s="1">
        <f t="shared" si="16"/>
        <v>0</v>
      </c>
      <c r="BV528" s="1">
        <f t="shared" si="16"/>
        <v>0</v>
      </c>
      <c r="BW528" s="1">
        <f t="shared" si="17"/>
        <v>0</v>
      </c>
      <c r="BX528" s="1">
        <f>(data58[[#This Row],[diagnosis_dummy]]-BW528)^2</f>
        <v>0</v>
      </c>
    </row>
    <row r="529" spans="1:76" x14ac:dyDescent="0.2">
      <c r="A529" s="1" t="s">
        <v>32</v>
      </c>
      <c r="B529" s="1">
        <f>IF(data58[[#This Row],[diagnosis]]="M",1,0)</f>
        <v>0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  <c r="AG529" s="1">
        <v>1</v>
      </c>
      <c r="BS529" s="1" cm="1">
        <f t="array" ref="BS529">MMULT(data58[[#This Row],[radius_mean]:[Ones]],$AM$7:$AM$37)</f>
        <v>-49919751223.966743</v>
      </c>
      <c r="BT529" s="1" cm="1">
        <f t="array" ref="BT529">MMULT(data58[[#This Row],[radius_mean]:[Ones]],$AN$7:$AN$37)</f>
        <v>-49906695927.345634</v>
      </c>
      <c r="BU529" s="1">
        <f t="shared" si="16"/>
        <v>0</v>
      </c>
      <c r="BV529" s="1">
        <f t="shared" si="16"/>
        <v>0</v>
      </c>
      <c r="BW529" s="1">
        <f t="shared" si="17"/>
        <v>0</v>
      </c>
      <c r="BX529" s="1">
        <f>(data58[[#This Row],[diagnosis_dummy]]-BW529)^2</f>
        <v>0</v>
      </c>
    </row>
    <row r="530" spans="1:76" x14ac:dyDescent="0.2">
      <c r="A530" s="1" t="s">
        <v>32</v>
      </c>
      <c r="B530" s="1">
        <f>IF(data58[[#This Row],[diagnosis]]="M",1,0)</f>
        <v>0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  <c r="AG530" s="1">
        <v>1</v>
      </c>
      <c r="BS530" s="1" cm="1">
        <f t="array" ref="BS530">MMULT(data58[[#This Row],[radius_mean]:[Ones]],$AM$7:$AM$37)</f>
        <v>-59835085902.477074</v>
      </c>
      <c r="BT530" s="1" cm="1">
        <f t="array" ref="BT530">MMULT(data58[[#This Row],[radius_mean]:[Ones]],$AN$7:$AN$37)</f>
        <v>-59821065381.435204</v>
      </c>
      <c r="BU530" s="1">
        <f t="shared" si="16"/>
        <v>0</v>
      </c>
      <c r="BV530" s="1">
        <f t="shared" si="16"/>
        <v>0</v>
      </c>
      <c r="BW530" s="1">
        <f t="shared" si="17"/>
        <v>0</v>
      </c>
      <c r="BX530" s="1">
        <f>(data58[[#This Row],[diagnosis_dummy]]-BW530)^2</f>
        <v>0</v>
      </c>
    </row>
    <row r="531" spans="1:76" x14ac:dyDescent="0.2">
      <c r="A531" s="1" t="s">
        <v>32</v>
      </c>
      <c r="B531" s="1">
        <f>IF(data58[[#This Row],[diagnosis]]="M",1,0)</f>
        <v>0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  <c r="AG531" s="1">
        <v>1</v>
      </c>
      <c r="BS531" s="1" cm="1">
        <f t="array" ref="BS531">MMULT(data58[[#This Row],[radius_mean]:[Ones]],$AM$7:$AM$37)</f>
        <v>-48207004440.374649</v>
      </c>
      <c r="BT531" s="1" cm="1">
        <f t="array" ref="BT531">MMULT(data58[[#This Row],[radius_mean]:[Ones]],$AN$7:$AN$37)</f>
        <v>-48194102742.408417</v>
      </c>
      <c r="BU531" s="1">
        <f t="shared" si="16"/>
        <v>0</v>
      </c>
      <c r="BV531" s="1">
        <f t="shared" si="16"/>
        <v>0</v>
      </c>
      <c r="BW531" s="1">
        <f t="shared" si="17"/>
        <v>0</v>
      </c>
      <c r="BX531" s="1">
        <f>(data58[[#This Row],[diagnosis_dummy]]-BW531)^2</f>
        <v>0</v>
      </c>
    </row>
    <row r="532" spans="1:76" x14ac:dyDescent="0.2">
      <c r="A532" s="1" t="s">
        <v>32</v>
      </c>
      <c r="B532" s="1">
        <f>IF(data58[[#This Row],[diagnosis]]="M",1,0)</f>
        <v>0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  <c r="AG532" s="1">
        <v>1</v>
      </c>
      <c r="BS532" s="1" cm="1">
        <f t="array" ref="BS532">MMULT(data58[[#This Row],[radius_mean]:[Ones]],$AM$7:$AM$37)</f>
        <v>-47509681307.653351</v>
      </c>
      <c r="BT532" s="1" cm="1">
        <f t="array" ref="BT532">MMULT(data58[[#This Row],[radius_mean]:[Ones]],$AN$7:$AN$37)</f>
        <v>-47496737312.692474</v>
      </c>
      <c r="BU532" s="1">
        <f t="shared" si="16"/>
        <v>0</v>
      </c>
      <c r="BV532" s="1">
        <f t="shared" si="16"/>
        <v>0</v>
      </c>
      <c r="BW532" s="1">
        <f t="shared" si="17"/>
        <v>0</v>
      </c>
      <c r="BX532" s="1">
        <f>(data58[[#This Row],[diagnosis_dummy]]-BW532)^2</f>
        <v>0</v>
      </c>
    </row>
    <row r="533" spans="1:76" x14ac:dyDescent="0.2">
      <c r="A533" s="1" t="s">
        <v>32</v>
      </c>
      <c r="B533" s="1">
        <f>IF(data58[[#This Row],[diagnosis]]="M",1,0)</f>
        <v>0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  <c r="AG533" s="1">
        <v>1</v>
      </c>
      <c r="BS533" s="1" cm="1">
        <f t="array" ref="BS533">MMULT(data58[[#This Row],[radius_mean]:[Ones]],$AM$7:$AM$37)</f>
        <v>-47102975123.269669</v>
      </c>
      <c r="BT533" s="1" cm="1">
        <f t="array" ref="BT533">MMULT(data58[[#This Row],[radius_mean]:[Ones]],$AN$7:$AN$37)</f>
        <v>-47090171129.563789</v>
      </c>
      <c r="BU533" s="1">
        <f t="shared" si="16"/>
        <v>0</v>
      </c>
      <c r="BV533" s="1">
        <f t="shared" si="16"/>
        <v>0</v>
      </c>
      <c r="BW533" s="1">
        <f t="shared" si="17"/>
        <v>0</v>
      </c>
      <c r="BX533" s="1">
        <f>(data58[[#This Row],[diagnosis_dummy]]-BW533)^2</f>
        <v>0</v>
      </c>
    </row>
    <row r="534" spans="1:76" x14ac:dyDescent="0.2">
      <c r="A534" s="1" t="s">
        <v>32</v>
      </c>
      <c r="B534" s="1">
        <f>IF(data58[[#This Row],[diagnosis]]="M",1,0)</f>
        <v>0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  <c r="AG534" s="1">
        <v>1</v>
      </c>
      <c r="BS534" s="1" cm="1">
        <f t="array" ref="BS534">MMULT(data58[[#This Row],[radius_mean]:[Ones]],$AM$7:$AM$37)</f>
        <v>-65513411526.602005</v>
      </c>
      <c r="BT534" s="1" cm="1">
        <f t="array" ref="BT534">MMULT(data58[[#This Row],[radius_mean]:[Ones]],$AN$7:$AN$37)</f>
        <v>-65498197656.415283</v>
      </c>
      <c r="BU534" s="1">
        <f t="shared" si="16"/>
        <v>0</v>
      </c>
      <c r="BV534" s="1">
        <f t="shared" si="16"/>
        <v>0</v>
      </c>
      <c r="BW534" s="1">
        <f t="shared" si="17"/>
        <v>0</v>
      </c>
      <c r="BX534" s="1">
        <f>(data58[[#This Row],[diagnosis_dummy]]-BW534)^2</f>
        <v>0</v>
      </c>
    </row>
    <row r="535" spans="1:76" x14ac:dyDescent="0.2">
      <c r="A535" s="1" t="s">
        <v>31</v>
      </c>
      <c r="B535" s="1">
        <f>IF(data58[[#This Row],[diagnosis]]="M",1,0)</f>
        <v>1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  <c r="AG535" s="1">
        <v>1</v>
      </c>
      <c r="BS535" s="1" cm="1">
        <f t="array" ref="BS535">MMULT(data58[[#This Row],[radius_mean]:[Ones]],$AM$7:$AM$37)</f>
        <v>-141727079661.99451</v>
      </c>
      <c r="BT535" s="1" cm="1">
        <f t="array" ref="BT535">MMULT(data58[[#This Row],[radius_mean]:[Ones]],$AN$7:$AN$37)</f>
        <v>-141704755115.24237</v>
      </c>
      <c r="BU535" s="1">
        <f t="shared" si="16"/>
        <v>0</v>
      </c>
      <c r="BV535" s="1">
        <f t="shared" si="16"/>
        <v>0</v>
      </c>
      <c r="BW535" s="1">
        <f t="shared" si="17"/>
        <v>0</v>
      </c>
      <c r="BX535" s="1">
        <f>(data58[[#This Row],[diagnosis_dummy]]-BW535)^2</f>
        <v>1</v>
      </c>
    </row>
    <row r="536" spans="1:76" x14ac:dyDescent="0.2">
      <c r="A536" s="1" t="s">
        <v>32</v>
      </c>
      <c r="B536" s="1">
        <f>IF(data58[[#This Row],[diagnosis]]="M",1,0)</f>
        <v>0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  <c r="AG536" s="1">
        <v>1</v>
      </c>
      <c r="BS536" s="1" cm="1">
        <f t="array" ref="BS536">MMULT(data58[[#This Row],[radius_mean]:[Ones]],$AM$7:$AM$37)</f>
        <v>-37306635320.202286</v>
      </c>
      <c r="BT536" s="1" cm="1">
        <f t="array" ref="BT536">MMULT(data58[[#This Row],[radius_mean]:[Ones]],$AN$7:$AN$37)</f>
        <v>-37295502737.526001</v>
      </c>
      <c r="BU536" s="1">
        <f t="shared" si="16"/>
        <v>0</v>
      </c>
      <c r="BV536" s="1">
        <f t="shared" si="16"/>
        <v>0</v>
      </c>
      <c r="BW536" s="1">
        <f t="shared" si="17"/>
        <v>0</v>
      </c>
      <c r="BX536" s="1">
        <f>(data58[[#This Row],[diagnosis_dummy]]-BW536)^2</f>
        <v>0</v>
      </c>
    </row>
    <row r="537" spans="1:76" x14ac:dyDescent="0.2">
      <c r="A537" s="1" t="s">
        <v>31</v>
      </c>
      <c r="B537" s="1">
        <f>IF(data58[[#This Row],[diagnosis]]="M",1,0)</f>
        <v>1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  <c r="AG537" s="1">
        <v>1</v>
      </c>
      <c r="BS537" s="1" cm="1">
        <f t="array" ref="BS537">MMULT(data58[[#This Row],[radius_mean]:[Ones]],$AM$7:$AM$37)</f>
        <v>-150921781020.90372</v>
      </c>
      <c r="BT537" s="1" cm="1">
        <f t="array" ref="BT537">MMULT(data58[[#This Row],[radius_mean]:[Ones]],$AN$7:$AN$37)</f>
        <v>-150898421882.99747</v>
      </c>
      <c r="BU537" s="1">
        <f t="shared" si="16"/>
        <v>0</v>
      </c>
      <c r="BV537" s="1">
        <f t="shared" si="16"/>
        <v>0</v>
      </c>
      <c r="BW537" s="1">
        <f t="shared" si="17"/>
        <v>0</v>
      </c>
      <c r="BX537" s="1">
        <f>(data58[[#This Row],[diagnosis_dummy]]-BW537)^2</f>
        <v>1</v>
      </c>
    </row>
    <row r="538" spans="1:76" x14ac:dyDescent="0.2">
      <c r="A538" s="1" t="s">
        <v>31</v>
      </c>
      <c r="B538" s="1">
        <f>IF(data58[[#This Row],[diagnosis]]="M",1,0)</f>
        <v>1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  <c r="AG538" s="1">
        <v>1</v>
      </c>
      <c r="BS538" s="1" cm="1">
        <f t="array" ref="BS538">MMULT(data58[[#This Row],[radius_mean]:[Ones]],$AM$7:$AM$37)</f>
        <v>-65319842646.285652</v>
      </c>
      <c r="BT538" s="1" cm="1">
        <f t="array" ref="BT538">MMULT(data58[[#This Row],[radius_mean]:[Ones]],$AN$7:$AN$37)</f>
        <v>-65305172981.368759</v>
      </c>
      <c r="BU538" s="1">
        <f t="shared" si="16"/>
        <v>0</v>
      </c>
      <c r="BV538" s="1">
        <f t="shared" si="16"/>
        <v>0</v>
      </c>
      <c r="BW538" s="1">
        <f t="shared" si="17"/>
        <v>0</v>
      </c>
      <c r="BX538" s="1">
        <f>(data58[[#This Row],[diagnosis_dummy]]-BW538)^2</f>
        <v>1</v>
      </c>
    </row>
    <row r="539" spans="1:76" x14ac:dyDescent="0.2">
      <c r="A539" s="1" t="s">
        <v>32</v>
      </c>
      <c r="B539" s="1">
        <f>IF(data58[[#This Row],[diagnosis]]="M",1,0)</f>
        <v>0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  <c r="AG539" s="1">
        <v>1</v>
      </c>
      <c r="BS539" s="1" cm="1">
        <f t="array" ref="BS539">MMULT(data58[[#This Row],[radius_mean]:[Ones]],$AM$7:$AM$37)</f>
        <v>-43364320357.168961</v>
      </c>
      <c r="BT539" s="1" cm="1">
        <f t="array" ref="BT539">MMULT(data58[[#This Row],[radius_mean]:[Ones]],$AN$7:$AN$37)</f>
        <v>-43351879042.94117</v>
      </c>
      <c r="BU539" s="1">
        <f t="shared" si="16"/>
        <v>0</v>
      </c>
      <c r="BV539" s="1">
        <f t="shared" si="16"/>
        <v>0</v>
      </c>
      <c r="BW539" s="1">
        <f t="shared" si="17"/>
        <v>0</v>
      </c>
      <c r="BX539" s="1">
        <f>(data58[[#This Row],[diagnosis_dummy]]-BW539)^2</f>
        <v>0</v>
      </c>
    </row>
    <row r="540" spans="1:76" x14ac:dyDescent="0.2">
      <c r="A540" s="1" t="s">
        <v>32</v>
      </c>
      <c r="B540" s="1">
        <f>IF(data58[[#This Row],[diagnosis]]="M",1,0)</f>
        <v>0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  <c r="AG540" s="1">
        <v>1</v>
      </c>
      <c r="BS540" s="1" cm="1">
        <f t="array" ref="BS540">MMULT(data58[[#This Row],[radius_mean]:[Ones]],$AM$7:$AM$37)</f>
        <v>-21148946809.171215</v>
      </c>
      <c r="BT540" s="1" cm="1">
        <f t="array" ref="BT540">MMULT(data58[[#This Row],[radius_mean]:[Ones]],$AN$7:$AN$37)</f>
        <v>-21140263388.906235</v>
      </c>
      <c r="BU540" s="1">
        <f t="shared" si="16"/>
        <v>0</v>
      </c>
      <c r="BV540" s="1">
        <f t="shared" si="16"/>
        <v>0</v>
      </c>
      <c r="BW540" s="1">
        <f t="shared" si="17"/>
        <v>0</v>
      </c>
      <c r="BX540" s="1">
        <f>(data58[[#This Row],[diagnosis_dummy]]-BW540)^2</f>
        <v>0</v>
      </c>
    </row>
    <row r="541" spans="1:76" x14ac:dyDescent="0.2">
      <c r="A541" s="1" t="s">
        <v>32</v>
      </c>
      <c r="B541" s="1">
        <f>IF(data58[[#This Row],[diagnosis]]="M",1,0)</f>
        <v>0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  <c r="AG541" s="1">
        <v>1</v>
      </c>
      <c r="BS541" s="1" cm="1">
        <f t="array" ref="BS541">MMULT(data58[[#This Row],[radius_mean]:[Ones]],$AM$7:$AM$37)</f>
        <v>-19472951696.791241</v>
      </c>
      <c r="BT541" s="1" cm="1">
        <f t="array" ref="BT541">MMULT(data58[[#This Row],[radius_mean]:[Ones]],$AN$7:$AN$37)</f>
        <v>-19464651892.576927</v>
      </c>
      <c r="BU541" s="1">
        <f t="shared" si="16"/>
        <v>0</v>
      </c>
      <c r="BV541" s="1">
        <f t="shared" si="16"/>
        <v>0</v>
      </c>
      <c r="BW541" s="1">
        <f t="shared" si="17"/>
        <v>0</v>
      </c>
      <c r="BX541" s="1">
        <f>(data58[[#This Row],[diagnosis_dummy]]-BW541)^2</f>
        <v>0</v>
      </c>
    </row>
    <row r="542" spans="1:76" x14ac:dyDescent="0.2">
      <c r="A542" s="1" t="s">
        <v>32</v>
      </c>
      <c r="B542" s="1">
        <f>IF(data58[[#This Row],[diagnosis]]="M",1,0)</f>
        <v>0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  <c r="AG542" s="1">
        <v>1</v>
      </c>
      <c r="BS542" s="1" cm="1">
        <f t="array" ref="BS542">MMULT(data58[[#This Row],[radius_mean]:[Ones]],$AM$7:$AM$37)</f>
        <v>-41533086555.561508</v>
      </c>
      <c r="BT542" s="1" cm="1">
        <f t="array" ref="BT542">MMULT(data58[[#This Row],[radius_mean]:[Ones]],$AN$7:$AN$37)</f>
        <v>-41521337415.357491</v>
      </c>
      <c r="BU542" s="1">
        <f t="shared" si="16"/>
        <v>0</v>
      </c>
      <c r="BV542" s="1">
        <f t="shared" si="16"/>
        <v>0</v>
      </c>
      <c r="BW542" s="1">
        <f t="shared" si="17"/>
        <v>0</v>
      </c>
      <c r="BX542" s="1">
        <f>(data58[[#This Row],[diagnosis_dummy]]-BW542)^2</f>
        <v>0</v>
      </c>
    </row>
    <row r="543" spans="1:76" x14ac:dyDescent="0.2">
      <c r="A543" s="1" t="s">
        <v>32</v>
      </c>
      <c r="B543" s="1">
        <f>IF(data58[[#This Row],[diagnosis]]="M",1,0)</f>
        <v>0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  <c r="AG543" s="1">
        <v>1</v>
      </c>
      <c r="BS543" s="1" cm="1">
        <f t="array" ref="BS543">MMULT(data58[[#This Row],[radius_mean]:[Ones]],$AM$7:$AM$37)</f>
        <v>-70780367129.97261</v>
      </c>
      <c r="BT543" s="1" cm="1">
        <f t="array" ref="BT543">MMULT(data58[[#This Row],[radius_mean]:[Ones]],$AN$7:$AN$37)</f>
        <v>-70764797509.017715</v>
      </c>
      <c r="BU543" s="1">
        <f t="shared" si="16"/>
        <v>0</v>
      </c>
      <c r="BV543" s="1">
        <f t="shared" si="16"/>
        <v>0</v>
      </c>
      <c r="BW543" s="1">
        <f t="shared" si="17"/>
        <v>0</v>
      </c>
      <c r="BX543" s="1">
        <f>(data58[[#This Row],[diagnosis_dummy]]-BW543)^2</f>
        <v>0</v>
      </c>
    </row>
    <row r="544" spans="1:76" x14ac:dyDescent="0.2">
      <c r="A544" s="1" t="s">
        <v>32</v>
      </c>
      <c r="B544" s="1">
        <f>IF(data58[[#This Row],[diagnosis]]="M",1,0)</f>
        <v>0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  <c r="AG544" s="1">
        <v>1</v>
      </c>
      <c r="BS544" s="1" cm="1">
        <f t="array" ref="BS544">MMULT(data58[[#This Row],[radius_mean]:[Ones]],$AM$7:$AM$37)</f>
        <v>-72170248310.546295</v>
      </c>
      <c r="BT544" s="1" cm="1">
        <f t="array" ref="BT544">MMULT(data58[[#This Row],[radius_mean]:[Ones]],$AN$7:$AN$37)</f>
        <v>-72154401819.132233</v>
      </c>
      <c r="BU544" s="1">
        <f t="shared" si="16"/>
        <v>0</v>
      </c>
      <c r="BV544" s="1">
        <f t="shared" si="16"/>
        <v>0</v>
      </c>
      <c r="BW544" s="1">
        <f t="shared" si="17"/>
        <v>0</v>
      </c>
      <c r="BX544" s="1">
        <f>(data58[[#This Row],[diagnosis_dummy]]-BW544)^2</f>
        <v>0</v>
      </c>
    </row>
    <row r="545" spans="1:76" x14ac:dyDescent="0.2">
      <c r="A545" s="1" t="s">
        <v>32</v>
      </c>
      <c r="B545" s="1">
        <f>IF(data58[[#This Row],[diagnosis]]="M",1,0)</f>
        <v>0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  <c r="AG545" s="1">
        <v>1</v>
      </c>
      <c r="BS545" s="1" cm="1">
        <f t="array" ref="BS545">MMULT(data58[[#This Row],[radius_mean]:[Ones]],$AM$7:$AM$37)</f>
        <v>-56291943636.061424</v>
      </c>
      <c r="BT545" s="1" cm="1">
        <f t="array" ref="BT545">MMULT(data58[[#This Row],[radius_mean]:[Ones]],$AN$7:$AN$37)</f>
        <v>-56278161130.361679</v>
      </c>
      <c r="BU545" s="1">
        <f t="shared" si="16"/>
        <v>0</v>
      </c>
      <c r="BV545" s="1">
        <f t="shared" si="16"/>
        <v>0</v>
      </c>
      <c r="BW545" s="1">
        <f t="shared" si="17"/>
        <v>0</v>
      </c>
      <c r="BX545" s="1">
        <f>(data58[[#This Row],[diagnosis_dummy]]-BW545)^2</f>
        <v>0</v>
      </c>
    </row>
    <row r="546" spans="1:76" x14ac:dyDescent="0.2">
      <c r="A546" s="1" t="s">
        <v>32</v>
      </c>
      <c r="B546" s="1">
        <f>IF(data58[[#This Row],[diagnosis]]="M",1,0)</f>
        <v>0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  <c r="AG546" s="1">
        <v>1</v>
      </c>
      <c r="BS546" s="1" cm="1">
        <f t="array" ref="BS546">MMULT(data58[[#This Row],[radius_mean]:[Ones]],$AM$7:$AM$37)</f>
        <v>-61350690171.537537</v>
      </c>
      <c r="BT546" s="1" cm="1">
        <f t="array" ref="BT546">MMULT(data58[[#This Row],[radius_mean]:[Ones]],$AN$7:$AN$37)</f>
        <v>-61336249538.762497</v>
      </c>
      <c r="BU546" s="1">
        <f t="shared" si="16"/>
        <v>0</v>
      </c>
      <c r="BV546" s="1">
        <f t="shared" si="16"/>
        <v>0</v>
      </c>
      <c r="BW546" s="1">
        <f t="shared" si="17"/>
        <v>0</v>
      </c>
      <c r="BX546" s="1">
        <f>(data58[[#This Row],[diagnosis_dummy]]-BW546)^2</f>
        <v>0</v>
      </c>
    </row>
    <row r="547" spans="1:76" x14ac:dyDescent="0.2">
      <c r="A547" s="1" t="s">
        <v>32</v>
      </c>
      <c r="B547" s="1">
        <f>IF(data58[[#This Row],[diagnosis]]="M",1,0)</f>
        <v>0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  <c r="AG547" s="1">
        <v>1</v>
      </c>
      <c r="BS547" s="1" cm="1">
        <f t="array" ref="BS547">MMULT(data58[[#This Row],[radius_mean]:[Ones]],$AM$7:$AM$37)</f>
        <v>-63111107527.964508</v>
      </c>
      <c r="BT547" s="1" cm="1">
        <f t="array" ref="BT547">MMULT(data58[[#This Row],[radius_mean]:[Ones]],$AN$7:$AN$37)</f>
        <v>-63096378802.888474</v>
      </c>
      <c r="BU547" s="1">
        <f t="shared" si="16"/>
        <v>0</v>
      </c>
      <c r="BV547" s="1">
        <f t="shared" si="16"/>
        <v>0</v>
      </c>
      <c r="BW547" s="1">
        <f t="shared" si="17"/>
        <v>0</v>
      </c>
      <c r="BX547" s="1">
        <f>(data58[[#This Row],[diagnosis_dummy]]-BW547)^2</f>
        <v>0</v>
      </c>
    </row>
    <row r="548" spans="1:76" x14ac:dyDescent="0.2">
      <c r="A548" s="1" t="s">
        <v>32</v>
      </c>
      <c r="B548" s="1">
        <f>IF(data58[[#This Row],[diagnosis]]="M",1,0)</f>
        <v>0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  <c r="AG548" s="1">
        <v>1</v>
      </c>
      <c r="BS548" s="1" cm="1">
        <f t="array" ref="BS548">MMULT(data58[[#This Row],[radius_mean]:[Ones]],$AM$7:$AM$37)</f>
        <v>-34419316950.662109</v>
      </c>
      <c r="BT548" s="1" cm="1">
        <f t="array" ref="BT548">MMULT(data58[[#This Row],[radius_mean]:[Ones]],$AN$7:$AN$37)</f>
        <v>-34408538162.301598</v>
      </c>
      <c r="BU548" s="1">
        <f t="shared" si="16"/>
        <v>0</v>
      </c>
      <c r="BV548" s="1">
        <f t="shared" si="16"/>
        <v>0</v>
      </c>
      <c r="BW548" s="1">
        <f t="shared" si="17"/>
        <v>0</v>
      </c>
      <c r="BX548" s="1">
        <f>(data58[[#This Row],[diagnosis_dummy]]-BW548)^2</f>
        <v>0</v>
      </c>
    </row>
    <row r="549" spans="1:76" x14ac:dyDescent="0.2">
      <c r="A549" s="1" t="s">
        <v>32</v>
      </c>
      <c r="B549" s="1">
        <f>IF(data58[[#This Row],[diagnosis]]="M",1,0)</f>
        <v>0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  <c r="AG549" s="1">
        <v>1</v>
      </c>
      <c r="BS549" s="1" cm="1">
        <f t="array" ref="BS549">MMULT(data58[[#This Row],[radius_mean]:[Ones]],$AM$7:$AM$37)</f>
        <v>-32768704036.410275</v>
      </c>
      <c r="BT549" s="1" cm="1">
        <f t="array" ref="BT549">MMULT(data58[[#This Row],[radius_mean]:[Ones]],$AN$7:$AN$37)</f>
        <v>-32758330246.602394</v>
      </c>
      <c r="BU549" s="1">
        <f t="shared" si="16"/>
        <v>0</v>
      </c>
      <c r="BV549" s="1">
        <f t="shared" si="16"/>
        <v>0</v>
      </c>
      <c r="BW549" s="1">
        <f t="shared" si="17"/>
        <v>0</v>
      </c>
      <c r="BX549" s="1">
        <f>(data58[[#This Row],[diagnosis_dummy]]-BW549)^2</f>
        <v>0</v>
      </c>
    </row>
    <row r="550" spans="1:76" x14ac:dyDescent="0.2">
      <c r="A550" s="1" t="s">
        <v>32</v>
      </c>
      <c r="B550" s="1">
        <f>IF(data58[[#This Row],[diagnosis]]="M",1,0)</f>
        <v>0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  <c r="AG550" s="1">
        <v>1</v>
      </c>
      <c r="BS550" s="1" cm="1">
        <f t="array" ref="BS550">MMULT(data58[[#This Row],[radius_mean]:[Ones]],$AM$7:$AM$37)</f>
        <v>-31745230528.034073</v>
      </c>
      <c r="BT550" s="1" cm="1">
        <f t="array" ref="BT550">MMULT(data58[[#This Row],[radius_mean]:[Ones]],$AN$7:$AN$37)</f>
        <v>-31734761175.300781</v>
      </c>
      <c r="BU550" s="1">
        <f t="shared" si="16"/>
        <v>0</v>
      </c>
      <c r="BV550" s="1">
        <f t="shared" si="16"/>
        <v>0</v>
      </c>
      <c r="BW550" s="1">
        <f t="shared" si="17"/>
        <v>0</v>
      </c>
      <c r="BX550" s="1">
        <f>(data58[[#This Row],[diagnosis_dummy]]-BW550)^2</f>
        <v>0</v>
      </c>
    </row>
    <row r="551" spans="1:76" x14ac:dyDescent="0.2">
      <c r="A551" s="1" t="s">
        <v>32</v>
      </c>
      <c r="B551" s="1">
        <f>IF(data58[[#This Row],[diagnosis]]="M",1,0)</f>
        <v>0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  <c r="AG551" s="1">
        <v>1</v>
      </c>
      <c r="BS551" s="1" cm="1">
        <f t="array" ref="BS551">MMULT(data58[[#This Row],[radius_mean]:[Ones]],$AM$7:$AM$37)</f>
        <v>-42530219677.171364</v>
      </c>
      <c r="BT551" s="1" cm="1">
        <f t="array" ref="BT551">MMULT(data58[[#This Row],[radius_mean]:[Ones]],$AN$7:$AN$37)</f>
        <v>-42517728234.300507</v>
      </c>
      <c r="BU551" s="1">
        <f t="shared" si="16"/>
        <v>0</v>
      </c>
      <c r="BV551" s="1">
        <f t="shared" si="16"/>
        <v>0</v>
      </c>
      <c r="BW551" s="1">
        <f t="shared" si="17"/>
        <v>0</v>
      </c>
      <c r="BX551" s="1">
        <f>(data58[[#This Row],[diagnosis_dummy]]-BW551)^2</f>
        <v>0</v>
      </c>
    </row>
    <row r="552" spans="1:76" x14ac:dyDescent="0.2">
      <c r="A552" s="1" t="s">
        <v>32</v>
      </c>
      <c r="B552" s="1">
        <f>IF(data58[[#This Row],[diagnosis]]="M",1,0)</f>
        <v>0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  <c r="AG552" s="1">
        <v>1</v>
      </c>
      <c r="BS552" s="1" cm="1">
        <f t="array" ref="BS552">MMULT(data58[[#This Row],[radius_mean]:[Ones]],$AM$7:$AM$37)</f>
        <v>-37365400424.544617</v>
      </c>
      <c r="BT552" s="1" cm="1">
        <f t="array" ref="BT552">MMULT(data58[[#This Row],[radius_mean]:[Ones]],$AN$7:$AN$37)</f>
        <v>-37354227716.332855</v>
      </c>
      <c r="BU552" s="1">
        <f t="shared" si="16"/>
        <v>0</v>
      </c>
      <c r="BV552" s="1">
        <f t="shared" si="16"/>
        <v>0</v>
      </c>
      <c r="BW552" s="1">
        <f t="shared" si="17"/>
        <v>0</v>
      </c>
      <c r="BX552" s="1">
        <f>(data58[[#This Row],[diagnosis_dummy]]-BW552)^2</f>
        <v>0</v>
      </c>
    </row>
    <row r="553" spans="1:76" x14ac:dyDescent="0.2">
      <c r="A553" s="1" t="s">
        <v>32</v>
      </c>
      <c r="B553" s="1">
        <f>IF(data58[[#This Row],[diagnosis]]="M",1,0)</f>
        <v>0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  <c r="AG553" s="1">
        <v>1</v>
      </c>
      <c r="BS553" s="1" cm="1">
        <f t="array" ref="BS553">MMULT(data58[[#This Row],[radius_mean]:[Ones]],$AM$7:$AM$37)</f>
        <v>-39416789805.976318</v>
      </c>
      <c r="BT553" s="1" cm="1">
        <f t="array" ref="BT553">MMULT(data58[[#This Row],[radius_mean]:[Ones]],$AN$7:$AN$37)</f>
        <v>-39405270186.000443</v>
      </c>
      <c r="BU553" s="1">
        <f t="shared" si="16"/>
        <v>0</v>
      </c>
      <c r="BV553" s="1">
        <f t="shared" si="16"/>
        <v>0</v>
      </c>
      <c r="BW553" s="1">
        <f t="shared" si="17"/>
        <v>0</v>
      </c>
      <c r="BX553" s="1">
        <f>(data58[[#This Row],[diagnosis_dummy]]-BW553)^2</f>
        <v>0</v>
      </c>
    </row>
    <row r="554" spans="1:76" x14ac:dyDescent="0.2">
      <c r="A554" s="1" t="s">
        <v>32</v>
      </c>
      <c r="B554" s="1">
        <f>IF(data58[[#This Row],[diagnosis]]="M",1,0)</f>
        <v>0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  <c r="AG554" s="1">
        <v>1</v>
      </c>
      <c r="BS554" s="1" cm="1">
        <f t="array" ref="BS554">MMULT(data58[[#This Row],[radius_mean]:[Ones]],$AM$7:$AM$37)</f>
        <v>-53167081223.656631</v>
      </c>
      <c r="BT554" s="1" cm="1">
        <f t="array" ref="BT554">MMULT(data58[[#This Row],[radius_mean]:[Ones]],$AN$7:$AN$37)</f>
        <v>-53153779517.661774</v>
      </c>
      <c r="BU554" s="1">
        <f t="shared" si="16"/>
        <v>0</v>
      </c>
      <c r="BV554" s="1">
        <f t="shared" si="16"/>
        <v>0</v>
      </c>
      <c r="BW554" s="1">
        <f t="shared" si="17"/>
        <v>0</v>
      </c>
      <c r="BX554" s="1">
        <f>(data58[[#This Row],[diagnosis_dummy]]-BW554)^2</f>
        <v>0</v>
      </c>
    </row>
    <row r="555" spans="1:76" x14ac:dyDescent="0.2">
      <c r="A555" s="1" t="s">
        <v>32</v>
      </c>
      <c r="B555" s="1">
        <f>IF(data58[[#This Row],[diagnosis]]="M",1,0)</f>
        <v>0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  <c r="AG555" s="1">
        <v>1</v>
      </c>
      <c r="BS555" s="1" cm="1">
        <f t="array" ref="BS555">MMULT(data58[[#This Row],[radius_mean]:[Ones]],$AM$7:$AM$37)</f>
        <v>-27164312244.102573</v>
      </c>
      <c r="BT555" s="1" cm="1">
        <f t="array" ref="BT555">MMULT(data58[[#This Row],[radius_mean]:[Ones]],$AN$7:$AN$37)</f>
        <v>-27154890856.285225</v>
      </c>
      <c r="BU555" s="1">
        <f t="shared" si="16"/>
        <v>0</v>
      </c>
      <c r="BV555" s="1">
        <f t="shared" si="16"/>
        <v>0</v>
      </c>
      <c r="BW555" s="1">
        <f t="shared" si="17"/>
        <v>0</v>
      </c>
      <c r="BX555" s="1">
        <f>(data58[[#This Row],[diagnosis_dummy]]-BW555)^2</f>
        <v>0</v>
      </c>
    </row>
    <row r="556" spans="1:76" x14ac:dyDescent="0.2">
      <c r="A556" s="1" t="s">
        <v>32</v>
      </c>
      <c r="B556" s="1">
        <f>IF(data58[[#This Row],[diagnosis]]="M",1,0)</f>
        <v>0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  <c r="AG556" s="1">
        <v>1</v>
      </c>
      <c r="BS556" s="1" cm="1">
        <f t="array" ref="BS556">MMULT(data58[[#This Row],[radius_mean]:[Ones]],$AM$7:$AM$37)</f>
        <v>-53478686094.963707</v>
      </c>
      <c r="BT556" s="1" cm="1">
        <f t="array" ref="BT556">MMULT(data58[[#This Row],[radius_mean]:[Ones]],$AN$7:$AN$37)</f>
        <v>-53465364164.925247</v>
      </c>
      <c r="BU556" s="1">
        <f t="shared" si="16"/>
        <v>0</v>
      </c>
      <c r="BV556" s="1">
        <f t="shared" si="16"/>
        <v>0</v>
      </c>
      <c r="BW556" s="1">
        <f t="shared" si="17"/>
        <v>0</v>
      </c>
      <c r="BX556" s="1">
        <f>(data58[[#This Row],[diagnosis_dummy]]-BW556)^2</f>
        <v>0</v>
      </c>
    </row>
    <row r="557" spans="1:76" x14ac:dyDescent="0.2">
      <c r="A557" s="1" t="s">
        <v>32</v>
      </c>
      <c r="B557" s="1">
        <f>IF(data58[[#This Row],[diagnosis]]="M",1,0)</f>
        <v>0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  <c r="AG557" s="1">
        <v>1</v>
      </c>
      <c r="BS557" s="1" cm="1">
        <f t="array" ref="BS557">MMULT(data58[[#This Row],[radius_mean]:[Ones]],$AM$7:$AM$37)</f>
        <v>-32843643302.544239</v>
      </c>
      <c r="BT557" s="1" cm="1">
        <f t="array" ref="BT557">MMULT(data58[[#This Row],[radius_mean]:[Ones]],$AN$7:$AN$37)</f>
        <v>-32833265030.46611</v>
      </c>
      <c r="BU557" s="1">
        <f t="shared" si="16"/>
        <v>0</v>
      </c>
      <c r="BV557" s="1">
        <f t="shared" si="16"/>
        <v>0</v>
      </c>
      <c r="BW557" s="1">
        <f t="shared" si="17"/>
        <v>0</v>
      </c>
      <c r="BX557" s="1">
        <f>(data58[[#This Row],[diagnosis_dummy]]-BW557)^2</f>
        <v>0</v>
      </c>
    </row>
    <row r="558" spans="1:76" x14ac:dyDescent="0.2">
      <c r="A558" s="1" t="s">
        <v>32</v>
      </c>
      <c r="B558" s="1">
        <f>IF(data58[[#This Row],[diagnosis]]="M",1,0)</f>
        <v>0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  <c r="AG558" s="1">
        <v>1</v>
      </c>
      <c r="BS558" s="1" cm="1">
        <f t="array" ref="BS558">MMULT(data58[[#This Row],[radius_mean]:[Ones]],$AM$7:$AM$37)</f>
        <v>-31870072328.504128</v>
      </c>
      <c r="BT558" s="1" cm="1">
        <f t="array" ref="BT558">MMULT(data58[[#This Row],[radius_mean]:[Ones]],$AN$7:$AN$37)</f>
        <v>-31859877398.702286</v>
      </c>
      <c r="BU558" s="1">
        <f t="shared" si="16"/>
        <v>0</v>
      </c>
      <c r="BV558" s="1">
        <f t="shared" si="16"/>
        <v>0</v>
      </c>
      <c r="BW558" s="1">
        <f t="shared" si="17"/>
        <v>0</v>
      </c>
      <c r="BX558" s="1">
        <f>(data58[[#This Row],[diagnosis_dummy]]-BW558)^2</f>
        <v>0</v>
      </c>
    </row>
    <row r="559" spans="1:76" x14ac:dyDescent="0.2">
      <c r="A559" s="1" t="s">
        <v>32</v>
      </c>
      <c r="B559" s="1">
        <f>IF(data58[[#This Row],[diagnosis]]="M",1,0)</f>
        <v>0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  <c r="AG559" s="1">
        <v>1</v>
      </c>
      <c r="BS559" s="1" cm="1">
        <f t="array" ref="BS559">MMULT(data58[[#This Row],[radius_mean]:[Ones]],$AM$7:$AM$37)</f>
        <v>-29397284509.386585</v>
      </c>
      <c r="BT559" s="1" cm="1">
        <f t="array" ref="BT559">MMULT(data58[[#This Row],[radius_mean]:[Ones]],$AN$7:$AN$37)</f>
        <v>-29387245770.098763</v>
      </c>
      <c r="BU559" s="1">
        <f t="shared" si="16"/>
        <v>0</v>
      </c>
      <c r="BV559" s="1">
        <f t="shared" si="16"/>
        <v>0</v>
      </c>
      <c r="BW559" s="1">
        <f t="shared" si="17"/>
        <v>0</v>
      </c>
      <c r="BX559" s="1">
        <f>(data58[[#This Row],[diagnosis_dummy]]-BW559)^2</f>
        <v>0</v>
      </c>
    </row>
    <row r="560" spans="1:76" x14ac:dyDescent="0.2">
      <c r="A560" s="1" t="s">
        <v>32</v>
      </c>
      <c r="B560" s="1">
        <f>IF(data58[[#This Row],[diagnosis]]="M",1,0)</f>
        <v>0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  <c r="AG560" s="1">
        <v>1</v>
      </c>
      <c r="BS560" s="1" cm="1">
        <f t="array" ref="BS560">MMULT(data58[[#This Row],[radius_mean]:[Ones]],$AM$7:$AM$37)</f>
        <v>-66695097197.89782</v>
      </c>
      <c r="BT560" s="1" cm="1">
        <f t="array" ref="BT560">MMULT(data58[[#This Row],[radius_mean]:[Ones]],$AN$7:$AN$37)</f>
        <v>-66680241182.069939</v>
      </c>
      <c r="BU560" s="1">
        <f t="shared" si="16"/>
        <v>0</v>
      </c>
      <c r="BV560" s="1">
        <f t="shared" si="16"/>
        <v>0</v>
      </c>
      <c r="BW560" s="1">
        <f t="shared" si="17"/>
        <v>0</v>
      </c>
      <c r="BX560" s="1">
        <f>(data58[[#This Row],[diagnosis_dummy]]-BW560)^2</f>
        <v>0</v>
      </c>
    </row>
    <row r="561" spans="1:76" x14ac:dyDescent="0.2">
      <c r="A561" s="1" t="s">
        <v>32</v>
      </c>
      <c r="B561" s="1">
        <f>IF(data58[[#This Row],[diagnosis]]="M",1,0)</f>
        <v>0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  <c r="AG561" s="1">
        <v>1</v>
      </c>
      <c r="BS561" s="1" cm="1">
        <f t="array" ref="BS561">MMULT(data58[[#This Row],[radius_mean]:[Ones]],$AM$7:$AM$37)</f>
        <v>-42486040350.626991</v>
      </c>
      <c r="BT561" s="1" cm="1">
        <f t="array" ref="BT561">MMULT(data58[[#This Row],[radius_mean]:[Ones]],$AN$7:$AN$37)</f>
        <v>-42474083878.093582</v>
      </c>
      <c r="BU561" s="1">
        <f t="shared" si="16"/>
        <v>0</v>
      </c>
      <c r="BV561" s="1">
        <f t="shared" si="16"/>
        <v>0</v>
      </c>
      <c r="BW561" s="1">
        <f t="shared" si="17"/>
        <v>0</v>
      </c>
      <c r="BX561" s="1">
        <f>(data58[[#This Row],[diagnosis_dummy]]-BW561)^2</f>
        <v>0</v>
      </c>
    </row>
    <row r="562" spans="1:76" x14ac:dyDescent="0.2">
      <c r="A562" s="1" t="s">
        <v>32</v>
      </c>
      <c r="B562" s="1">
        <f>IF(data58[[#This Row],[diagnosis]]="M",1,0)</f>
        <v>0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  <c r="AG562" s="1">
        <v>1</v>
      </c>
      <c r="BS562" s="1" cm="1">
        <f t="array" ref="BS562">MMULT(data58[[#This Row],[radius_mean]:[Ones]],$AM$7:$AM$37)</f>
        <v>-62992765823.378838</v>
      </c>
      <c r="BT562" s="1" cm="1">
        <f t="array" ref="BT562">MMULT(data58[[#This Row],[radius_mean]:[Ones]],$AN$7:$AN$37)</f>
        <v>-62978086008.748825</v>
      </c>
      <c r="BU562" s="1">
        <f t="shared" si="16"/>
        <v>0</v>
      </c>
      <c r="BV562" s="1">
        <f t="shared" si="16"/>
        <v>0</v>
      </c>
      <c r="BW562" s="1">
        <f t="shared" si="17"/>
        <v>0</v>
      </c>
      <c r="BX562" s="1">
        <f>(data58[[#This Row],[diagnosis_dummy]]-BW562)^2</f>
        <v>0</v>
      </c>
    </row>
    <row r="563" spans="1:76" x14ac:dyDescent="0.2">
      <c r="A563" s="1" t="s">
        <v>32</v>
      </c>
      <c r="B563" s="1">
        <f>IF(data58[[#This Row],[diagnosis]]="M",1,0)</f>
        <v>0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  <c r="AG563" s="1">
        <v>1</v>
      </c>
      <c r="BS563" s="1" cm="1">
        <f t="array" ref="BS563">MMULT(data58[[#This Row],[radius_mean]:[Ones]],$AM$7:$AM$37)</f>
        <v>-39893315757.11734</v>
      </c>
      <c r="BT563" s="1" cm="1">
        <f t="array" ref="BT563">MMULT(data58[[#This Row],[radius_mean]:[Ones]],$AN$7:$AN$37)</f>
        <v>-39881905627.426773</v>
      </c>
      <c r="BU563" s="1">
        <f t="shared" si="16"/>
        <v>0</v>
      </c>
      <c r="BV563" s="1">
        <f t="shared" si="16"/>
        <v>0</v>
      </c>
      <c r="BW563" s="1">
        <f t="shared" si="17"/>
        <v>0</v>
      </c>
      <c r="BX563" s="1">
        <f>(data58[[#This Row],[diagnosis_dummy]]-BW563)^2</f>
        <v>0</v>
      </c>
    </row>
    <row r="564" spans="1:76" x14ac:dyDescent="0.2">
      <c r="A564" s="1" t="s">
        <v>31</v>
      </c>
      <c r="B564" s="1">
        <f>IF(data58[[#This Row],[diagnosis]]="M",1,0)</f>
        <v>1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  <c r="AG564" s="1">
        <v>1</v>
      </c>
      <c r="BS564" s="1" cm="1">
        <f t="array" ref="BS564">MMULT(data58[[#This Row],[radius_mean]:[Ones]],$AM$7:$AM$37)</f>
        <v>-79029615461.76384</v>
      </c>
      <c r="BT564" s="1" cm="1">
        <f t="array" ref="BT564">MMULT(data58[[#This Row],[radius_mean]:[Ones]],$AN$7:$AN$37)</f>
        <v>-79012788463.219437</v>
      </c>
      <c r="BU564" s="1">
        <f t="shared" si="16"/>
        <v>0</v>
      </c>
      <c r="BV564" s="1">
        <f t="shared" si="16"/>
        <v>0</v>
      </c>
      <c r="BW564" s="1">
        <f t="shared" si="17"/>
        <v>0</v>
      </c>
      <c r="BX564" s="1">
        <f>(data58[[#This Row],[diagnosis_dummy]]-BW564)^2</f>
        <v>1</v>
      </c>
    </row>
    <row r="565" spans="1:76" x14ac:dyDescent="0.2">
      <c r="A565" s="1" t="s">
        <v>31</v>
      </c>
      <c r="B565" s="1">
        <f>IF(data58[[#This Row],[diagnosis]]="M",1,0)</f>
        <v>1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  <c r="AG565" s="1">
        <v>1</v>
      </c>
      <c r="BS565" s="1" cm="1">
        <f t="array" ref="BS565">MMULT(data58[[#This Row],[radius_mean]:[Ones]],$AM$7:$AM$37)</f>
        <v>-153243226840.67026</v>
      </c>
      <c r="BT565" s="1" cm="1">
        <f t="array" ref="BT565">MMULT(data58[[#This Row],[radius_mean]:[Ones]],$AN$7:$AN$37)</f>
        <v>-153219874328.32404</v>
      </c>
      <c r="BU565" s="1">
        <f t="shared" si="16"/>
        <v>0</v>
      </c>
      <c r="BV565" s="1">
        <f t="shared" si="16"/>
        <v>0</v>
      </c>
      <c r="BW565" s="1">
        <f t="shared" si="17"/>
        <v>0</v>
      </c>
      <c r="BX565" s="1">
        <f>(data58[[#This Row],[diagnosis_dummy]]-BW565)^2</f>
        <v>1</v>
      </c>
    </row>
    <row r="566" spans="1:76" x14ac:dyDescent="0.2">
      <c r="A566" s="1" t="s">
        <v>31</v>
      </c>
      <c r="B566" s="1">
        <f>IF(data58[[#This Row],[diagnosis]]="M",1,0)</f>
        <v>1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  <c r="AG566" s="1">
        <v>1</v>
      </c>
      <c r="BS566" s="1" cm="1">
        <f t="array" ref="BS566">MMULT(data58[[#This Row],[radius_mean]:[Ones]],$AM$7:$AM$37)</f>
        <v>-169638323815.00592</v>
      </c>
      <c r="BT566" s="1" cm="1">
        <f t="array" ref="BT566">MMULT(data58[[#This Row],[radius_mean]:[Ones]],$AN$7:$AN$37)</f>
        <v>-169613855144.19165</v>
      </c>
      <c r="BU566" s="1">
        <f t="shared" si="16"/>
        <v>0</v>
      </c>
      <c r="BV566" s="1">
        <f t="shared" si="16"/>
        <v>0</v>
      </c>
      <c r="BW566" s="1">
        <f t="shared" si="17"/>
        <v>0</v>
      </c>
      <c r="BX566" s="1">
        <f>(data58[[#This Row],[diagnosis_dummy]]-BW566)^2</f>
        <v>1</v>
      </c>
    </row>
    <row r="567" spans="1:76" x14ac:dyDescent="0.2">
      <c r="A567" s="1" t="s">
        <v>31</v>
      </c>
      <c r="B567" s="1">
        <f>IF(data58[[#This Row],[diagnosis]]="M",1,0)</f>
        <v>1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  <c r="AG567" s="1">
        <v>1</v>
      </c>
      <c r="BS567" s="1" cm="1">
        <f t="array" ref="BS567">MMULT(data58[[#This Row],[radius_mean]:[Ones]],$AM$7:$AM$37)</f>
        <v>-144864482252.21399</v>
      </c>
      <c r="BT567" s="1" cm="1">
        <f t="array" ref="BT567">MMULT(data58[[#This Row],[radius_mean]:[Ones]],$AN$7:$AN$37)</f>
        <v>-144841718649.06088</v>
      </c>
      <c r="BU567" s="1">
        <f t="shared" si="16"/>
        <v>0</v>
      </c>
      <c r="BV567" s="1">
        <f t="shared" si="16"/>
        <v>0</v>
      </c>
      <c r="BW567" s="1">
        <f t="shared" si="17"/>
        <v>0</v>
      </c>
      <c r="BX567" s="1">
        <f>(data58[[#This Row],[diagnosis_dummy]]-BW567)^2</f>
        <v>1</v>
      </c>
    </row>
    <row r="568" spans="1:76" x14ac:dyDescent="0.2">
      <c r="A568" s="1" t="s">
        <v>31</v>
      </c>
      <c r="B568" s="1">
        <f>IF(data58[[#This Row],[diagnosis]]="M",1,0)</f>
        <v>1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  <c r="AG568" s="1">
        <v>1</v>
      </c>
      <c r="BS568" s="1" cm="1">
        <f t="array" ref="BS568">MMULT(data58[[#This Row],[radius_mean]:[Ones]],$AM$7:$AM$37)</f>
        <v>-95899967150.663055</v>
      </c>
      <c r="BT568" s="1" cm="1">
        <f t="array" ref="BT568">MMULT(data58[[#This Row],[radius_mean]:[Ones]],$AN$7:$AN$37)</f>
        <v>-95881737242.842056</v>
      </c>
      <c r="BU568" s="1">
        <f t="shared" si="16"/>
        <v>0</v>
      </c>
      <c r="BV568" s="1">
        <f t="shared" si="16"/>
        <v>0</v>
      </c>
      <c r="BW568" s="1">
        <f t="shared" si="17"/>
        <v>0</v>
      </c>
      <c r="BX568" s="1">
        <f>(data58[[#This Row],[diagnosis_dummy]]-BW568)^2</f>
        <v>1</v>
      </c>
    </row>
    <row r="569" spans="1:76" x14ac:dyDescent="0.2">
      <c r="A569" s="1" t="s">
        <v>31</v>
      </c>
      <c r="B569" s="1">
        <f>IF(data58[[#This Row],[diagnosis]]="M",1,0)</f>
        <v>1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  <c r="AG569" s="1">
        <v>1</v>
      </c>
      <c r="BS569" s="1" cm="1">
        <f t="array" ref="BS569">MMULT(data58[[#This Row],[radius_mean]:[Ones]],$AM$7:$AM$37)</f>
        <v>-150063169938.04376</v>
      </c>
      <c r="BT569" s="1" cm="1">
        <f t="array" ref="BT569">MMULT(data58[[#This Row],[radius_mean]:[Ones]],$AN$7:$AN$37)</f>
        <v>-150038423024.68997</v>
      </c>
      <c r="BU569" s="1">
        <f t="shared" si="16"/>
        <v>0</v>
      </c>
      <c r="BV569" s="1">
        <f t="shared" si="16"/>
        <v>0</v>
      </c>
      <c r="BW569" s="1">
        <f t="shared" si="17"/>
        <v>0</v>
      </c>
      <c r="BX569" s="1">
        <f>(data58[[#This Row],[diagnosis_dummy]]-BW569)^2</f>
        <v>1</v>
      </c>
    </row>
    <row r="570" spans="1:76" x14ac:dyDescent="0.2">
      <c r="A570" s="1" t="s">
        <v>32</v>
      </c>
      <c r="B570" s="1">
        <f>IF(data58[[#This Row],[diagnosis]]="M",1,0)</f>
        <v>0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  <c r="AG570" s="1">
        <v>1</v>
      </c>
      <c r="BS570" s="1" cm="1">
        <f t="array" ref="BS570">MMULT(data58[[#This Row],[radius_mean]:[Ones]],$AM$7:$AM$37)</f>
        <v>-22352739728.011517</v>
      </c>
      <c r="BT570" s="1" cm="1">
        <f t="array" ref="BT570">MMULT(data58[[#This Row],[radius_mean]:[Ones]],$AN$7:$AN$37)</f>
        <v>-22343690680.944839</v>
      </c>
      <c r="BU570" s="1">
        <f t="shared" si="16"/>
        <v>0</v>
      </c>
      <c r="BV570" s="1">
        <f t="shared" si="16"/>
        <v>0</v>
      </c>
      <c r="BW570" s="1">
        <f t="shared" si="17"/>
        <v>0</v>
      </c>
      <c r="BX570" s="1">
        <f>(data58[[#This Row],[diagnosis_dummy]]-BW570)^2</f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1B67D-775D-CE43-ABE2-2E66179CD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</vt:lpstr>
      <vt:lpstr>nnet</vt:lpstr>
      <vt:lpstr>mmult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Melo</dc:creator>
  <cp:lastModifiedBy>Bernardo Melo</cp:lastModifiedBy>
  <dcterms:created xsi:type="dcterms:W3CDTF">2025-07-06T12:33:05Z</dcterms:created>
  <dcterms:modified xsi:type="dcterms:W3CDTF">2025-07-07T09:03:43Z</dcterms:modified>
</cp:coreProperties>
</file>