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duardacunha/Documents/Uni/3/PPIN/FEUP-PPIN/"/>
    </mc:Choice>
  </mc:AlternateContent>
  <bookViews>
    <workbookView xWindow="0" yWindow="0" windowWidth="28800" windowHeight="16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8" i="1" l="1"/>
  <c r="Q69" i="1"/>
  <c r="Q70" i="1"/>
  <c r="Q71" i="1"/>
  <c r="Q72" i="1"/>
  <c r="Q73" i="1"/>
  <c r="Q74" i="1"/>
  <c r="Q78" i="1"/>
  <c r="Q79" i="1"/>
  <c r="Q80" i="1"/>
  <c r="Q82" i="1"/>
  <c r="Q83" i="1"/>
  <c r="Q84" i="1"/>
  <c r="Q85" i="1"/>
  <c r="Q67" i="1"/>
  <c r="Q154" i="1"/>
  <c r="Q156" i="1"/>
  <c r="Q157" i="1"/>
  <c r="Q158" i="1"/>
  <c r="Q160" i="1"/>
  <c r="Q161" i="1"/>
  <c r="Q162" i="1"/>
  <c r="Q163" i="1"/>
  <c r="Q164" i="1"/>
  <c r="Q153" i="1"/>
  <c r="Q152" i="1"/>
  <c r="C161" i="1"/>
  <c r="C162" i="1"/>
  <c r="C163" i="1"/>
  <c r="C164" i="1"/>
  <c r="C157" i="1"/>
  <c r="C158" i="1"/>
  <c r="C152" i="1"/>
  <c r="C153" i="1"/>
  <c r="C154" i="1"/>
  <c r="C83" i="1"/>
  <c r="C84" i="1"/>
  <c r="C85" i="1"/>
  <c r="C79" i="1"/>
  <c r="C80" i="1"/>
  <c r="C67" i="1"/>
  <c r="C68" i="1"/>
  <c r="C69" i="1"/>
  <c r="C70" i="1"/>
  <c r="C71" i="1"/>
  <c r="C72" i="1"/>
  <c r="C73" i="1"/>
  <c r="C74" i="1"/>
  <c r="C75" i="1"/>
  <c r="C7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<sst xmlns="http://schemas.openxmlformats.org/spreadsheetml/2006/main" count="81" uniqueCount="58">
  <si>
    <t>Inquéritos p/ o Projeto de Inovação</t>
  </si>
  <si>
    <t>Veterinários</t>
  </si>
  <si>
    <t>Acha útil uma plataforma com estas caracterísitcas?</t>
  </si>
  <si>
    <t>Estaria disposto a ser parceiro da plataforma (ajuda monetária)?</t>
  </si>
  <si>
    <t>Estaria disposto a contribuir com o seu conhecimento?</t>
  </si>
  <si>
    <t>Estaria disposto a oferecer os seus serviços de forma gratuita?</t>
  </si>
  <si>
    <t>Já trabalhou em regime gratuito com canis/associações?</t>
  </si>
  <si>
    <t>Atualmente, trabalha em regima gratuito com canis/associações?</t>
  </si>
  <si>
    <t>Acha que uma plataforma com estas características teria impacto positivo na sobrelotação dos canis?</t>
  </si>
  <si>
    <t>Dr Francisco Oliveira</t>
  </si>
  <si>
    <t>Dra Sandra Vale</t>
  </si>
  <si>
    <t>Sim</t>
  </si>
  <si>
    <t>Não</t>
  </si>
  <si>
    <t>Centro Veterinário de Merelim</t>
  </si>
  <si>
    <t>Total</t>
  </si>
  <si>
    <t>Pertinência da Plataforma</t>
  </si>
  <si>
    <t>Disponibilidade para dar contributo</t>
  </si>
  <si>
    <t>Perfil solidário</t>
  </si>
  <si>
    <t>Organização</t>
  </si>
  <si>
    <t>Pensa que vale a pena o esforço do registo e atualização constante da base de dados?</t>
  </si>
  <si>
    <t>aparentam estar doentes</t>
  </si>
  <si>
    <t>chegam pela primeira vez ao canil para fazer despiste de doenças</t>
  </si>
  <si>
    <t>regularmente</t>
  </si>
  <si>
    <t>entidades privadas</t>
  </si>
  <si>
    <t>serviço voluntário</t>
  </si>
  <si>
    <t>câmara</t>
  </si>
  <si>
    <t>Legenda:</t>
  </si>
  <si>
    <t>Na sua opinião, o canil em que trabalha/trabalhou está sobrelotado?</t>
  </si>
  <si>
    <t>Índice</t>
  </si>
  <si>
    <t>Pergunta</t>
  </si>
  <si>
    <t>Na sua opinião, no canil em que trabalha/trabalhou, há falta de condições de saneamento para os animais?</t>
  </si>
  <si>
    <t>Na sua opinião, no canil em que trabalha/trabalhou, há falta de alimento para os animais? Têm de racionar?</t>
  </si>
  <si>
    <t>Na sua opinião, no canil em que trabalha/trabalhou, há falta de medicação para os animais? Têm de racionar?</t>
  </si>
  <si>
    <t>No canil em que trabalha/trabalhou, como obtêm os alimentos?</t>
  </si>
  <si>
    <t>No canil em que trabalha/trabalhou, como obtêm a medicação?</t>
  </si>
  <si>
    <t>No canil em que trabalha/trabalhou, os animais recebem cuidados veterinários quando...</t>
  </si>
  <si>
    <t>No canil em que trabalha/trabalhou, os serviços veterinários são pagos por...</t>
  </si>
  <si>
    <t>Na sua opinião, no canil em que trabalha/trabalhou, há voluntários/trabalhadores suficientes para o trabalho exigido?</t>
  </si>
  <si>
    <t>Não sei</t>
  </si>
  <si>
    <t>Associações</t>
  </si>
  <si>
    <t>Acha que uma plataforma com estas características:</t>
  </si>
  <si>
    <t>reduziria a criação ilegal e em condições precárias</t>
  </si>
  <si>
    <t>contribuíria para a abolição do abate, através da redução de sobrelotação</t>
  </si>
  <si>
    <t>melhoraria o estado de sobrelotação dos canis</t>
  </si>
  <si>
    <t>Que funcionalidades acha que seriam úteis para incluir nesta plataforma?</t>
  </si>
  <si>
    <t>Procurar no catálogo segundo filtros (características físicas e comportamentais do animal)</t>
  </si>
  <si>
    <t>Registo de animais perdidos e encontrados</t>
  </si>
  <si>
    <t>Ficha clínica dos animais para adoção</t>
  </si>
  <si>
    <t>Informação útil sobre vários temas relevantes (ex: saúde animal)</t>
  </si>
  <si>
    <t>Chat bot para esclarecer dúvidas frequentes sobre adoção</t>
  </si>
  <si>
    <t>Total de Organizações</t>
  </si>
  <si>
    <t>Canis/Voluntários</t>
  </si>
  <si>
    <t>Consequências</t>
  </si>
  <si>
    <t>Pertinência de Funcionalidades</t>
  </si>
  <si>
    <t>Total de Indivíduos</t>
  </si>
  <si>
    <t>Condições</t>
  </si>
  <si>
    <t>SOS BragAdopção</t>
  </si>
  <si>
    <t>Associação Mirandelense de Proteção 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</si>
</sst>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5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Sheet1!$P$7:$Q$7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</a:t>
            </a:r>
            <a:r>
              <a:rPr lang="en-US" baseline="0"/>
              <a:t> Monetária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Sheet1!$P$151:$Q$151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Sheet1!$P$154:$Q$154</c:f>
              <c:numCache>
                <c:formatCode>General</c:formatCode>
                <c:ptCount val="2"/>
                <c:pt idx="0">
                  <c:v>0.0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Consequências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Sheet1!$P$151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(Sheet1!$E$156,Sheet1!$E$157,Sheet1!$E$158)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Sheet1!$P$156:$P$158</c:f>
              <c:numCache>
                <c:formatCode>General</c:formatCode>
                <c:ptCount val="3"/>
                <c:pt idx="0">
                  <c:v>2.0</c:v>
                </c:pt>
                <c:pt idx="1">
                  <c:v>1.0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Sheet1!$Q$151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(Sheet1!$E$156,Sheet1!$E$157,Sheet1!$E$158)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Sheet1!$Q$156:$Q$158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413648"/>
        <c:axId val="973416400"/>
      </c:barChart>
      <c:catAx>
        <c:axId val="97341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16400"/>
        <c:crosses val="autoZero"/>
        <c:auto val="0"/>
        <c:lblAlgn val="ctr"/>
        <c:lblOffset val="100"/>
        <c:noMultiLvlLbl val="0"/>
      </c:catAx>
      <c:valAx>
        <c:axId val="9734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1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Funcionalidades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Sheet1!$P$151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(Sheet1!$E$160,Sheet1!$E$161,Sheet1!$E$162,Sheet1!$E$163,Sheet1!$E$164)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Sheet1!$P$160:$P$164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Sheet1!$Q$151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(Sheet1!$E$160,Sheet1!$E$161,Sheet1!$E$162,Sheet1!$E$163,Sheet1!$E$164)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Sheet1!$Q$160:$Q$164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433408"/>
        <c:axId val="973436160"/>
      </c:barChart>
      <c:catAx>
        <c:axId val="9734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36160"/>
        <c:crosses val="autoZero"/>
        <c:auto val="1"/>
        <c:lblAlgn val="ctr"/>
        <c:lblOffset val="100"/>
        <c:noMultiLvlLbl val="0"/>
      </c:catAx>
      <c:valAx>
        <c:axId val="9734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Sheet1!$P$66:$Q$66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Sheet1!$P$67:$Q$67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</a:t>
            </a:r>
            <a:r>
              <a:rPr lang="en-US" baseline="0"/>
              <a:t> Positivo na Sobrelotação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Sheet1!$P$66:$Q$66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Sheet1!$P$68:$Q$68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Sheet1!$P$66:$Q$66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Sheet1!$P$69:$Q$69</c:f>
              <c:numCache>
                <c:formatCode>General</c:formatCod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Registo Atualizado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Sheet1!$P$66:$Q$66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Sheet1!$P$70:$Q$70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Sobrelotado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Sheet1!$P$66:$Q$66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Sheet1!$P$71:$Q$71</c:f>
              <c:numCache>
                <c:formatCode>General</c:formatCode>
                <c:ptCount val="2"/>
                <c:pt idx="0">
                  <c:v>5.0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Saneamento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Sheet1!$P$66:$Q$66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Sheet1!$P$72:$Q$72</c:f>
              <c:numCache>
                <c:formatCode>General</c:formatCod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Alimento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Sheet1!$P$66:$Q$66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Sheet1!$P$73:$Q$73</c:f>
              <c:numCache>
                <c:formatCode>General</c:formatCod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Sheet1!$P$8:$Q$8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</a:t>
            </a:r>
            <a:r>
              <a:rPr lang="en-US" baseline="0"/>
              <a:t> de Medicação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Sheet1!$P$66:$Q$66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Sheet1!$P$74:$Q$74</c:f>
              <c:numCache>
                <c:formatCode>General</c:formatCode>
                <c:ptCount val="2"/>
                <c:pt idx="0">
                  <c:v>4.0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Cuidado Veterinário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(Sheet1!$E$78,Sheet1!$E$79,Sheet1!$E$80)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Sheet1!$P$78:$P$80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Sheet1!$Q$66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(Sheet1!$E$78,Sheet1!$E$79,Sheet1!$E$80)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Sheet1!$Q$78:$Q$80</c:f>
              <c:numCache>
                <c:formatCode>General</c:formatCode>
                <c:ptCount val="3"/>
                <c:pt idx="0">
                  <c:v>3.0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264608"/>
        <c:axId val="931267360"/>
      </c:barChart>
      <c:catAx>
        <c:axId val="9312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67360"/>
        <c:crosses val="autoZero"/>
        <c:auto val="1"/>
        <c:lblAlgn val="ctr"/>
        <c:lblOffset val="100"/>
        <c:noMultiLvlLbl val="0"/>
      </c:catAx>
      <c:valAx>
        <c:axId val="9312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2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Pagamento de Serviços Veterinários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(Sheet1!$E$82,Sheet1!$E$83,Sheet1!$E$84)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Sheet1!$P$82:$P$84</c:f>
              <c:numCache>
                <c:formatCode>General</c:formatCode>
                <c:ptCount val="3"/>
                <c:pt idx="0">
                  <c:v>3.0</c:v>
                </c:pt>
                <c:pt idx="1">
                  <c:v>1.0</c:v>
                </c:pt>
                <c:pt idx="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Sheet1!$Q$66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(Sheet1!$E$82,Sheet1!$E$83,Sheet1!$E$84)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Sheet1!$Q$82:$Q$84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762656"/>
        <c:axId val="896754496"/>
      </c:barChart>
      <c:catAx>
        <c:axId val="89676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54496"/>
        <c:crosses val="autoZero"/>
        <c:auto val="1"/>
        <c:lblAlgn val="ctr"/>
        <c:lblOffset val="100"/>
        <c:noMultiLvlLbl val="0"/>
      </c:catAx>
      <c:valAx>
        <c:axId val="8967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76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Voluntários Suficientes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Sheet1!$P$66:$Q$66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Sheet1!$P$85:$Q$85</c:f>
              <c:numCache>
                <c:formatCode>General</c:formatCode>
                <c:ptCount val="2"/>
                <c:pt idx="0">
                  <c:v>0.0</c:v>
                </c:pt>
                <c:pt idx="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</a:t>
            </a:r>
            <a:r>
              <a:rPr lang="en-US" baseline="0"/>
              <a:t> monetária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Sheet1!$P$9:$Q$9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Conhecimento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Sheet1!$P$10:$Q$10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Sheet1!$P$11:$Q$11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Trabalha em Regime Gratuito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Sheet1!$P$12:$Q$12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Trabalhou em Regime Gratuito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Sheet1!$P$6:$Q$6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Sheet1!$P$13:$Q$13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Sheet1!$P$151:$Q$151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Sheet1!$P$152:$Q$152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Sheet1!$P$153:$Q$153</c:f>
              <c:numCache>
                <c:formatCode>General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822159</xdr:colOff>
      <xdr:row>16</xdr:row>
      <xdr:rowOff>9803</xdr:rowOff>
    </xdr:from>
    <xdr:to>
      <xdr:col>6</xdr:col>
      <xdr:colOff>11141</xdr:colOff>
      <xdr:row>29</xdr:row>
      <xdr:rowOff>146161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8912</xdr:colOff>
      <xdr:row>15</xdr:row>
      <xdr:rowOff>243751</xdr:rowOff>
    </xdr:from>
    <xdr:to>
      <xdr:col>10</xdr:col>
      <xdr:colOff>0</xdr:colOff>
      <xdr:row>29</xdr:row>
      <xdr:rowOff>135021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8913</xdr:colOff>
      <xdr:row>32</xdr:row>
      <xdr:rowOff>9805</xdr:rowOff>
    </xdr:from>
    <xdr:to>
      <xdr:col>5</xdr:col>
      <xdr:colOff>813244</xdr:colOff>
      <xdr:row>45</xdr:row>
      <xdr:rowOff>146163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822156</xdr:colOff>
      <xdr:row>31</xdr:row>
      <xdr:rowOff>243753</xdr:rowOff>
    </xdr:from>
    <xdr:to>
      <xdr:col>10</xdr:col>
      <xdr:colOff>0</xdr:colOff>
      <xdr:row>45</xdr:row>
      <xdr:rowOff>135022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822159</xdr:colOff>
      <xdr:row>31</xdr:row>
      <xdr:rowOff>243752</xdr:rowOff>
    </xdr:from>
    <xdr:to>
      <xdr:col>13</xdr:col>
      <xdr:colOff>302219</xdr:colOff>
      <xdr:row>45</xdr:row>
      <xdr:rowOff>179583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822158</xdr:colOff>
      <xdr:row>48</xdr:row>
      <xdr:rowOff>9802</xdr:rowOff>
    </xdr:from>
    <xdr:to>
      <xdr:col>6</xdr:col>
      <xdr:colOff>11140</xdr:colOff>
      <xdr:row>61</xdr:row>
      <xdr:rowOff>146160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822159</xdr:colOff>
      <xdr:row>47</xdr:row>
      <xdr:rowOff>243751</xdr:rowOff>
    </xdr:from>
    <xdr:to>
      <xdr:col>10</xdr:col>
      <xdr:colOff>0</xdr:colOff>
      <xdr:row>61</xdr:row>
      <xdr:rowOff>135021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822159</xdr:colOff>
      <xdr:row>165</xdr:row>
      <xdr:rowOff>243750</xdr:rowOff>
    </xdr:from>
    <xdr:to>
      <xdr:col>6</xdr:col>
      <xdr:colOff>0</xdr:colOff>
      <xdr:row>179</xdr:row>
      <xdr:rowOff>135020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822158</xdr:colOff>
      <xdr:row>165</xdr:row>
      <xdr:rowOff>243751</xdr:rowOff>
    </xdr:from>
    <xdr:to>
      <xdr:col>10</xdr:col>
      <xdr:colOff>11140</xdr:colOff>
      <xdr:row>179</xdr:row>
      <xdr:rowOff>135021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8913</xdr:colOff>
      <xdr:row>181</xdr:row>
      <xdr:rowOff>243751</xdr:rowOff>
    </xdr:from>
    <xdr:to>
      <xdr:col>6</xdr:col>
      <xdr:colOff>0</xdr:colOff>
      <xdr:row>195</xdr:row>
      <xdr:rowOff>135021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18176</xdr:colOff>
      <xdr:row>198</xdr:row>
      <xdr:rowOff>21319</xdr:rowOff>
    </xdr:from>
    <xdr:to>
      <xdr:col>7</xdr:col>
      <xdr:colOff>474255</xdr:colOff>
      <xdr:row>211</xdr:row>
      <xdr:rowOff>156926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824786</xdr:colOff>
      <xdr:row>214</xdr:row>
      <xdr:rowOff>12558</xdr:rowOff>
    </xdr:from>
    <xdr:to>
      <xdr:col>7</xdr:col>
      <xdr:colOff>430943</xdr:colOff>
      <xdr:row>227</xdr:row>
      <xdr:rowOff>158680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824787</xdr:colOff>
      <xdr:row>86</xdr:row>
      <xdr:rowOff>240872</xdr:rowOff>
    </xdr:from>
    <xdr:to>
      <xdr:col>6</xdr:col>
      <xdr:colOff>14269</xdr:colOff>
      <xdr:row>100</xdr:row>
      <xdr:rowOff>144409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25685</xdr:colOff>
      <xdr:row>87</xdr:row>
      <xdr:rowOff>12558</xdr:rowOff>
    </xdr:from>
    <xdr:to>
      <xdr:col>10</xdr:col>
      <xdr:colOff>0</xdr:colOff>
      <xdr:row>100</xdr:row>
      <xdr:rowOff>158679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11416</xdr:colOff>
      <xdr:row>103</xdr:row>
      <xdr:rowOff>12558</xdr:rowOff>
    </xdr:from>
    <xdr:to>
      <xdr:col>6</xdr:col>
      <xdr:colOff>0</xdr:colOff>
      <xdr:row>116</xdr:row>
      <xdr:rowOff>158679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824787</xdr:colOff>
      <xdr:row>103</xdr:row>
      <xdr:rowOff>12557</xdr:rowOff>
    </xdr:from>
    <xdr:to>
      <xdr:col>10</xdr:col>
      <xdr:colOff>0</xdr:colOff>
      <xdr:row>116</xdr:row>
      <xdr:rowOff>158678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11415</xdr:colOff>
      <xdr:row>118</xdr:row>
      <xdr:rowOff>240873</xdr:rowOff>
    </xdr:from>
    <xdr:to>
      <xdr:col>6</xdr:col>
      <xdr:colOff>28539</xdr:colOff>
      <xdr:row>132</xdr:row>
      <xdr:rowOff>144410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32820</xdr:colOff>
      <xdr:row>118</xdr:row>
      <xdr:rowOff>240873</xdr:rowOff>
    </xdr:from>
    <xdr:to>
      <xdr:col>10</xdr:col>
      <xdr:colOff>0</xdr:colOff>
      <xdr:row>132</xdr:row>
      <xdr:rowOff>144410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824785</xdr:colOff>
      <xdr:row>119</xdr:row>
      <xdr:rowOff>12559</xdr:rowOff>
    </xdr:from>
    <xdr:to>
      <xdr:col>12</xdr:col>
      <xdr:colOff>672466</xdr:colOff>
      <xdr:row>132</xdr:row>
      <xdr:rowOff>158680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682089</xdr:colOff>
      <xdr:row>118</xdr:row>
      <xdr:rowOff>240872</xdr:rowOff>
    </xdr:from>
    <xdr:to>
      <xdr:col>15</xdr:col>
      <xdr:colOff>444152</xdr:colOff>
      <xdr:row>132</xdr:row>
      <xdr:rowOff>144409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824786</xdr:colOff>
      <xdr:row>132</xdr:row>
      <xdr:rowOff>155253</xdr:rowOff>
    </xdr:from>
    <xdr:to>
      <xdr:col>7</xdr:col>
      <xdr:colOff>430943</xdr:colOff>
      <xdr:row>146</xdr:row>
      <xdr:rowOff>58790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425235</xdr:colOff>
      <xdr:row>132</xdr:row>
      <xdr:rowOff>140984</xdr:rowOff>
    </xdr:from>
    <xdr:to>
      <xdr:col>11</xdr:col>
      <xdr:colOff>744875</xdr:colOff>
      <xdr:row>146</xdr:row>
      <xdr:rowOff>44521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460910</xdr:colOff>
      <xdr:row>118</xdr:row>
      <xdr:rowOff>240872</xdr:rowOff>
    </xdr:from>
    <xdr:to>
      <xdr:col>19</xdr:col>
      <xdr:colOff>422748</xdr:colOff>
      <xdr:row>132</xdr:row>
      <xdr:rowOff>144409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4"/>
  <sheetViews>
    <sheetView tabSelected="1" topLeftCell="A132" zoomScale="89" workbookViewId="0">
      <selection activeCell="P165" sqref="P165"/>
    </sheetView>
  </sheetViews>
  <sheetFormatPr baseColWidth="10" defaultRowHeight="16" x14ac:dyDescent="0.2"/>
  <cols>
    <col min="2" max="2" width="10.83203125" style="1"/>
    <col min="3" max="3" width="10.83203125" style="5"/>
    <col min="4" max="10" width="10.83203125" style="1"/>
    <col min="11" max="11" width="23.1640625" style="1" customWidth="1"/>
    <col min="12" max="12" width="10.83203125" style="1"/>
    <col min="13" max="14" width="17.6640625" style="1" customWidth="1"/>
  </cols>
  <sheetData>
    <row r="1" spans="1:17" x14ac:dyDescent="0.2">
      <c r="F1" s="57" t="s">
        <v>0</v>
      </c>
      <c r="G1" s="57"/>
      <c r="H1" s="57"/>
      <c r="I1" s="57"/>
      <c r="J1" s="57"/>
      <c r="M1" s="3" t="s">
        <v>26</v>
      </c>
      <c r="O1" s="1"/>
    </row>
    <row r="2" spans="1:17" x14ac:dyDescent="0.2">
      <c r="F2" s="57"/>
      <c r="G2" s="57"/>
      <c r="H2" s="57"/>
      <c r="I2" s="57"/>
      <c r="J2" s="57"/>
      <c r="M2" s="1">
        <v>1</v>
      </c>
      <c r="N2" s="1" t="s">
        <v>11</v>
      </c>
      <c r="O2" s="1"/>
    </row>
    <row r="3" spans="1:17" x14ac:dyDescent="0.2">
      <c r="F3" s="57"/>
      <c r="G3" s="57"/>
      <c r="H3" s="57"/>
      <c r="I3" s="57"/>
      <c r="J3" s="57"/>
      <c r="M3" s="1">
        <v>0</v>
      </c>
      <c r="N3" s="1" t="s">
        <v>12</v>
      </c>
      <c r="O3" s="1"/>
    </row>
    <row r="4" spans="1:17" x14ac:dyDescent="0.2">
      <c r="O4" s="1"/>
    </row>
    <row r="5" spans="1:17" x14ac:dyDescent="0.2">
      <c r="A5" s="56" t="s">
        <v>1</v>
      </c>
      <c r="B5" s="56"/>
      <c r="L5" s="7" t="s">
        <v>18</v>
      </c>
      <c r="M5" s="53" t="s">
        <v>13</v>
      </c>
      <c r="N5" s="53"/>
      <c r="O5" s="1"/>
      <c r="P5" s="54" t="s">
        <v>14</v>
      </c>
      <c r="Q5" s="54"/>
    </row>
    <row r="6" spans="1:17" x14ac:dyDescent="0.2">
      <c r="A6" s="56"/>
      <c r="B6" s="56"/>
      <c r="C6" s="6" t="s">
        <v>28</v>
      </c>
      <c r="D6" s="54" t="s">
        <v>29</v>
      </c>
      <c r="E6" s="54"/>
      <c r="F6" s="54"/>
      <c r="G6" s="54"/>
      <c r="H6" s="54"/>
      <c r="I6" s="54"/>
      <c r="J6" s="54"/>
      <c r="K6" s="54"/>
      <c r="L6" s="8" t="s">
        <v>1</v>
      </c>
      <c r="M6" s="26" t="s">
        <v>9</v>
      </c>
      <c r="N6" s="22" t="s">
        <v>10</v>
      </c>
      <c r="O6" s="1"/>
      <c r="P6" s="23" t="s">
        <v>11</v>
      </c>
      <c r="Q6" s="21" t="s">
        <v>12</v>
      </c>
    </row>
    <row r="7" spans="1:17" x14ac:dyDescent="0.2">
      <c r="C7" s="9">
        <f>1</f>
        <v>1</v>
      </c>
      <c r="D7" s="10" t="s">
        <v>2</v>
      </c>
      <c r="E7" s="11"/>
      <c r="F7" s="11"/>
      <c r="G7" s="11"/>
      <c r="H7" s="11"/>
      <c r="I7" s="11"/>
      <c r="J7" s="11"/>
      <c r="K7" s="11"/>
      <c r="M7" s="14">
        <v>1</v>
      </c>
      <c r="N7" s="18">
        <v>1</v>
      </c>
      <c r="O7" s="1"/>
      <c r="P7" s="24">
        <f>SUM(M7:O7)</f>
        <v>2</v>
      </c>
      <c r="Q7" s="17">
        <f t="shared" ref="Q7:Q12" si="0">2-P7</f>
        <v>0</v>
      </c>
    </row>
    <row r="8" spans="1:17" x14ac:dyDescent="0.2">
      <c r="C8" s="12">
        <f>C7+1</f>
        <v>2</v>
      </c>
      <c r="D8" s="13" t="s">
        <v>8</v>
      </c>
      <c r="E8" s="14"/>
      <c r="F8" s="14"/>
      <c r="G8" s="14"/>
      <c r="H8" s="14"/>
      <c r="I8" s="14"/>
      <c r="J8" s="14"/>
      <c r="K8" s="14"/>
      <c r="M8" s="27">
        <v>0</v>
      </c>
      <c r="N8" s="20">
        <v>1</v>
      </c>
      <c r="O8" s="1"/>
      <c r="P8" s="25">
        <f t="shared" ref="P8:P12" si="1">SUM(M8:O8)</f>
        <v>1</v>
      </c>
      <c r="Q8" s="19">
        <f t="shared" si="0"/>
        <v>1</v>
      </c>
    </row>
    <row r="9" spans="1:17" x14ac:dyDescent="0.2">
      <c r="C9" s="9">
        <f t="shared" ref="C9:C13" si="2">C8+1</f>
        <v>3</v>
      </c>
      <c r="D9" s="10" t="s">
        <v>3</v>
      </c>
      <c r="E9" s="11"/>
      <c r="F9" s="11"/>
      <c r="G9" s="11"/>
      <c r="H9" s="11"/>
      <c r="I9" s="11"/>
      <c r="J9" s="11"/>
      <c r="K9" s="11"/>
      <c r="M9" s="14">
        <v>0</v>
      </c>
      <c r="N9" s="18">
        <v>1</v>
      </c>
      <c r="O9" s="1"/>
      <c r="P9" s="24">
        <f t="shared" si="1"/>
        <v>1</v>
      </c>
      <c r="Q9" s="17">
        <f t="shared" si="0"/>
        <v>1</v>
      </c>
    </row>
    <row r="10" spans="1:17" x14ac:dyDescent="0.2">
      <c r="C10" s="12">
        <f t="shared" si="2"/>
        <v>4</v>
      </c>
      <c r="D10" s="13" t="s">
        <v>4</v>
      </c>
      <c r="E10" s="14"/>
      <c r="F10" s="14"/>
      <c r="G10" s="14"/>
      <c r="H10" s="14"/>
      <c r="I10" s="14"/>
      <c r="J10" s="14"/>
      <c r="K10" s="14"/>
      <c r="M10" s="27">
        <v>1</v>
      </c>
      <c r="N10" s="20">
        <v>1</v>
      </c>
      <c r="O10" s="1"/>
      <c r="P10" s="25">
        <f t="shared" si="1"/>
        <v>2</v>
      </c>
      <c r="Q10" s="19">
        <f t="shared" si="0"/>
        <v>0</v>
      </c>
    </row>
    <row r="11" spans="1:17" x14ac:dyDescent="0.2">
      <c r="C11" s="9">
        <f t="shared" si="2"/>
        <v>5</v>
      </c>
      <c r="D11" s="10" t="s">
        <v>5</v>
      </c>
      <c r="E11" s="11"/>
      <c r="F11" s="11"/>
      <c r="G11" s="11"/>
      <c r="H11" s="11"/>
      <c r="I11" s="11"/>
      <c r="J11" s="11"/>
      <c r="K11" s="11"/>
      <c r="M11" s="14">
        <v>1</v>
      </c>
      <c r="N11" s="18">
        <v>1</v>
      </c>
      <c r="O11" s="1"/>
      <c r="P11" s="24">
        <f t="shared" si="1"/>
        <v>2</v>
      </c>
      <c r="Q11" s="17">
        <f t="shared" si="0"/>
        <v>0</v>
      </c>
    </row>
    <row r="12" spans="1:17" x14ac:dyDescent="0.2">
      <c r="C12" s="12">
        <f t="shared" si="2"/>
        <v>6</v>
      </c>
      <c r="D12" s="13" t="s">
        <v>7</v>
      </c>
      <c r="E12" s="14"/>
      <c r="F12" s="14"/>
      <c r="G12" s="14"/>
      <c r="H12" s="14"/>
      <c r="I12" s="14"/>
      <c r="J12" s="14"/>
      <c r="K12" s="14"/>
      <c r="M12" s="27">
        <v>1</v>
      </c>
      <c r="N12" s="20">
        <v>0</v>
      </c>
      <c r="O12" s="1"/>
      <c r="P12" s="25">
        <f t="shared" si="1"/>
        <v>1</v>
      </c>
      <c r="Q12" s="19">
        <f t="shared" si="0"/>
        <v>1</v>
      </c>
    </row>
    <row r="13" spans="1:17" x14ac:dyDescent="0.2">
      <c r="C13" s="9">
        <f t="shared" si="2"/>
        <v>7</v>
      </c>
      <c r="D13" s="10" t="s">
        <v>6</v>
      </c>
      <c r="E13" s="11"/>
      <c r="F13" s="11"/>
      <c r="G13" s="11"/>
      <c r="H13" s="11"/>
      <c r="I13" s="11"/>
      <c r="J13" s="11"/>
      <c r="K13" s="11"/>
      <c r="M13" s="14">
        <v>1</v>
      </c>
      <c r="N13" s="18">
        <v>1</v>
      </c>
      <c r="O13" s="1"/>
      <c r="P13" s="24">
        <f>SUM(M13:O13)</f>
        <v>2</v>
      </c>
      <c r="Q13" s="17">
        <f>2-P13</f>
        <v>0</v>
      </c>
    </row>
    <row r="14" spans="1:17" x14ac:dyDescent="0.2">
      <c r="O14" s="1"/>
      <c r="P14" s="1"/>
      <c r="Q14" s="1"/>
    </row>
    <row r="15" spans="1:17" x14ac:dyDescent="0.2">
      <c r="P15" s="1"/>
      <c r="Q15" s="1"/>
    </row>
    <row r="16" spans="1:17" ht="19" x14ac:dyDescent="0.2">
      <c r="C16" s="55" t="s">
        <v>15</v>
      </c>
      <c r="D16" s="55"/>
      <c r="E16" s="55"/>
    </row>
    <row r="25" spans="3:14" x14ac:dyDescent="0.2">
      <c r="N25" s="4"/>
    </row>
    <row r="32" spans="3:14" ht="19" x14ac:dyDescent="0.2">
      <c r="C32" s="55" t="s">
        <v>16</v>
      </c>
      <c r="D32" s="55"/>
      <c r="E32" s="55"/>
      <c r="F32" s="55"/>
    </row>
    <row r="48" spans="3:6" ht="19" x14ac:dyDescent="0.2">
      <c r="C48" s="28" t="s">
        <v>17</v>
      </c>
      <c r="D48" s="28"/>
      <c r="E48" s="28"/>
      <c r="F48" s="28"/>
    </row>
    <row r="65" spans="1:18" x14ac:dyDescent="0.2">
      <c r="A65" s="56" t="s">
        <v>51</v>
      </c>
      <c r="B65" s="56"/>
      <c r="L65" s="42" t="s">
        <v>54</v>
      </c>
      <c r="M65" s="41"/>
      <c r="N65" s="34"/>
      <c r="O65" s="1"/>
      <c r="P65" s="54" t="s">
        <v>14</v>
      </c>
      <c r="Q65" s="54"/>
      <c r="R65" s="54"/>
    </row>
    <row r="66" spans="1:18" x14ac:dyDescent="0.2">
      <c r="A66" s="56"/>
      <c r="B66" s="56"/>
      <c r="C66" s="6" t="s">
        <v>28</v>
      </c>
      <c r="D66" s="54" t="s">
        <v>29</v>
      </c>
      <c r="E66" s="54"/>
      <c r="F66" s="54"/>
      <c r="G66" s="54"/>
      <c r="H66" s="54"/>
      <c r="I66" s="54"/>
      <c r="J66" s="54"/>
      <c r="K66" s="54"/>
      <c r="L66" s="33">
        <v>5</v>
      </c>
      <c r="M66" s="33"/>
      <c r="N66" s="33"/>
      <c r="O66" s="1"/>
      <c r="P66" s="23" t="s">
        <v>11</v>
      </c>
      <c r="Q66" s="21" t="s">
        <v>12</v>
      </c>
      <c r="R66" s="30" t="s">
        <v>38</v>
      </c>
    </row>
    <row r="67" spans="1:18" x14ac:dyDescent="0.2">
      <c r="C67" s="9">
        <f>1</f>
        <v>1</v>
      </c>
      <c r="D67" s="16" t="s">
        <v>2</v>
      </c>
      <c r="E67" s="11"/>
      <c r="F67" s="11"/>
      <c r="G67" s="11"/>
      <c r="H67" s="11"/>
      <c r="I67" s="11"/>
      <c r="J67" s="11"/>
      <c r="K67" s="11"/>
      <c r="M67" s="33"/>
      <c r="N67" s="33"/>
      <c r="O67" s="1"/>
      <c r="P67" s="29">
        <v>5</v>
      </c>
      <c r="Q67" s="17">
        <f>$L$66-P67</f>
        <v>0</v>
      </c>
      <c r="R67" s="1"/>
    </row>
    <row r="68" spans="1:18" x14ac:dyDescent="0.2">
      <c r="C68" s="12">
        <f>C67+1</f>
        <v>2</v>
      </c>
      <c r="D68" s="15" t="s">
        <v>8</v>
      </c>
      <c r="E68" s="14"/>
      <c r="F68" s="14"/>
      <c r="G68" s="14"/>
      <c r="H68" s="14"/>
      <c r="I68" s="14"/>
      <c r="J68" s="14"/>
      <c r="K68" s="14"/>
      <c r="M68" s="33"/>
      <c r="N68" s="33"/>
      <c r="O68" s="1"/>
      <c r="P68" s="25">
        <v>5</v>
      </c>
      <c r="Q68" s="19">
        <f t="shared" ref="Q68:Q85" si="3">$L$66-P68</f>
        <v>0</v>
      </c>
      <c r="R68" s="1"/>
    </row>
    <row r="69" spans="1:18" x14ac:dyDescent="0.2">
      <c r="C69" s="9">
        <f t="shared" ref="C69:C76" si="4">C68+1</f>
        <v>3</v>
      </c>
      <c r="D69" s="16" t="s">
        <v>3</v>
      </c>
      <c r="E69" s="11"/>
      <c r="F69" s="11"/>
      <c r="G69" s="11"/>
      <c r="H69" s="11"/>
      <c r="I69" s="11"/>
      <c r="J69" s="11"/>
      <c r="K69" s="11"/>
      <c r="M69" s="33"/>
      <c r="N69" s="33"/>
      <c r="O69" s="1"/>
      <c r="P69" s="29">
        <v>4</v>
      </c>
      <c r="Q69" s="17">
        <f t="shared" si="3"/>
        <v>1</v>
      </c>
      <c r="R69" s="1"/>
    </row>
    <row r="70" spans="1:18" x14ac:dyDescent="0.2">
      <c r="C70" s="12">
        <f t="shared" si="4"/>
        <v>4</v>
      </c>
      <c r="D70" s="15" t="s">
        <v>19</v>
      </c>
      <c r="E70" s="14"/>
      <c r="F70" s="14"/>
      <c r="G70" s="14"/>
      <c r="H70" s="14"/>
      <c r="I70" s="14"/>
      <c r="J70" s="14"/>
      <c r="K70" s="14"/>
      <c r="M70" s="33"/>
      <c r="N70" s="33"/>
      <c r="O70" s="1"/>
      <c r="P70" s="25">
        <v>5</v>
      </c>
      <c r="Q70" s="19">
        <f t="shared" si="3"/>
        <v>0</v>
      </c>
      <c r="R70" s="1"/>
    </row>
    <row r="71" spans="1:18" x14ac:dyDescent="0.2">
      <c r="C71" s="9">
        <f t="shared" si="4"/>
        <v>5</v>
      </c>
      <c r="D71" s="16" t="s">
        <v>27</v>
      </c>
      <c r="E71" s="11"/>
      <c r="F71" s="11"/>
      <c r="G71" s="11"/>
      <c r="H71" s="11"/>
      <c r="I71" s="11"/>
      <c r="J71" s="11"/>
      <c r="K71" s="11"/>
      <c r="M71" s="33"/>
      <c r="N71" s="33"/>
      <c r="O71" s="1"/>
      <c r="P71" s="29">
        <v>5</v>
      </c>
      <c r="Q71" s="17">
        <f t="shared" si="3"/>
        <v>0</v>
      </c>
      <c r="R71" s="1"/>
    </row>
    <row r="72" spans="1:18" x14ac:dyDescent="0.2">
      <c r="C72" s="12">
        <f t="shared" si="4"/>
        <v>6</v>
      </c>
      <c r="D72" s="15" t="s">
        <v>30</v>
      </c>
      <c r="E72" s="14"/>
      <c r="F72" s="14"/>
      <c r="G72" s="14"/>
      <c r="H72" s="14"/>
      <c r="I72" s="14"/>
      <c r="J72" s="14"/>
      <c r="K72" s="14"/>
      <c r="M72" s="33"/>
      <c r="N72" s="33"/>
      <c r="O72" s="1"/>
      <c r="P72" s="25">
        <v>4</v>
      </c>
      <c r="Q72" s="19">
        <f t="shared" si="3"/>
        <v>1</v>
      </c>
      <c r="R72" s="1"/>
    </row>
    <row r="73" spans="1:18" x14ac:dyDescent="0.2">
      <c r="C73" s="9">
        <f t="shared" si="4"/>
        <v>7</v>
      </c>
      <c r="D73" s="16" t="s">
        <v>31</v>
      </c>
      <c r="E73" s="11"/>
      <c r="F73" s="11"/>
      <c r="G73" s="11"/>
      <c r="H73" s="11"/>
      <c r="I73" s="11"/>
      <c r="J73" s="11"/>
      <c r="K73" s="11"/>
      <c r="M73" s="33"/>
      <c r="N73" s="33"/>
      <c r="O73" s="1"/>
      <c r="P73" s="29">
        <v>0</v>
      </c>
      <c r="Q73" s="17">
        <f t="shared" si="3"/>
        <v>5</v>
      </c>
      <c r="R73" s="1"/>
    </row>
    <row r="74" spans="1:18" x14ac:dyDescent="0.2">
      <c r="C74" s="12">
        <f t="shared" si="4"/>
        <v>8</v>
      </c>
      <c r="D74" s="15" t="s">
        <v>32</v>
      </c>
      <c r="E74" s="14"/>
      <c r="F74" s="14"/>
      <c r="G74" s="14"/>
      <c r="H74" s="14"/>
      <c r="I74" s="14"/>
      <c r="J74" s="14"/>
      <c r="K74" s="14"/>
      <c r="M74" s="33"/>
      <c r="N74" s="33"/>
      <c r="P74" s="52">
        <v>4</v>
      </c>
      <c r="Q74" s="19">
        <f t="shared" si="3"/>
        <v>1</v>
      </c>
      <c r="R74" s="1"/>
    </row>
    <row r="75" spans="1:18" x14ac:dyDescent="0.2">
      <c r="C75" s="9">
        <f>C74+1</f>
        <v>9</v>
      </c>
      <c r="D75" s="16" t="s">
        <v>33</v>
      </c>
      <c r="E75" s="11"/>
      <c r="F75" s="11"/>
      <c r="G75" s="11"/>
      <c r="H75" s="11"/>
      <c r="I75" s="11"/>
      <c r="J75" s="11"/>
      <c r="K75" s="11"/>
      <c r="M75" s="33"/>
      <c r="N75" s="33"/>
      <c r="P75" s="51"/>
      <c r="Q75" s="33"/>
      <c r="R75" s="31">
        <v>1</v>
      </c>
    </row>
    <row r="76" spans="1:18" x14ac:dyDescent="0.2">
      <c r="C76" s="12">
        <f t="shared" si="4"/>
        <v>10</v>
      </c>
      <c r="D76" s="15" t="s">
        <v>34</v>
      </c>
      <c r="E76" s="14"/>
      <c r="F76" s="14"/>
      <c r="G76" s="14"/>
      <c r="H76" s="14"/>
      <c r="I76" s="14"/>
      <c r="J76" s="14"/>
      <c r="K76" s="14"/>
      <c r="M76" s="33"/>
      <c r="N76" s="33"/>
      <c r="P76" s="51"/>
      <c r="Q76" s="33"/>
      <c r="R76" s="32">
        <v>3</v>
      </c>
    </row>
    <row r="77" spans="1:18" x14ac:dyDescent="0.2">
      <c r="C77" s="9"/>
      <c r="D77" s="16" t="s">
        <v>35</v>
      </c>
      <c r="E77" s="11"/>
      <c r="F77" s="11"/>
      <c r="G77" s="11"/>
      <c r="H77" s="11"/>
      <c r="I77" s="11"/>
      <c r="J77" s="11"/>
      <c r="K77" s="11"/>
      <c r="M77" s="33"/>
      <c r="N77" s="33"/>
      <c r="O77" s="45"/>
      <c r="P77" s="51"/>
      <c r="Q77" s="33"/>
      <c r="R77" s="1"/>
    </row>
    <row r="78" spans="1:18" x14ac:dyDescent="0.2">
      <c r="C78" s="12">
        <v>11</v>
      </c>
      <c r="D78" s="15"/>
      <c r="E78" s="13" t="s">
        <v>21</v>
      </c>
      <c r="F78" s="14"/>
      <c r="G78" s="14"/>
      <c r="H78" s="14"/>
      <c r="I78" s="14"/>
      <c r="J78" s="14"/>
      <c r="K78" s="14"/>
      <c r="M78" s="33"/>
      <c r="N78" s="33"/>
      <c r="P78" s="52">
        <v>2</v>
      </c>
      <c r="Q78" s="19">
        <f t="shared" si="3"/>
        <v>3</v>
      </c>
      <c r="R78" s="1"/>
    </row>
    <row r="79" spans="1:18" x14ac:dyDescent="0.2">
      <c r="C79" s="9">
        <f>C78+1</f>
        <v>12</v>
      </c>
      <c r="D79" s="16"/>
      <c r="E79" s="10" t="s">
        <v>20</v>
      </c>
      <c r="F79" s="11"/>
      <c r="G79" s="11"/>
      <c r="H79" s="11"/>
      <c r="I79" s="11"/>
      <c r="J79" s="11"/>
      <c r="K79" s="11"/>
      <c r="M79" s="33"/>
      <c r="N79" s="33"/>
      <c r="P79" s="50">
        <v>4</v>
      </c>
      <c r="Q79" s="17">
        <f t="shared" si="3"/>
        <v>1</v>
      </c>
      <c r="R79" s="1"/>
    </row>
    <row r="80" spans="1:18" x14ac:dyDescent="0.2">
      <c r="C80" s="12">
        <f>C79+1</f>
        <v>13</v>
      </c>
      <c r="D80" s="15"/>
      <c r="E80" s="13" t="s">
        <v>22</v>
      </c>
      <c r="F80" s="14"/>
      <c r="G80" s="14"/>
      <c r="H80" s="14"/>
      <c r="I80" s="14"/>
      <c r="J80" s="14"/>
      <c r="K80" s="14"/>
      <c r="M80" s="33"/>
      <c r="N80" s="33"/>
      <c r="P80" s="52">
        <v>1</v>
      </c>
      <c r="Q80" s="19">
        <f t="shared" si="3"/>
        <v>4</v>
      </c>
      <c r="R80" s="1"/>
    </row>
    <row r="81" spans="3:18" x14ac:dyDescent="0.2">
      <c r="C81" s="9"/>
      <c r="D81" s="16" t="s">
        <v>36</v>
      </c>
      <c r="E81" s="10"/>
      <c r="F81" s="11"/>
      <c r="G81" s="16"/>
      <c r="H81" s="11"/>
      <c r="I81" s="11"/>
      <c r="J81" s="11"/>
      <c r="K81" s="11"/>
      <c r="M81" s="33"/>
      <c r="N81" s="33"/>
      <c r="O81" s="45"/>
      <c r="P81" s="51"/>
      <c r="Q81" s="33"/>
      <c r="R81" s="1"/>
    </row>
    <row r="82" spans="3:18" x14ac:dyDescent="0.2">
      <c r="C82" s="12">
        <v>14</v>
      </c>
      <c r="D82" s="15"/>
      <c r="E82" s="15" t="s">
        <v>23</v>
      </c>
      <c r="F82" s="14"/>
      <c r="G82" s="15"/>
      <c r="H82" s="14"/>
      <c r="I82" s="14"/>
      <c r="J82" s="14"/>
      <c r="K82" s="14"/>
      <c r="M82" s="33"/>
      <c r="N82" s="33"/>
      <c r="P82" s="52">
        <v>3</v>
      </c>
      <c r="Q82" s="19">
        <f t="shared" si="3"/>
        <v>2</v>
      </c>
      <c r="R82" s="1"/>
    </row>
    <row r="83" spans="3:18" x14ac:dyDescent="0.2">
      <c r="C83" s="9">
        <f>C82+1</f>
        <v>15</v>
      </c>
      <c r="D83" s="16"/>
      <c r="E83" s="16" t="s">
        <v>24</v>
      </c>
      <c r="F83" s="11"/>
      <c r="G83" s="16"/>
      <c r="H83" s="11"/>
      <c r="I83" s="11"/>
      <c r="J83" s="11"/>
      <c r="K83" s="11"/>
      <c r="M83" s="33"/>
      <c r="N83" s="33"/>
      <c r="P83" s="50">
        <v>1</v>
      </c>
      <c r="Q83" s="17">
        <f t="shared" si="3"/>
        <v>4</v>
      </c>
      <c r="R83" s="1"/>
    </row>
    <row r="84" spans="3:18" x14ac:dyDescent="0.2">
      <c r="C84" s="12">
        <f>C83+1</f>
        <v>16</v>
      </c>
      <c r="D84" s="14"/>
      <c r="E84" s="15" t="s">
        <v>25</v>
      </c>
      <c r="F84" s="14"/>
      <c r="G84" s="14"/>
      <c r="H84" s="14"/>
      <c r="I84" s="14"/>
      <c r="J84" s="14"/>
      <c r="K84" s="14"/>
      <c r="M84" s="33"/>
      <c r="N84" s="33"/>
      <c r="P84" s="52">
        <v>4</v>
      </c>
      <c r="Q84" s="19">
        <f t="shared" si="3"/>
        <v>1</v>
      </c>
      <c r="R84" s="1"/>
    </row>
    <row r="85" spans="3:18" x14ac:dyDescent="0.2">
      <c r="C85" s="9">
        <f>C84+1</f>
        <v>17</v>
      </c>
      <c r="D85" s="10" t="s">
        <v>37</v>
      </c>
      <c r="E85" s="16"/>
      <c r="F85" s="11"/>
      <c r="G85" s="11"/>
      <c r="H85" s="11"/>
      <c r="I85" s="11"/>
      <c r="J85" s="11"/>
      <c r="K85" s="11"/>
      <c r="M85" s="33"/>
      <c r="N85" s="33"/>
      <c r="P85" s="50">
        <v>0</v>
      </c>
      <c r="Q85" s="17">
        <f t="shared" si="3"/>
        <v>5</v>
      </c>
      <c r="R85" s="1"/>
    </row>
    <row r="86" spans="3:18" x14ac:dyDescent="0.2"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51"/>
      <c r="P86" s="51"/>
      <c r="Q86" s="51"/>
      <c r="R86" s="1"/>
    </row>
    <row r="87" spans="3:18" ht="19" x14ac:dyDescent="0.2">
      <c r="C87" s="55" t="s">
        <v>15</v>
      </c>
      <c r="D87" s="55"/>
      <c r="E87" s="55"/>
      <c r="G87" s="33"/>
      <c r="H87" s="33"/>
      <c r="I87" s="33"/>
      <c r="J87" s="33"/>
      <c r="K87" s="33"/>
      <c r="L87" s="33"/>
      <c r="M87" s="33"/>
      <c r="N87" s="33"/>
      <c r="O87" s="51"/>
      <c r="P87" s="51"/>
      <c r="Q87" s="51"/>
      <c r="R87" s="1"/>
    </row>
    <row r="88" spans="3:18" x14ac:dyDescent="0.2">
      <c r="G88" s="33"/>
      <c r="H88" s="33"/>
      <c r="I88" s="33"/>
      <c r="J88" s="33"/>
      <c r="K88" s="33"/>
      <c r="L88" s="33"/>
      <c r="M88" s="33"/>
      <c r="N88" s="33"/>
      <c r="O88" s="51"/>
      <c r="P88" s="51"/>
      <c r="Q88" s="51"/>
      <c r="R88" s="1"/>
    </row>
    <row r="89" spans="3:18" x14ac:dyDescent="0.2">
      <c r="G89" s="33"/>
      <c r="H89" s="33"/>
      <c r="I89" s="33"/>
      <c r="J89" s="33"/>
      <c r="K89" s="33"/>
      <c r="L89" s="33"/>
      <c r="M89" s="33"/>
      <c r="N89" s="33"/>
      <c r="O89" s="51"/>
      <c r="P89" s="51"/>
      <c r="Q89" s="51"/>
      <c r="R89" s="1"/>
    </row>
    <row r="90" spans="3:18" x14ac:dyDescent="0.2">
      <c r="G90" s="33"/>
      <c r="H90" s="33"/>
      <c r="I90" s="33"/>
      <c r="J90" s="33"/>
      <c r="K90" s="33"/>
      <c r="L90" s="33"/>
      <c r="M90" s="33"/>
      <c r="N90" s="33"/>
      <c r="O90" s="51"/>
      <c r="P90" s="51"/>
      <c r="Q90" s="51"/>
      <c r="R90" s="1"/>
    </row>
    <row r="91" spans="3:18" x14ac:dyDescent="0.2">
      <c r="G91" s="33"/>
      <c r="H91" s="33"/>
      <c r="I91" s="33"/>
      <c r="J91" s="33"/>
      <c r="K91" s="33"/>
      <c r="L91" s="33"/>
      <c r="M91" s="33"/>
      <c r="N91" s="33"/>
      <c r="O91" s="51"/>
      <c r="P91" s="51"/>
      <c r="Q91" s="51"/>
      <c r="R91" s="1"/>
    </row>
    <row r="92" spans="3:18" x14ac:dyDescent="0.2">
      <c r="G92" s="33"/>
      <c r="H92" s="33"/>
      <c r="I92" s="33"/>
      <c r="J92" s="33"/>
      <c r="K92" s="33"/>
      <c r="L92" s="33"/>
      <c r="M92" s="33"/>
      <c r="N92" s="33"/>
      <c r="O92" s="51"/>
      <c r="P92" s="51"/>
      <c r="Q92" s="51"/>
      <c r="R92" s="1"/>
    </row>
    <row r="93" spans="3:18" x14ac:dyDescent="0.2">
      <c r="G93" s="33"/>
      <c r="H93" s="33"/>
      <c r="I93" s="33"/>
      <c r="J93" s="33"/>
      <c r="K93" s="33"/>
      <c r="L93" s="33"/>
      <c r="M93" s="33"/>
      <c r="N93" s="33"/>
      <c r="O93" s="51"/>
      <c r="P93" s="51"/>
      <c r="Q93" s="51"/>
      <c r="R93" s="1"/>
    </row>
    <row r="94" spans="3:18" x14ac:dyDescent="0.2">
      <c r="G94" s="33"/>
      <c r="H94" s="33"/>
      <c r="I94" s="33"/>
      <c r="J94" s="33"/>
      <c r="K94" s="33"/>
      <c r="L94" s="33"/>
      <c r="M94" s="33"/>
      <c r="N94" s="33"/>
      <c r="O94" s="51"/>
      <c r="P94" s="51"/>
      <c r="Q94" s="51"/>
      <c r="R94" s="1"/>
    </row>
    <row r="95" spans="3:18" x14ac:dyDescent="0.2">
      <c r="G95" s="33"/>
      <c r="H95" s="33"/>
      <c r="I95" s="33"/>
      <c r="J95" s="33"/>
      <c r="K95" s="33"/>
      <c r="L95" s="33"/>
      <c r="M95" s="33"/>
      <c r="N95" s="33"/>
      <c r="O95" s="51"/>
      <c r="P95" s="51"/>
      <c r="Q95" s="51"/>
      <c r="R95" s="1"/>
    </row>
    <row r="96" spans="3:18" x14ac:dyDescent="0.2">
      <c r="G96" s="33"/>
      <c r="H96" s="33"/>
      <c r="I96" s="33"/>
      <c r="J96" s="33"/>
      <c r="K96" s="33"/>
      <c r="L96" s="33"/>
      <c r="M96" s="33"/>
      <c r="N96" s="33"/>
      <c r="O96" s="51"/>
      <c r="P96" s="51"/>
      <c r="Q96" s="51"/>
      <c r="R96" s="1"/>
    </row>
    <row r="97" spans="3:18" x14ac:dyDescent="0.2">
      <c r="G97" s="33"/>
      <c r="H97" s="33"/>
      <c r="I97" s="33"/>
      <c r="J97" s="33"/>
      <c r="K97" s="33"/>
      <c r="L97" s="33"/>
      <c r="M97" s="33"/>
      <c r="N97" s="33"/>
      <c r="O97" s="51"/>
      <c r="P97" s="51"/>
      <c r="Q97" s="51"/>
      <c r="R97" s="1"/>
    </row>
    <row r="98" spans="3:18" x14ac:dyDescent="0.2">
      <c r="G98" s="33"/>
      <c r="H98" s="33"/>
      <c r="I98" s="33"/>
      <c r="J98" s="33"/>
      <c r="K98" s="33"/>
      <c r="L98" s="33"/>
      <c r="M98" s="33"/>
      <c r="N98" s="33"/>
      <c r="O98" s="51"/>
      <c r="P98" s="51"/>
      <c r="Q98" s="51"/>
      <c r="R98" s="1"/>
    </row>
    <row r="99" spans="3:18" x14ac:dyDescent="0.2">
      <c r="G99" s="33"/>
      <c r="H99" s="33"/>
      <c r="I99" s="33"/>
      <c r="J99" s="33"/>
      <c r="K99" s="33"/>
      <c r="L99" s="33"/>
      <c r="M99" s="33"/>
      <c r="N99" s="33"/>
      <c r="O99" s="51"/>
      <c r="P99" s="51"/>
      <c r="Q99" s="51"/>
      <c r="R99" s="1"/>
    </row>
    <row r="100" spans="3:18" x14ac:dyDescent="0.2">
      <c r="G100" s="33"/>
      <c r="H100" s="33"/>
      <c r="I100" s="33"/>
      <c r="J100" s="33"/>
      <c r="K100" s="33"/>
      <c r="L100" s="33"/>
      <c r="M100" s="33"/>
      <c r="N100" s="33"/>
      <c r="O100" s="51"/>
      <c r="P100" s="51"/>
      <c r="Q100" s="51"/>
      <c r="R100" s="1"/>
    </row>
    <row r="101" spans="3:18" x14ac:dyDescent="0.2">
      <c r="G101" s="33"/>
      <c r="H101" s="33"/>
      <c r="I101" s="33"/>
      <c r="J101" s="33"/>
      <c r="K101" s="33"/>
      <c r="L101" s="33"/>
      <c r="M101" s="33"/>
      <c r="N101" s="33"/>
      <c r="O101" s="51"/>
      <c r="P101" s="51"/>
      <c r="Q101" s="51"/>
      <c r="R101" s="1"/>
    </row>
    <row r="102" spans="3:18" x14ac:dyDescent="0.2">
      <c r="G102" s="33"/>
      <c r="H102" s="33"/>
      <c r="I102" s="33"/>
      <c r="J102" s="33"/>
      <c r="K102" s="33"/>
      <c r="L102" s="33"/>
      <c r="M102" s="33"/>
      <c r="N102" s="33"/>
      <c r="O102" s="51"/>
      <c r="P102" s="51"/>
      <c r="Q102" s="51"/>
      <c r="R102" s="1"/>
    </row>
    <row r="103" spans="3:18" ht="19" x14ac:dyDescent="0.2">
      <c r="C103" s="55" t="s">
        <v>16</v>
      </c>
      <c r="D103" s="55"/>
      <c r="E103" s="55"/>
      <c r="F103" s="55"/>
      <c r="G103" s="33"/>
      <c r="H103" s="33"/>
      <c r="I103" s="33"/>
      <c r="J103" s="33"/>
      <c r="K103" s="33"/>
      <c r="L103" s="33"/>
      <c r="M103" s="33"/>
      <c r="N103" s="33"/>
      <c r="O103" s="51"/>
      <c r="P103" s="51"/>
      <c r="Q103" s="51"/>
      <c r="R103" s="1"/>
    </row>
    <row r="104" spans="3:18" x14ac:dyDescent="0.2">
      <c r="G104" s="33"/>
      <c r="H104" s="33"/>
      <c r="I104" s="33"/>
      <c r="J104" s="33"/>
      <c r="K104" s="33"/>
      <c r="L104" s="33"/>
      <c r="M104" s="33"/>
      <c r="N104" s="33"/>
      <c r="O104" s="51"/>
      <c r="P104" s="51"/>
      <c r="Q104" s="51"/>
      <c r="R104" s="1"/>
    </row>
    <row r="105" spans="3:18" x14ac:dyDescent="0.2">
      <c r="G105" s="33"/>
      <c r="H105" s="33"/>
      <c r="I105" s="33"/>
      <c r="J105" s="33"/>
      <c r="K105" s="33"/>
      <c r="L105" s="33"/>
      <c r="M105" s="33"/>
      <c r="N105" s="33"/>
      <c r="O105" s="51"/>
      <c r="P105" s="51"/>
      <c r="Q105" s="51"/>
      <c r="R105" s="1"/>
    </row>
    <row r="106" spans="3:18" x14ac:dyDescent="0.2"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51"/>
      <c r="P106" s="51"/>
      <c r="Q106" s="51"/>
      <c r="R106" s="1"/>
    </row>
    <row r="107" spans="3:18" x14ac:dyDescent="0.2"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51"/>
      <c r="P107" s="51"/>
      <c r="Q107" s="51"/>
      <c r="R107" s="1"/>
    </row>
    <row r="108" spans="3:18" x14ac:dyDescent="0.2"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51"/>
      <c r="P108" s="51"/>
      <c r="Q108" s="51"/>
      <c r="R108" s="1"/>
    </row>
    <row r="109" spans="3:18" x14ac:dyDescent="0.2"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51"/>
      <c r="P109" s="51"/>
      <c r="Q109" s="51"/>
      <c r="R109" s="1"/>
    </row>
    <row r="110" spans="3:18" x14ac:dyDescent="0.2"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51"/>
      <c r="P110" s="51"/>
      <c r="Q110" s="51"/>
      <c r="R110" s="1"/>
    </row>
    <row r="111" spans="3:18" x14ac:dyDescent="0.2"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51"/>
      <c r="P111" s="51"/>
      <c r="Q111" s="51"/>
      <c r="R111" s="1"/>
    </row>
    <row r="112" spans="3:18" x14ac:dyDescent="0.2"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51"/>
      <c r="P112" s="51"/>
      <c r="Q112" s="51"/>
      <c r="R112" s="1"/>
    </row>
    <row r="113" spans="3:18" x14ac:dyDescent="0.2"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51"/>
      <c r="P113" s="51"/>
      <c r="Q113" s="51"/>
      <c r="R113" s="1"/>
    </row>
    <row r="114" spans="3:18" x14ac:dyDescent="0.2"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51"/>
      <c r="P114" s="51"/>
      <c r="Q114" s="51"/>
      <c r="R114" s="1"/>
    </row>
    <row r="115" spans="3:18" x14ac:dyDescent="0.2"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51"/>
      <c r="P115" s="51"/>
      <c r="Q115" s="51"/>
      <c r="R115" s="1"/>
    </row>
    <row r="116" spans="3:18" x14ac:dyDescent="0.2"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51"/>
      <c r="P116" s="51"/>
      <c r="Q116" s="51"/>
      <c r="R116" s="1"/>
    </row>
    <row r="117" spans="3:18" x14ac:dyDescent="0.2"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51"/>
      <c r="P117" s="51"/>
      <c r="Q117" s="51"/>
      <c r="R117" s="1"/>
    </row>
    <row r="118" spans="3:18" x14ac:dyDescent="0.2"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51"/>
      <c r="P118" s="51"/>
      <c r="Q118" s="51"/>
      <c r="R118" s="1"/>
    </row>
    <row r="119" spans="3:18" ht="19" x14ac:dyDescent="0.2">
      <c r="C119" s="46" t="s">
        <v>55</v>
      </c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51"/>
      <c r="P119" s="51"/>
      <c r="Q119" s="51"/>
      <c r="R119" s="1"/>
    </row>
    <row r="120" spans="3:18" x14ac:dyDescent="0.2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51"/>
      <c r="P120" s="51"/>
      <c r="Q120" s="51"/>
      <c r="R120" s="1"/>
    </row>
    <row r="121" spans="3:18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51"/>
      <c r="P121" s="51"/>
      <c r="Q121" s="51"/>
      <c r="R121" s="1"/>
    </row>
    <row r="122" spans="3:18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51"/>
      <c r="P122" s="51"/>
      <c r="Q122" s="51"/>
      <c r="R122" s="1"/>
    </row>
    <row r="123" spans="3:18" x14ac:dyDescent="0.2"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51"/>
      <c r="P123" s="51"/>
      <c r="Q123" s="51"/>
      <c r="R123" s="1"/>
    </row>
    <row r="124" spans="3:18" x14ac:dyDescent="0.2"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51"/>
      <c r="P124" s="51"/>
      <c r="Q124" s="51"/>
      <c r="R124" s="1"/>
    </row>
    <row r="125" spans="3:18" x14ac:dyDescent="0.2"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51"/>
      <c r="P125" s="51"/>
      <c r="Q125" s="51"/>
      <c r="R125" s="1"/>
    </row>
    <row r="126" spans="3:18" x14ac:dyDescent="0.2"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51"/>
      <c r="P126" s="51"/>
      <c r="Q126" s="51"/>
      <c r="R126" s="1"/>
    </row>
    <row r="127" spans="3:18" x14ac:dyDescent="0.2"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51"/>
      <c r="P127" s="51"/>
      <c r="Q127" s="51"/>
      <c r="R127" s="1"/>
    </row>
    <row r="128" spans="3:18" x14ac:dyDescent="0.2"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51"/>
      <c r="P128" s="51"/>
      <c r="Q128" s="51"/>
      <c r="R128" s="1"/>
    </row>
    <row r="129" spans="3:18" x14ac:dyDescent="0.2"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51"/>
      <c r="P129" s="51"/>
      <c r="Q129" s="51"/>
      <c r="R129" s="1"/>
    </row>
    <row r="130" spans="3:18" x14ac:dyDescent="0.2"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51"/>
      <c r="P130" s="51"/>
      <c r="Q130" s="51"/>
      <c r="R130" s="1"/>
    </row>
    <row r="131" spans="3:18" x14ac:dyDescent="0.2"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51"/>
      <c r="P131" s="51"/>
      <c r="Q131" s="51"/>
      <c r="R131" s="1"/>
    </row>
    <row r="132" spans="3:18" x14ac:dyDescent="0.2"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51"/>
      <c r="P132" s="51"/>
      <c r="Q132" s="51"/>
      <c r="R132" s="1"/>
    </row>
    <row r="133" spans="3:18" x14ac:dyDescent="0.2"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51"/>
      <c r="P133" s="51"/>
      <c r="Q133" s="51"/>
      <c r="R133" s="1"/>
    </row>
    <row r="134" spans="3:18" x14ac:dyDescent="0.2"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51"/>
      <c r="P134" s="51"/>
      <c r="Q134" s="51"/>
      <c r="R134" s="1"/>
    </row>
    <row r="135" spans="3:18" ht="19" x14ac:dyDescent="0.2">
      <c r="C135" s="46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51"/>
      <c r="P135" s="51"/>
      <c r="Q135" s="51"/>
      <c r="R135" s="1"/>
    </row>
    <row r="136" spans="3:18" x14ac:dyDescent="0.2"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51"/>
      <c r="P136" s="51"/>
      <c r="Q136" s="51"/>
      <c r="R136" s="1"/>
    </row>
    <row r="137" spans="3:18" x14ac:dyDescent="0.2"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51"/>
      <c r="P137" s="51"/>
      <c r="Q137" s="51"/>
      <c r="R137" s="1"/>
    </row>
    <row r="138" spans="3:18" x14ac:dyDescent="0.2"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51"/>
      <c r="P138" s="51"/>
      <c r="Q138" s="51"/>
      <c r="R138" s="1"/>
    </row>
    <row r="139" spans="3:18" x14ac:dyDescent="0.2"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51"/>
      <c r="P139" s="51"/>
      <c r="Q139" s="51"/>
      <c r="R139" s="1"/>
    </row>
    <row r="140" spans="3:18" x14ac:dyDescent="0.2"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51"/>
      <c r="P140" s="51"/>
      <c r="Q140" s="51"/>
      <c r="R140" s="1"/>
    </row>
    <row r="141" spans="3:18" x14ac:dyDescent="0.2"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51"/>
      <c r="P141" s="51"/>
      <c r="Q141" s="51"/>
      <c r="R141" s="1"/>
    </row>
    <row r="142" spans="3:18" x14ac:dyDescent="0.2"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51"/>
      <c r="P142" s="51"/>
      <c r="Q142" s="51"/>
      <c r="R142" s="1"/>
    </row>
    <row r="143" spans="3:18" x14ac:dyDescent="0.2"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51"/>
      <c r="P143" s="51"/>
      <c r="Q143" s="51"/>
      <c r="R143" s="1"/>
    </row>
    <row r="144" spans="3:18" x14ac:dyDescent="0.2"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51"/>
      <c r="P144" s="51"/>
      <c r="Q144" s="51"/>
      <c r="R144" s="1"/>
    </row>
    <row r="145" spans="1:18" x14ac:dyDescent="0.2"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51"/>
      <c r="P145" s="51"/>
      <c r="Q145" s="51"/>
      <c r="R145" s="1"/>
    </row>
    <row r="146" spans="1:18" x14ac:dyDescent="0.2"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51"/>
      <c r="P146" s="51"/>
      <c r="Q146" s="51"/>
      <c r="R146" s="1"/>
    </row>
    <row r="147" spans="1:18" x14ac:dyDescent="0.2"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51"/>
      <c r="P147" s="51"/>
      <c r="Q147" s="51"/>
      <c r="R147" s="1"/>
    </row>
    <row r="148" spans="1:18" x14ac:dyDescent="0.2">
      <c r="E148" s="2"/>
    </row>
    <row r="149" spans="1:18" x14ac:dyDescent="0.2">
      <c r="E149" s="2"/>
    </row>
    <row r="150" spans="1:18" x14ac:dyDescent="0.2">
      <c r="A150" s="56" t="s">
        <v>39</v>
      </c>
      <c r="B150" s="56"/>
      <c r="L150" s="42" t="s">
        <v>50</v>
      </c>
      <c r="M150" s="41"/>
      <c r="N150" s="34"/>
      <c r="O150" s="1"/>
      <c r="P150" s="54" t="s">
        <v>14</v>
      </c>
      <c r="Q150" s="54"/>
    </row>
    <row r="151" spans="1:18" x14ac:dyDescent="0.2">
      <c r="A151" s="56"/>
      <c r="B151" s="56"/>
      <c r="C151" s="6" t="s">
        <v>28</v>
      </c>
      <c r="D151" s="54" t="s">
        <v>29</v>
      </c>
      <c r="E151" s="54"/>
      <c r="F151" s="54"/>
      <c r="G151" s="54"/>
      <c r="H151" s="54"/>
      <c r="I151" s="54"/>
      <c r="J151" s="54"/>
      <c r="K151" s="54"/>
      <c r="L151" s="33">
        <v>2</v>
      </c>
      <c r="M151" s="34"/>
      <c r="N151" s="33"/>
      <c r="O151" s="1"/>
      <c r="P151" s="23" t="s">
        <v>11</v>
      </c>
      <c r="Q151" s="21" t="s">
        <v>12</v>
      </c>
    </row>
    <row r="152" spans="1:18" x14ac:dyDescent="0.2">
      <c r="C152" s="9">
        <f>1</f>
        <v>1</v>
      </c>
      <c r="D152" s="10" t="s">
        <v>2</v>
      </c>
      <c r="E152" s="11"/>
      <c r="F152" s="11"/>
      <c r="G152" s="11"/>
      <c r="H152" s="11"/>
      <c r="I152" s="11"/>
      <c r="J152" s="11"/>
      <c r="K152" s="11"/>
      <c r="M152" s="33" t="s">
        <v>56</v>
      </c>
      <c r="N152" s="33"/>
      <c r="O152" s="1"/>
      <c r="P152" s="35">
        <v>2</v>
      </c>
      <c r="Q152" s="37">
        <f>$L$151-P152</f>
        <v>0</v>
      </c>
    </row>
    <row r="153" spans="1:18" x14ac:dyDescent="0.2">
      <c r="C153" s="12">
        <f>C152+1</f>
        <v>2</v>
      </c>
      <c r="D153" s="13" t="s">
        <v>8</v>
      </c>
      <c r="E153" s="14"/>
      <c r="F153" s="14"/>
      <c r="G153" s="14"/>
      <c r="H153" s="14"/>
      <c r="I153" s="14"/>
      <c r="J153" s="14"/>
      <c r="K153" s="14"/>
      <c r="M153" s="33" t="s">
        <v>57</v>
      </c>
      <c r="N153" s="33"/>
      <c r="O153" s="1"/>
      <c r="P153" s="36">
        <v>2</v>
      </c>
      <c r="Q153" s="38">
        <f>$L$151-P153</f>
        <v>0</v>
      </c>
    </row>
    <row r="154" spans="1:18" x14ac:dyDescent="0.2">
      <c r="C154" s="9">
        <f t="shared" ref="C154" si="5">C153+1</f>
        <v>3</v>
      </c>
      <c r="D154" s="10" t="s">
        <v>3</v>
      </c>
      <c r="E154" s="11"/>
      <c r="F154" s="11"/>
      <c r="G154" s="11"/>
      <c r="H154" s="11"/>
      <c r="I154" s="11"/>
      <c r="J154" s="11"/>
      <c r="K154" s="11"/>
      <c r="M154" s="33"/>
      <c r="N154" s="33"/>
      <c r="O154" s="1"/>
      <c r="P154" s="35">
        <v>0</v>
      </c>
      <c r="Q154" s="37">
        <f>$L$151-P154</f>
        <v>2</v>
      </c>
    </row>
    <row r="155" spans="1:18" x14ac:dyDescent="0.2">
      <c r="C155" s="12"/>
      <c r="D155" s="15" t="s">
        <v>40</v>
      </c>
      <c r="E155" s="13"/>
      <c r="F155" s="14"/>
      <c r="G155" s="15"/>
      <c r="H155" s="14"/>
      <c r="I155" s="14"/>
      <c r="J155" s="14"/>
      <c r="K155" s="14"/>
      <c r="M155" s="33"/>
      <c r="N155" s="33"/>
      <c r="P155" s="43"/>
      <c r="Q155" s="44"/>
      <c r="R155" s="1"/>
    </row>
    <row r="156" spans="1:18" x14ac:dyDescent="0.2">
      <c r="C156" s="9">
        <v>14</v>
      </c>
      <c r="D156" s="16"/>
      <c r="E156" s="16" t="s">
        <v>43</v>
      </c>
      <c r="F156" s="11"/>
      <c r="G156" s="16"/>
      <c r="H156" s="11"/>
      <c r="I156" s="11"/>
      <c r="J156" s="11"/>
      <c r="K156" s="11"/>
      <c r="M156" s="33"/>
      <c r="N156" s="33"/>
      <c r="P156" s="40">
        <v>2</v>
      </c>
      <c r="Q156" s="37">
        <f>$L$151-P156</f>
        <v>0</v>
      </c>
      <c r="R156" s="1"/>
    </row>
    <row r="157" spans="1:18" x14ac:dyDescent="0.2">
      <c r="C157" s="12">
        <f>C156+1</f>
        <v>15</v>
      </c>
      <c r="D157" s="15"/>
      <c r="E157" s="15" t="s">
        <v>42</v>
      </c>
      <c r="F157" s="14"/>
      <c r="G157" s="15"/>
      <c r="H157" s="14"/>
      <c r="I157" s="14"/>
      <c r="J157" s="14"/>
      <c r="K157" s="14"/>
      <c r="M157" s="33"/>
      <c r="N157" s="33"/>
      <c r="P157" s="39">
        <v>1</v>
      </c>
      <c r="Q157" s="38">
        <f>$L$151-P157</f>
        <v>1</v>
      </c>
      <c r="R157" s="1"/>
    </row>
    <row r="158" spans="1:18" x14ac:dyDescent="0.2">
      <c r="C158" s="9">
        <f>C157+1</f>
        <v>16</v>
      </c>
      <c r="D158" s="11"/>
      <c r="E158" s="16" t="s">
        <v>41</v>
      </c>
      <c r="F158" s="11"/>
      <c r="G158" s="11"/>
      <c r="H158" s="11"/>
      <c r="I158" s="11"/>
      <c r="J158" s="11"/>
      <c r="K158" s="11"/>
      <c r="M158" s="33"/>
      <c r="N158" s="33"/>
      <c r="P158" s="40">
        <v>0</v>
      </c>
      <c r="Q158" s="37">
        <f>$L$151-P158</f>
        <v>2</v>
      </c>
      <c r="R158" s="1"/>
    </row>
    <row r="159" spans="1:18" x14ac:dyDescent="0.2">
      <c r="C159" s="12"/>
      <c r="D159" s="13" t="s">
        <v>44</v>
      </c>
      <c r="E159" s="14"/>
      <c r="F159" s="14"/>
      <c r="G159" s="14"/>
      <c r="H159" s="14"/>
      <c r="I159" s="14"/>
      <c r="J159" s="14"/>
      <c r="K159" s="14"/>
      <c r="O159" s="1"/>
      <c r="P159" s="44"/>
      <c r="Q159" s="44"/>
    </row>
    <row r="160" spans="1:18" x14ac:dyDescent="0.2">
      <c r="C160" s="9">
        <v>17</v>
      </c>
      <c r="D160" s="10"/>
      <c r="E160" s="10" t="s">
        <v>45</v>
      </c>
      <c r="F160" s="11"/>
      <c r="G160" s="11"/>
      <c r="H160" s="11"/>
      <c r="I160" s="11"/>
      <c r="J160" s="11"/>
      <c r="K160" s="11"/>
      <c r="O160" s="1"/>
      <c r="P160" s="35">
        <v>2</v>
      </c>
      <c r="Q160" s="37">
        <f>$L$151-P160</f>
        <v>0</v>
      </c>
    </row>
    <row r="161" spans="3:17" x14ac:dyDescent="0.2">
      <c r="C161" s="12">
        <f>C160+1</f>
        <v>18</v>
      </c>
      <c r="D161" s="13"/>
      <c r="E161" s="13" t="s">
        <v>46</v>
      </c>
      <c r="F161" s="14"/>
      <c r="G161" s="14"/>
      <c r="H161" s="14"/>
      <c r="I161" s="14"/>
      <c r="J161" s="14"/>
      <c r="K161" s="14"/>
      <c r="O161" s="1"/>
      <c r="P161" s="36">
        <v>2</v>
      </c>
      <c r="Q161" s="38">
        <f>$L$151-P161</f>
        <v>0</v>
      </c>
    </row>
    <row r="162" spans="3:17" x14ac:dyDescent="0.2">
      <c r="C162" s="9">
        <f t="shared" ref="C162:C164" si="6">C161+1</f>
        <v>19</v>
      </c>
      <c r="D162" s="10"/>
      <c r="E162" s="10" t="s">
        <v>47</v>
      </c>
      <c r="F162" s="11"/>
      <c r="G162" s="11"/>
      <c r="H162" s="11"/>
      <c r="I162" s="11"/>
      <c r="J162" s="11"/>
      <c r="K162" s="11"/>
      <c r="O162" s="1"/>
      <c r="P162" s="35">
        <v>2</v>
      </c>
      <c r="Q162" s="37">
        <f>$L$151-P162</f>
        <v>0</v>
      </c>
    </row>
    <row r="163" spans="3:17" x14ac:dyDescent="0.2">
      <c r="C163" s="12">
        <f t="shared" si="6"/>
        <v>20</v>
      </c>
      <c r="D163" s="13"/>
      <c r="E163" s="13" t="s">
        <v>48</v>
      </c>
      <c r="F163" s="14"/>
      <c r="G163" s="14"/>
      <c r="H163" s="14"/>
      <c r="I163" s="14"/>
      <c r="J163" s="14"/>
      <c r="K163" s="14"/>
      <c r="O163" s="1"/>
      <c r="P163" s="36">
        <v>2</v>
      </c>
      <c r="Q163" s="38">
        <f>$L$151-P163</f>
        <v>0</v>
      </c>
    </row>
    <row r="164" spans="3:17" x14ac:dyDescent="0.2">
      <c r="C164" s="9">
        <f t="shared" si="6"/>
        <v>21</v>
      </c>
      <c r="D164" s="10"/>
      <c r="E164" s="10" t="s">
        <v>49</v>
      </c>
      <c r="F164" s="11"/>
      <c r="G164" s="11"/>
      <c r="H164" s="11"/>
      <c r="I164" s="11"/>
      <c r="J164" s="11"/>
      <c r="K164" s="11"/>
      <c r="O164" s="1"/>
      <c r="P164" s="35">
        <v>2</v>
      </c>
      <c r="Q164" s="37">
        <f>$L$151-P164</f>
        <v>0</v>
      </c>
    </row>
    <row r="165" spans="3:17" x14ac:dyDescent="0.2">
      <c r="P165" s="1"/>
      <c r="Q165" s="1"/>
    </row>
    <row r="166" spans="3:17" ht="19" x14ac:dyDescent="0.2">
      <c r="C166" s="55" t="s">
        <v>15</v>
      </c>
      <c r="D166" s="55"/>
      <c r="E166" s="55"/>
    </row>
    <row r="175" spans="3:17" x14ac:dyDescent="0.2">
      <c r="N175" s="4"/>
    </row>
    <row r="182" spans="1:17" ht="19" x14ac:dyDescent="0.2">
      <c r="C182" s="55" t="s">
        <v>16</v>
      </c>
      <c r="D182" s="55"/>
      <c r="E182" s="55"/>
      <c r="F182" s="55"/>
    </row>
    <row r="183" spans="1:17" ht="16" customHeight="1" x14ac:dyDescent="0.2">
      <c r="A183" s="47"/>
      <c r="B183" s="47"/>
      <c r="G183" s="33"/>
      <c r="H183" s="33"/>
      <c r="I183" s="33"/>
      <c r="J183" s="33"/>
      <c r="K183" s="33"/>
      <c r="L183" s="33"/>
      <c r="M183" s="34"/>
      <c r="N183" s="34"/>
      <c r="O183" s="33"/>
      <c r="P183" s="34"/>
      <c r="Q183" s="34"/>
    </row>
    <row r="184" spans="1:17" ht="16" customHeight="1" x14ac:dyDescent="0.2">
      <c r="A184" s="47"/>
      <c r="B184" s="47"/>
      <c r="G184" s="34"/>
      <c r="H184" s="34"/>
      <c r="I184" s="34"/>
      <c r="J184" s="34"/>
      <c r="K184" s="34"/>
      <c r="L184" s="33"/>
      <c r="M184" s="33"/>
      <c r="N184" s="33"/>
      <c r="O184" s="33"/>
      <c r="P184" s="33"/>
      <c r="Q184" s="33"/>
    </row>
    <row r="185" spans="1:17" x14ac:dyDescent="0.2">
      <c r="A185" s="45"/>
      <c r="B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</row>
    <row r="186" spans="1:17" x14ac:dyDescent="0.2">
      <c r="A186" s="45"/>
      <c r="B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</row>
    <row r="187" spans="1:17" x14ac:dyDescent="0.2">
      <c r="A187" s="45"/>
      <c r="B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</row>
    <row r="188" spans="1:17" x14ac:dyDescent="0.2">
      <c r="A188" s="45"/>
      <c r="B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</row>
    <row r="189" spans="1:17" x14ac:dyDescent="0.2">
      <c r="A189" s="45"/>
      <c r="B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</row>
    <row r="190" spans="1:17" x14ac:dyDescent="0.2">
      <c r="A190" s="45"/>
      <c r="B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7" x14ac:dyDescent="0.2">
      <c r="A191" s="45"/>
      <c r="B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</row>
    <row r="192" spans="1:17" x14ac:dyDescent="0.2">
      <c r="A192" s="45"/>
      <c r="B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</row>
    <row r="193" spans="1:17" x14ac:dyDescent="0.2">
      <c r="A193" s="45"/>
      <c r="B193" s="33"/>
      <c r="G193" s="33"/>
      <c r="H193" s="33"/>
      <c r="I193" s="33"/>
      <c r="J193" s="33"/>
      <c r="K193" s="33"/>
      <c r="L193" s="33"/>
      <c r="M193" s="33"/>
      <c r="N193" s="33"/>
      <c r="O193" s="45"/>
      <c r="P193" s="33"/>
      <c r="Q193" s="33"/>
    </row>
    <row r="194" spans="1:17" x14ac:dyDescent="0.2">
      <c r="A194" s="45"/>
      <c r="B194" s="33"/>
      <c r="G194" s="33"/>
      <c r="H194" s="33"/>
      <c r="I194" s="33"/>
      <c r="J194" s="33"/>
      <c r="K194" s="33"/>
      <c r="L194" s="33"/>
      <c r="M194" s="33"/>
      <c r="N194" s="33"/>
      <c r="O194" s="45"/>
      <c r="P194" s="45"/>
      <c r="Q194" s="45"/>
    </row>
    <row r="195" spans="1:17" x14ac:dyDescent="0.2">
      <c r="A195" s="45"/>
      <c r="B195" s="33"/>
      <c r="G195" s="33"/>
      <c r="H195" s="33"/>
      <c r="I195" s="33"/>
      <c r="J195" s="33"/>
      <c r="K195" s="33"/>
      <c r="L195" s="33"/>
      <c r="M195" s="33"/>
      <c r="N195" s="33"/>
      <c r="O195" s="45"/>
      <c r="P195" s="45"/>
      <c r="Q195" s="45"/>
    </row>
    <row r="196" spans="1:17" x14ac:dyDescent="0.2">
      <c r="A196" s="45"/>
      <c r="B196" s="33"/>
      <c r="G196" s="33"/>
      <c r="H196" s="33"/>
      <c r="I196" s="33"/>
      <c r="J196" s="33"/>
      <c r="K196" s="33"/>
      <c r="L196" s="33"/>
      <c r="M196" s="33"/>
      <c r="N196" s="33"/>
      <c r="O196" s="45"/>
      <c r="P196" s="45"/>
      <c r="Q196" s="45"/>
    </row>
    <row r="197" spans="1:17" x14ac:dyDescent="0.2">
      <c r="A197" s="45"/>
      <c r="B197" s="33"/>
      <c r="C197" s="48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45"/>
      <c r="P197" s="45"/>
      <c r="Q197" s="45"/>
    </row>
    <row r="198" spans="1:17" ht="19" x14ac:dyDescent="0.2">
      <c r="A198" s="45"/>
      <c r="B198" s="33"/>
      <c r="C198" s="46" t="s">
        <v>52</v>
      </c>
      <c r="D198" s="46"/>
      <c r="E198" s="46"/>
      <c r="F198" s="46"/>
      <c r="G198" s="33"/>
      <c r="H198" s="33"/>
      <c r="I198" s="33"/>
      <c r="J198" s="33"/>
      <c r="K198" s="33"/>
      <c r="L198" s="33"/>
      <c r="M198" s="33"/>
      <c r="N198" s="33"/>
      <c r="O198" s="45"/>
      <c r="P198" s="45"/>
      <c r="Q198" s="45"/>
    </row>
    <row r="199" spans="1:17" x14ac:dyDescent="0.2">
      <c r="A199" s="45"/>
      <c r="B199" s="33"/>
      <c r="C199" s="48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45"/>
      <c r="P199" s="45"/>
      <c r="Q199" s="45"/>
    </row>
    <row r="200" spans="1:17" x14ac:dyDescent="0.2">
      <c r="A200" s="45"/>
      <c r="B200" s="33"/>
      <c r="C200" s="48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45"/>
      <c r="P200" s="45"/>
      <c r="Q200" s="45"/>
    </row>
    <row r="201" spans="1:17" x14ac:dyDescent="0.2">
      <c r="A201" s="45"/>
      <c r="B201" s="33"/>
      <c r="C201" s="48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45"/>
      <c r="P201" s="45"/>
      <c r="Q201" s="45"/>
    </row>
    <row r="202" spans="1:17" x14ac:dyDescent="0.2">
      <c r="A202" s="45"/>
      <c r="B202" s="33"/>
      <c r="C202" s="48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45"/>
      <c r="P202" s="45"/>
      <c r="Q202" s="45"/>
    </row>
    <row r="203" spans="1:17" x14ac:dyDescent="0.2">
      <c r="A203" s="45"/>
      <c r="B203" s="33"/>
      <c r="C203" s="48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49"/>
      <c r="O203" s="45"/>
      <c r="P203" s="45"/>
      <c r="Q203" s="45"/>
    </row>
    <row r="204" spans="1:17" x14ac:dyDescent="0.2">
      <c r="A204" s="45"/>
      <c r="B204" s="33"/>
      <c r="C204" s="48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45"/>
      <c r="P204" s="45"/>
      <c r="Q204" s="45"/>
    </row>
    <row r="205" spans="1:17" x14ac:dyDescent="0.2">
      <c r="A205" s="45"/>
      <c r="B205" s="33"/>
      <c r="C205" s="48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45"/>
      <c r="P205" s="45"/>
      <c r="Q205" s="45"/>
    </row>
    <row r="206" spans="1:17" x14ac:dyDescent="0.2">
      <c r="A206" s="45"/>
      <c r="B206" s="33"/>
      <c r="C206" s="48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45"/>
      <c r="P206" s="45"/>
      <c r="Q206" s="45"/>
    </row>
    <row r="207" spans="1:17" x14ac:dyDescent="0.2">
      <c r="A207" s="45"/>
      <c r="B207" s="33"/>
      <c r="C207" s="48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45"/>
      <c r="P207" s="45"/>
      <c r="Q207" s="45"/>
    </row>
    <row r="208" spans="1:17" x14ac:dyDescent="0.2">
      <c r="A208" s="45"/>
      <c r="B208" s="33"/>
      <c r="C208" s="48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45"/>
      <c r="P208" s="45"/>
      <c r="Q208" s="45"/>
    </row>
    <row r="209" spans="1:17" x14ac:dyDescent="0.2">
      <c r="A209" s="45"/>
      <c r="B209" s="33"/>
      <c r="C209" s="48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45"/>
      <c r="P209" s="45"/>
      <c r="Q209" s="45"/>
    </row>
    <row r="210" spans="1:17" x14ac:dyDescent="0.2">
      <c r="A210" s="45"/>
      <c r="B210" s="33"/>
      <c r="C210" s="48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45"/>
      <c r="P210" s="45"/>
      <c r="Q210" s="45"/>
    </row>
    <row r="211" spans="1:17" x14ac:dyDescent="0.2">
      <c r="A211" s="45"/>
      <c r="B211" s="33"/>
      <c r="C211" s="48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45"/>
      <c r="P211" s="45"/>
      <c r="Q211" s="45"/>
    </row>
    <row r="212" spans="1:17" x14ac:dyDescent="0.2">
      <c r="A212" s="45"/>
      <c r="B212" s="33"/>
      <c r="C212" s="48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45"/>
      <c r="P212" s="45"/>
      <c r="Q212" s="45"/>
    </row>
    <row r="213" spans="1:17" x14ac:dyDescent="0.2">
      <c r="A213" s="45"/>
      <c r="B213" s="33"/>
      <c r="C213" s="48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45"/>
      <c r="P213" s="45"/>
      <c r="Q213" s="45"/>
    </row>
    <row r="214" spans="1:17" ht="19" x14ac:dyDescent="0.2">
      <c r="C214" s="46" t="s">
        <v>53</v>
      </c>
    </row>
  </sheetData>
  <mergeCells count="17">
    <mergeCell ref="P65:R65"/>
    <mergeCell ref="A150:B151"/>
    <mergeCell ref="P150:Q150"/>
    <mergeCell ref="D151:K151"/>
    <mergeCell ref="C87:E87"/>
    <mergeCell ref="A65:B66"/>
    <mergeCell ref="D66:K66"/>
    <mergeCell ref="D6:K6"/>
    <mergeCell ref="F1:J3"/>
    <mergeCell ref="C182:F182"/>
    <mergeCell ref="C103:F103"/>
    <mergeCell ref="C166:E166"/>
    <mergeCell ref="M5:N5"/>
    <mergeCell ref="P5:Q5"/>
    <mergeCell ref="C16:E16"/>
    <mergeCell ref="C32:F32"/>
    <mergeCell ref="A5:B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2018-04-11T16:48:47Z</dcterms:created>
  <dcterms:modified xsi:type="dcterms:W3CDTF">2018-04-13T07:35:08Z</dcterms:modified>
</cp:coreProperties>
</file>