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Override PartName="/xl/charts/style16.xml" ContentType="application/vnd.ms-office.chartstyle+xml"/>
  <Override PartName="/xl/charts/colors24.xml" ContentType="application/vnd.ms-office.chartcolorstyle+xml"/>
  <Override PartName="/xl/charts/style25.xml" ContentType="application/vnd.ms-office.chartstyle+xml"/>
  <Default Extension="rels" ContentType="application/vnd.openxmlformats-package.relationships+xml"/>
  <Default Extension="xml" ContentType="application/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22.xml" ContentType="application/vnd.ms-office.chartcolorstyle+xml"/>
  <Override PartName="/xl/charts/style23.xml" ContentType="application/vnd.ms-office.chartstyle+xml"/>
  <Override PartName="/xl/charts/chart18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charts/colors20.xml" ContentType="application/vnd.ms-office.chartcolorstyle+xml"/>
  <Override PartName="/xl/charts/style21.xml" ContentType="application/vnd.ms-office.chart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olors1.xml" ContentType="application/vnd.ms-office.chartcolorstyle+xml"/>
  <Override PartName="/docProps/core.xml" ContentType="application/vnd.openxmlformats-package.core-properties+xml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style19.xml" ContentType="application/vnd.ms-office.chartstyle+xml"/>
  <Override PartName="/xl/charts/colors18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style26.xml" ContentType="application/vnd.ms-office.chartstyle+xml"/>
  <Override PartName="/xl/charts/colors16.xml" ContentType="application/vnd.ms-office.chartcolorstyle+xml"/>
  <Override PartName="/xl/charts/colors25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tabRatio="500"/>
  </bookViews>
  <sheets>
    <sheet name="Sheet1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1" i="1"/>
  <c r="S257"/>
  <c r="S258"/>
  <c r="S256"/>
  <c r="C257"/>
  <c r="S254"/>
  <c r="C252"/>
  <c r="C253"/>
  <c r="C254"/>
  <c r="S248"/>
  <c r="S249"/>
  <c r="S251"/>
  <c r="S252"/>
  <c r="S253"/>
  <c r="S260"/>
  <c r="S262"/>
  <c r="S263"/>
  <c r="S264"/>
  <c r="S247"/>
  <c r="C247"/>
  <c r="C248"/>
  <c r="C249"/>
  <c r="R9"/>
  <c r="S9"/>
  <c r="R10"/>
  <c r="S10"/>
  <c r="R11"/>
  <c r="S11"/>
  <c r="R12"/>
  <c r="S12"/>
  <c r="R13"/>
  <c r="S13"/>
  <c r="R14"/>
  <c r="S14"/>
  <c r="R8"/>
  <c r="S8"/>
  <c r="S69"/>
  <c r="S70"/>
  <c r="S71"/>
  <c r="S72"/>
  <c r="S73"/>
  <c r="S74"/>
  <c r="S75"/>
  <c r="S79"/>
  <c r="S80"/>
  <c r="S81"/>
  <c r="S83"/>
  <c r="S84"/>
  <c r="S85"/>
  <c r="S86"/>
  <c r="S68"/>
  <c r="S169"/>
  <c r="S171"/>
  <c r="S172"/>
  <c r="S173"/>
  <c r="S175"/>
  <c r="S176"/>
  <c r="S177"/>
  <c r="S178"/>
  <c r="S179"/>
  <c r="S168"/>
  <c r="S167"/>
  <c r="C176"/>
  <c r="C177"/>
  <c r="C178"/>
  <c r="C179"/>
  <c r="C172"/>
  <c r="C173"/>
  <c r="C167"/>
  <c r="C168"/>
  <c r="C169"/>
  <c r="C84"/>
  <c r="C85"/>
  <c r="C86"/>
  <c r="C80"/>
  <c r="C81"/>
  <c r="C68"/>
  <c r="C69"/>
  <c r="C70"/>
  <c r="C71"/>
  <c r="C72"/>
  <c r="C73"/>
  <c r="C74"/>
  <c r="C75"/>
  <c r="C76"/>
  <c r="C77"/>
  <c r="C8"/>
  <c r="C9"/>
  <c r="C10"/>
  <c r="C11"/>
  <c r="C12"/>
  <c r="C13"/>
  <c r="C14"/>
</calcChain>
</file>

<file path=xl/sharedStrings.xml><?xml version="1.0" encoding="utf-8"?>
<sst xmlns="http://schemas.openxmlformats.org/spreadsheetml/2006/main" count="116" uniqueCount="79">
  <si>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</si>
  <si>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</si>
  <si>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</si>
  <si>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</si>
  <si>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</si>
  <si>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</si>
  <si>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</si>
  <si>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</si>
  <si>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</si>
  <si>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</si>
  <si>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</si>
  <si>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</si>
  <si>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</si>
  <si>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</si>
  <si>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</si>
  <si>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</si>
  <si>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</si>
  <si>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</si>
  <si>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</si>
  <si>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</si>
  <si>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</si>
  <si>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</si>
  <si>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</si>
  <si>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</si>
  <si>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</si>
  <si>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</si>
  <si>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</si>
  <si>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</si>
  <si>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</si>
  <si>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</si>
  <si>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</si>
  <si>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</si>
  <si>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</si>
  <si>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</si>
  <si>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</si>
  <si>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</si>
  <si>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</si>
  <si>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</si>
  <si>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</si>
  <si>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</si>
  <si>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</si>
  <si>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</si>
  <si>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</si>
  <si>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</si>
  <si>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</si>
  <si>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</si>
  <si>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</si>
  <si>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</si>
  <si>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</si>
  <si>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</si>
  <si>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</si>
  <si>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</si>
  <si>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</si>
  <si>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</si>
  <si>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</si>
  <si>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</si>
  <si>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</si>
  <si>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</si>
  <si>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</si>
  <si>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</si>
  <si>
    <t>Dra Luísa Pereira</t>
  </si>
  <si>
    <t>Clínica Veterinária Animal Especial</t>
  </si>
  <si>
    <t>?</t>
  </si>
  <si>
    <t>Indivíduo Comum</t>
  </si>
  <si>
    <t>Tens, tiveste ou gostavas de ter um animal de estimação?</t>
  </si>
  <si>
    <t>Se quisesses um animal, preferias:</t>
  </si>
  <si>
    <t>Procurar um criador</t>
  </si>
  <si>
    <t>Recorrer a uma plataforma deste tipo</t>
  </si>
  <si>
    <t>Visitar um canil diretamente</t>
  </si>
  <si>
    <t>Tens noção das consequências da criação de animais?</t>
  </si>
  <si>
    <t>Agora que tens alguma ideia dos efeitos nocivos da criação privada de animais:</t>
  </si>
  <si>
    <t>Continuaria a procurar um criador</t>
  </si>
  <si>
    <t>Recorreria a uma plataforma deste tipo</t>
  </si>
  <si>
    <t>Visitaria um canil diretamente</t>
  </si>
  <si>
    <t>Que funcionalidades achas que seriam úteis para incluir nesta plataforma?</t>
  </si>
  <si>
    <t>Perfil de Simpatização</t>
  </si>
  <si>
    <t>AniEsp</t>
  </si>
  <si>
    <t>Em relação ao abate, foi-me dito que entrou em vigor uma lei que aboliu o abate em 1 de janeiro de 2018</t>
  </si>
  <si>
    <t>Dra Ana Ribeiro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</si>
</sst>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Sheet1!$R$8:$S$8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Sheet1!$R$169:$S$169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Sheet1!$R$171:$R$173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Sheet1!$S$171:$S$173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gapWidth val="219"/>
        <c:overlap val="-27"/>
        <c:axId val="95119616"/>
        <c:axId val="95137792"/>
      </c:barChart>
      <c:catAx>
        <c:axId val="951196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137792"/>
        <c:crosses val="autoZero"/>
        <c:lblAlgn val="ctr"/>
        <c:lblOffset val="100"/>
      </c:catAx>
      <c:valAx>
        <c:axId val="95137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1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Sheet1!$R$175:$R$179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Sheet1!$S$175:$S$179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219"/>
        <c:overlap val="-27"/>
        <c:axId val="95388800"/>
        <c:axId val="95390336"/>
      </c:barChart>
      <c:catAx>
        <c:axId val="953888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90336"/>
        <c:crosses val="autoZero"/>
        <c:auto val="1"/>
        <c:lblAlgn val="ctr"/>
        <c:lblOffset val="100"/>
      </c:catAx>
      <c:valAx>
        <c:axId val="95390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Sheet1!$R$68:$S$68</c:f>
              <c:numCache>
                <c:formatCode>General</c:formatCode>
                <c:ptCount val="2"/>
                <c:pt idx="0">
                  <c:v>21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Sheet1!$R$69:$S$69</c:f>
              <c:numCache>
                <c:formatCode>General</c:formatCode>
                <c:ptCount val="2"/>
                <c:pt idx="0">
                  <c:v>19</c:v>
                </c:pt>
                <c:pt idx="1">
                  <c:v>2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Sheet1!$R$70:$S$70</c:f>
              <c:numCache>
                <c:formatCode>General</c:formatCode>
                <c:ptCount val="2"/>
                <c:pt idx="0">
                  <c:v>7</c:v>
                </c:pt>
                <c:pt idx="1">
                  <c:v>14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Sheet1!$R$71:$S$71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Sheet1!$R$72:$S$72</c:f>
              <c:numCache>
                <c:formatCode>General</c:formatCode>
                <c:ptCount val="2"/>
                <c:pt idx="0">
                  <c:v>20</c:v>
                </c:pt>
                <c:pt idx="1">
                  <c:v>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Sheet1!$R$73:$S$73</c:f>
              <c:numCache>
                <c:formatCode>General</c:formatCode>
                <c:ptCount val="2"/>
                <c:pt idx="0">
                  <c:v>6</c:v>
                </c:pt>
                <c:pt idx="1">
                  <c:v>15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Sheet1!$R$74:$S$74</c:f>
              <c:numCache>
                <c:formatCode>General</c:formatCode>
                <c:ptCount val="2"/>
                <c:pt idx="0">
                  <c:v>2</c:v>
                </c:pt>
                <c:pt idx="1">
                  <c:v>19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Sheet1!$R$9:$S$9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Medicação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Sheet1!$R$75:$S$75</c:f>
              <c:numCache>
                <c:formatCode>General</c:formatCode>
                <c:ptCount val="2"/>
                <c:pt idx="0">
                  <c:v>6</c:v>
                </c:pt>
                <c:pt idx="1">
                  <c:v>15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Sheet1!$S$79:$S$81</c:f>
              <c:numCache>
                <c:formatCode>General</c:formatCode>
                <c:ptCount val="3"/>
                <c:pt idx="0">
                  <c:v>13</c:v>
                </c:pt>
                <c:pt idx="1">
                  <c:v>3</c:v>
                </c:pt>
                <c:pt idx="2">
                  <c:v>16</c:v>
                </c:pt>
              </c:numCache>
            </c:numRef>
          </c:val>
        </c:ser>
        <c:gapWidth val="219"/>
        <c:overlap val="-27"/>
        <c:axId val="95648384"/>
        <c:axId val="95662464"/>
      </c:barChart>
      <c:catAx>
        <c:axId val="95648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662464"/>
        <c:crosses val="autoZero"/>
        <c:auto val="1"/>
        <c:lblAlgn val="ctr"/>
        <c:lblOffset val="100"/>
      </c:catAx>
      <c:valAx>
        <c:axId val="95662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64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15</c:v>
                </c:pt>
                <c:pt idx="1">
                  <c:v>2</c:v>
                </c:pt>
                <c:pt idx="2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Sheet1!$S$83:$S$85</c:f>
              <c:numCache>
                <c:formatCode>General</c:formatCode>
                <c:ptCount val="3"/>
                <c:pt idx="0">
                  <c:v>6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</c:ser>
        <c:gapWidth val="219"/>
        <c:overlap val="-27"/>
        <c:axId val="95770112"/>
        <c:axId val="95771648"/>
      </c:barChart>
      <c:catAx>
        <c:axId val="957701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771648"/>
        <c:crosses val="autoZero"/>
        <c:auto val="1"/>
        <c:lblAlgn val="ctr"/>
        <c:lblOffset val="100"/>
      </c:catAx>
      <c:valAx>
        <c:axId val="95771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7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Sheet1!$R$86:$S$86</c:f>
              <c:numCache>
                <c:formatCode>General</c:formatCode>
                <c:ptCount val="2"/>
                <c:pt idx="0">
                  <c:v>0</c:v>
                </c:pt>
                <c:pt idx="1">
                  <c:v>21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Sheet1!$R$247:$S$247</c:f>
              <c:numCache>
                <c:formatCode>General</c:formatCode>
                <c:ptCount val="2"/>
                <c:pt idx="0">
                  <c:v>282</c:v>
                </c:pt>
                <c:pt idx="1">
                  <c:v>9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Sheet1!$R$248:$S$248</c:f>
              <c:numCache>
                <c:formatCode>General</c:formatCode>
                <c:ptCount val="2"/>
                <c:pt idx="0">
                  <c:v>237</c:v>
                </c:pt>
                <c:pt idx="1">
                  <c:v>54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Teve, Tem ou Gostaria de Ter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Sheet1!$R$249:$S$249</c:f>
              <c:numCache>
                <c:formatCode>General</c:formatCode>
                <c:ptCount val="2"/>
                <c:pt idx="0">
                  <c:v>274</c:v>
                </c:pt>
                <c:pt idx="1">
                  <c:v>17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Sheet1!$R$10:$S$10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Sheet1!$R$11:$S$11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Sheet1!$R$12:$S$12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Sheet1!$R$13:$S$13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Sheet1!$R$14:$S$14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Sheet1!$R$167:$S$167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Sheet1!$R$168:$S$168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pt-P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23057</xdr:colOff>
      <xdr:row>17</xdr:row>
      <xdr:rowOff>66882</xdr:rowOff>
    </xdr:from>
    <xdr:to>
      <xdr:col>8</xdr:col>
      <xdr:colOff>39680</xdr:colOff>
      <xdr:row>31</xdr:row>
      <xdr:rowOff>3464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94530</xdr:colOff>
      <xdr:row>17</xdr:row>
      <xdr:rowOff>58245</xdr:rowOff>
    </xdr:from>
    <xdr:to>
      <xdr:col>10</xdr:col>
      <xdr:colOff>1740899</xdr:colOff>
      <xdr:row>30</xdr:row>
      <xdr:rowOff>192100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33</xdr:row>
      <xdr:rowOff>1169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822160</xdr:colOff>
      <xdr:row>33</xdr:row>
      <xdr:rowOff>1168</xdr:rowOff>
    </xdr:from>
    <xdr:to>
      <xdr:col>12</xdr:col>
      <xdr:colOff>716641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822158</xdr:colOff>
      <xdr:row>49</xdr:row>
      <xdr:rowOff>52611</xdr:rowOff>
    </xdr:from>
    <xdr:to>
      <xdr:col>8</xdr:col>
      <xdr:colOff>11140</xdr:colOff>
      <xdr:row>62</xdr:row>
      <xdr:rowOff>188969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408338</xdr:colOff>
      <xdr:row>49</xdr:row>
      <xdr:rowOff>43975</xdr:rowOff>
    </xdr:from>
    <xdr:to>
      <xdr:col>11</xdr:col>
      <xdr:colOff>299662</xdr:colOff>
      <xdr:row>62</xdr:row>
      <xdr:rowOff>177830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180</xdr:row>
      <xdr:rowOff>243750</xdr:rowOff>
    </xdr:from>
    <xdr:to>
      <xdr:col>6</xdr:col>
      <xdr:colOff>0</xdr:colOff>
      <xdr:row>194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180</xdr:row>
      <xdr:rowOff>243751</xdr:rowOff>
    </xdr:from>
    <xdr:to>
      <xdr:col>10</xdr:col>
      <xdr:colOff>11140</xdr:colOff>
      <xdr:row>194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665317</xdr:colOff>
      <xdr:row>197</xdr:row>
      <xdr:rowOff>29707</xdr:rowOff>
    </xdr:from>
    <xdr:to>
      <xdr:col>7</xdr:col>
      <xdr:colOff>656404</xdr:colOff>
      <xdr:row>210</xdr:row>
      <xdr:rowOff>163561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213</xdr:row>
      <xdr:rowOff>21319</xdr:rowOff>
    </xdr:from>
    <xdr:to>
      <xdr:col>7</xdr:col>
      <xdr:colOff>474255</xdr:colOff>
      <xdr:row>226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229</xdr:row>
      <xdr:rowOff>12558</xdr:rowOff>
    </xdr:from>
    <xdr:to>
      <xdr:col>7</xdr:col>
      <xdr:colOff>430943</xdr:colOff>
      <xdr:row>242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39954</xdr:colOff>
      <xdr:row>120</xdr:row>
      <xdr:rowOff>98176</xdr:rowOff>
    </xdr:from>
    <xdr:to>
      <xdr:col>8</xdr:col>
      <xdr:colOff>57078</xdr:colOff>
      <xdr:row>134</xdr:row>
      <xdr:rowOff>44522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89898</xdr:colOff>
      <xdr:row>120</xdr:row>
      <xdr:rowOff>112446</xdr:rowOff>
    </xdr:from>
    <xdr:to>
      <xdr:col>10</xdr:col>
      <xdr:colOff>1712359</xdr:colOff>
      <xdr:row>134</xdr:row>
      <xdr:rowOff>58792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25684</xdr:colOff>
      <xdr:row>133</xdr:row>
      <xdr:rowOff>198065</xdr:rowOff>
    </xdr:from>
    <xdr:to>
      <xdr:col>5</xdr:col>
      <xdr:colOff>815163</xdr:colOff>
      <xdr:row>147</xdr:row>
      <xdr:rowOff>101601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11415</xdr:colOff>
      <xdr:row>134</xdr:row>
      <xdr:rowOff>69635</xdr:rowOff>
    </xdr:from>
    <xdr:to>
      <xdr:col>10</xdr:col>
      <xdr:colOff>20054</xdr:colOff>
      <xdr:row>147</xdr:row>
      <xdr:rowOff>172948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496583</xdr:colOff>
      <xdr:row>148</xdr:row>
      <xdr:rowOff>98174</xdr:rowOff>
    </xdr:from>
    <xdr:to>
      <xdr:col>8</xdr:col>
      <xdr:colOff>102740</xdr:colOff>
      <xdr:row>162</xdr:row>
      <xdr:rowOff>44520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781977</xdr:colOff>
      <xdr:row>148</xdr:row>
      <xdr:rowOff>98174</xdr:rowOff>
    </xdr:from>
    <xdr:to>
      <xdr:col>12</xdr:col>
      <xdr:colOff>273977</xdr:colOff>
      <xdr:row>162</xdr:row>
      <xdr:rowOff>44520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717764</xdr:colOff>
      <xdr:row>134</xdr:row>
      <xdr:rowOff>69636</xdr:rowOff>
    </xdr:from>
    <xdr:to>
      <xdr:col>12</xdr:col>
      <xdr:colOff>565444</xdr:colOff>
      <xdr:row>147</xdr:row>
      <xdr:rowOff>172949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810517</xdr:colOff>
      <xdr:row>267</xdr:row>
      <xdr:rowOff>12558</xdr:rowOff>
    </xdr:from>
    <xdr:to>
      <xdr:col>5</xdr:col>
      <xdr:colOff>819155</xdr:colOff>
      <xdr:row>280</xdr:row>
      <xdr:rowOff>158679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25685</xdr:colOff>
      <xdr:row>266</xdr:row>
      <xdr:rowOff>212333</xdr:rowOff>
    </xdr:from>
    <xdr:to>
      <xdr:col>10</xdr:col>
      <xdr:colOff>34324</xdr:colOff>
      <xdr:row>280</xdr:row>
      <xdr:rowOff>115870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39955</xdr:colOff>
      <xdr:row>282</xdr:row>
      <xdr:rowOff>69636</xdr:rowOff>
    </xdr:from>
    <xdr:to>
      <xdr:col>6</xdr:col>
      <xdr:colOff>48593</xdr:colOff>
      <xdr:row>296</xdr:row>
      <xdr:rowOff>15982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2"/>
  <sheetViews>
    <sheetView tabSelected="1" topLeftCell="N1" zoomScale="89" workbookViewId="0">
      <selection activeCell="P17" sqref="P17"/>
    </sheetView>
  </sheetViews>
  <sheetFormatPr defaultColWidth="11" defaultRowHeight="15.75"/>
  <cols>
    <col min="2" max="2" width="10.875" style="1"/>
    <col min="3" max="3" width="10.875" style="5"/>
    <col min="4" max="10" width="10.875" style="1"/>
    <col min="11" max="11" width="23.125" style="1" customWidth="1"/>
    <col min="12" max="12" width="10.875" style="1"/>
    <col min="13" max="16" width="17.625" style="1" customWidth="1"/>
    <col min="17" max="17" width="13.625" customWidth="1"/>
  </cols>
  <sheetData>
    <row r="1" spans="1:19">
      <c r="F1" s="58" t="s">
        <v>0</v>
      </c>
      <c r="G1" s="58"/>
      <c r="H1" s="58"/>
      <c r="I1" s="58"/>
      <c r="J1" s="58"/>
      <c r="M1" s="3" t="s">
        <v>26</v>
      </c>
      <c r="Q1" s="1"/>
    </row>
    <row r="2" spans="1:19">
      <c r="F2" s="58"/>
      <c r="G2" s="58"/>
      <c r="H2" s="58"/>
      <c r="I2" s="58"/>
      <c r="J2" s="58"/>
      <c r="M2" s="1">
        <v>1</v>
      </c>
      <c r="N2" s="1" t="s">
        <v>11</v>
      </c>
      <c r="Q2" s="1"/>
    </row>
    <row r="3" spans="1:19">
      <c r="F3" s="58"/>
      <c r="G3" s="58"/>
      <c r="H3" s="58"/>
      <c r="I3" s="58"/>
      <c r="J3" s="58"/>
      <c r="M3" s="1">
        <v>0</v>
      </c>
      <c r="N3" s="1" t="s">
        <v>12</v>
      </c>
      <c r="Q3" s="1"/>
    </row>
    <row r="4" spans="1:19">
      <c r="F4" s="58"/>
      <c r="G4" s="58"/>
      <c r="H4" s="58"/>
      <c r="I4" s="58"/>
      <c r="J4" s="58"/>
      <c r="Q4" s="1"/>
    </row>
    <row r="5" spans="1:19">
      <c r="M5" s="56" t="s">
        <v>13</v>
      </c>
      <c r="N5" s="56"/>
      <c r="O5" s="55" t="s">
        <v>58</v>
      </c>
      <c r="P5" s="56" t="s">
        <v>61</v>
      </c>
      <c r="Q5" s="1"/>
    </row>
    <row r="6" spans="1:19">
      <c r="A6" s="54" t="s">
        <v>1</v>
      </c>
      <c r="B6" s="54"/>
      <c r="L6" s="7" t="s">
        <v>18</v>
      </c>
      <c r="M6" s="56"/>
      <c r="N6" s="56"/>
      <c r="O6" s="55"/>
      <c r="P6" s="56"/>
      <c r="Q6" s="1"/>
      <c r="R6" s="57" t="s">
        <v>14</v>
      </c>
      <c r="S6" s="57"/>
    </row>
    <row r="7" spans="1:19">
      <c r="A7" s="54"/>
      <c r="B7" s="54"/>
      <c r="C7" s="6" t="s">
        <v>28</v>
      </c>
      <c r="D7" s="57" t="s">
        <v>29</v>
      </c>
      <c r="E7" s="57"/>
      <c r="F7" s="57"/>
      <c r="G7" s="57"/>
      <c r="H7" s="57"/>
      <c r="I7" s="57"/>
      <c r="J7" s="57"/>
      <c r="K7" s="57"/>
      <c r="L7" s="8" t="s">
        <v>1</v>
      </c>
      <c r="M7" s="26" t="s">
        <v>9</v>
      </c>
      <c r="N7" s="22" t="s">
        <v>10</v>
      </c>
      <c r="O7" s="26" t="s">
        <v>59</v>
      </c>
      <c r="P7" s="22" t="s">
        <v>60</v>
      </c>
      <c r="Q7" s="26" t="s">
        <v>78</v>
      </c>
      <c r="R7" s="23" t="s">
        <v>11</v>
      </c>
      <c r="S7" s="21" t="s">
        <v>12</v>
      </c>
    </row>
    <row r="8" spans="1:19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5</v>
      </c>
      <c r="M8" s="14">
        <v>1</v>
      </c>
      <c r="N8" s="18">
        <v>1</v>
      </c>
      <c r="O8" s="14">
        <v>1</v>
      </c>
      <c r="P8" s="18">
        <v>1</v>
      </c>
      <c r="Q8" s="14">
        <v>1</v>
      </c>
      <c r="R8" s="24">
        <f>SUM(M8:Q8)</f>
        <v>5</v>
      </c>
      <c r="S8" s="17">
        <f>$L$8-R8</f>
        <v>0</v>
      </c>
    </row>
    <row r="9" spans="1:19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20">
        <v>1</v>
      </c>
      <c r="Q9" s="27">
        <v>1</v>
      </c>
      <c r="R9" s="25">
        <f>SUM(M9:Q9)</f>
        <v>4</v>
      </c>
      <c r="S9" s="19">
        <f t="shared" ref="S9:S14" si="0">$L$8-R9</f>
        <v>1</v>
      </c>
    </row>
    <row r="10" spans="1:19">
      <c r="C10" s="9">
        <f t="shared" ref="C10:C14" si="1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8">
        <v>0</v>
      </c>
      <c r="Q10" s="14">
        <v>0</v>
      </c>
      <c r="R10" s="24">
        <f>SUM(M10:Q10)</f>
        <v>2</v>
      </c>
      <c r="S10" s="17">
        <f>$L$8-R10</f>
        <v>3</v>
      </c>
    </row>
    <row r="11" spans="1:19">
      <c r="C11" s="12">
        <f t="shared" si="1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20">
        <v>1</v>
      </c>
      <c r="Q11" s="27">
        <v>1</v>
      </c>
      <c r="R11" s="25">
        <f>SUM(M11:Q11)</f>
        <v>5</v>
      </c>
      <c r="S11" s="19">
        <f t="shared" si="0"/>
        <v>0</v>
      </c>
    </row>
    <row r="12" spans="1:19">
      <c r="C12" s="9">
        <f t="shared" si="1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8">
        <v>0</v>
      </c>
      <c r="Q12" s="14">
        <v>0</v>
      </c>
      <c r="R12" s="24">
        <f>SUM(M12:Q12)</f>
        <v>2</v>
      </c>
      <c r="S12" s="17">
        <f t="shared" si="0"/>
        <v>3</v>
      </c>
    </row>
    <row r="13" spans="1:19">
      <c r="C13" s="12">
        <f t="shared" si="1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20">
        <v>0</v>
      </c>
      <c r="Q13" s="27">
        <v>0</v>
      </c>
      <c r="R13" s="25">
        <f>SUM(M13:Q13)</f>
        <v>1</v>
      </c>
      <c r="S13" s="19">
        <f t="shared" si="0"/>
        <v>4</v>
      </c>
    </row>
    <row r="14" spans="1:19">
      <c r="C14" s="9">
        <f t="shared" si="1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8">
        <v>1</v>
      </c>
      <c r="Q14" s="14">
        <v>0</v>
      </c>
      <c r="R14" s="24">
        <f>SUM(M14:Q14)</f>
        <v>3</v>
      </c>
      <c r="S14" s="17">
        <f t="shared" si="0"/>
        <v>2</v>
      </c>
    </row>
    <row r="15" spans="1:19">
      <c r="Q15" s="1"/>
      <c r="R15" s="1"/>
      <c r="S15" s="1"/>
    </row>
    <row r="16" spans="1:19">
      <c r="R16" s="1"/>
      <c r="S16" s="1"/>
    </row>
    <row r="17" spans="3:16" ht="18.75">
      <c r="C17" s="59" t="s">
        <v>15</v>
      </c>
      <c r="D17" s="59"/>
      <c r="E17" s="59"/>
    </row>
    <row r="26" spans="3:16">
      <c r="N26" s="4"/>
      <c r="O26" s="4"/>
      <c r="P26" s="4"/>
    </row>
    <row r="33" spans="3:6" ht="18.75">
      <c r="C33" s="59" t="s">
        <v>16</v>
      </c>
      <c r="D33" s="59"/>
      <c r="E33" s="59"/>
      <c r="F33" s="59"/>
    </row>
    <row r="49" spans="3:6" ht="18.75">
      <c r="C49" s="28" t="s">
        <v>17</v>
      </c>
      <c r="D49" s="28"/>
      <c r="E49" s="28"/>
      <c r="F49" s="28"/>
    </row>
    <row r="66" spans="1:20">
      <c r="A66" s="54" t="s">
        <v>51</v>
      </c>
      <c r="B66" s="54"/>
      <c r="L66" s="42" t="s">
        <v>54</v>
      </c>
      <c r="M66" s="41"/>
      <c r="N66" s="34"/>
      <c r="O66" s="34"/>
      <c r="P66" s="34"/>
      <c r="Q66" s="1"/>
      <c r="R66" s="57" t="s">
        <v>14</v>
      </c>
      <c r="S66" s="57"/>
      <c r="T66" s="57"/>
    </row>
    <row r="67" spans="1:20">
      <c r="A67" s="54"/>
      <c r="B67" s="54"/>
      <c r="C67" s="6" t="s">
        <v>28</v>
      </c>
      <c r="D67" s="57" t="s">
        <v>29</v>
      </c>
      <c r="E67" s="57"/>
      <c r="F67" s="57"/>
      <c r="G67" s="57"/>
      <c r="H67" s="57"/>
      <c r="I67" s="57"/>
      <c r="J67" s="57"/>
      <c r="K67" s="57"/>
      <c r="L67" s="33">
        <v>21</v>
      </c>
      <c r="M67" s="33"/>
      <c r="N67" s="33"/>
      <c r="O67" s="33"/>
      <c r="P67" s="33"/>
      <c r="Q67" s="1"/>
      <c r="R67" s="23" t="s">
        <v>11</v>
      </c>
      <c r="S67" s="21" t="s">
        <v>12</v>
      </c>
      <c r="T67" s="30" t="s">
        <v>38</v>
      </c>
    </row>
    <row r="68" spans="1:20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33"/>
      <c r="Q68" s="1"/>
      <c r="R68" s="29">
        <v>21</v>
      </c>
      <c r="S68" s="17">
        <f>$L$67-R68</f>
        <v>0</v>
      </c>
      <c r="T68" s="1"/>
    </row>
    <row r="69" spans="1:20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33"/>
      <c r="Q69" s="1"/>
      <c r="R69" s="25">
        <v>19</v>
      </c>
      <c r="S69" s="19">
        <f t="shared" ref="S69:S86" si="2">$L$67-R69</f>
        <v>2</v>
      </c>
      <c r="T69" s="1"/>
    </row>
    <row r="70" spans="1:20">
      <c r="C70" s="9">
        <f t="shared" ref="C70:C77" si="3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33"/>
      <c r="Q70" s="1"/>
      <c r="R70" s="29">
        <v>7</v>
      </c>
      <c r="S70" s="17">
        <f t="shared" si="2"/>
        <v>14</v>
      </c>
      <c r="T70" s="1"/>
    </row>
    <row r="71" spans="1:20">
      <c r="C71" s="12">
        <f t="shared" si="3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33"/>
      <c r="Q71" s="1"/>
      <c r="R71" s="25">
        <v>20</v>
      </c>
      <c r="S71" s="19">
        <f t="shared" si="2"/>
        <v>1</v>
      </c>
      <c r="T71" s="1"/>
    </row>
    <row r="72" spans="1:20">
      <c r="C72" s="9">
        <f t="shared" si="3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33"/>
      <c r="Q72" s="1"/>
      <c r="R72" s="29">
        <v>20</v>
      </c>
      <c r="S72" s="17">
        <f t="shared" si="2"/>
        <v>1</v>
      </c>
      <c r="T72" s="1"/>
    </row>
    <row r="73" spans="1:20">
      <c r="C73" s="12">
        <f t="shared" si="3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33"/>
      <c r="Q73" s="1"/>
      <c r="R73" s="25">
        <v>6</v>
      </c>
      <c r="S73" s="19">
        <f t="shared" si="2"/>
        <v>15</v>
      </c>
      <c r="T73" s="1"/>
    </row>
    <row r="74" spans="1:20">
      <c r="C74" s="9">
        <f t="shared" si="3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P74" s="33"/>
      <c r="Q74" s="1"/>
      <c r="R74" s="29">
        <v>2</v>
      </c>
      <c r="S74" s="17">
        <f t="shared" si="2"/>
        <v>19</v>
      </c>
      <c r="T74" s="1"/>
    </row>
    <row r="75" spans="1:20">
      <c r="C75" s="12">
        <f t="shared" si="3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P75" s="33"/>
      <c r="R75" s="52">
        <v>6</v>
      </c>
      <c r="S75" s="19">
        <f t="shared" si="2"/>
        <v>15</v>
      </c>
      <c r="T75" s="1"/>
    </row>
    <row r="76" spans="1:20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P76" s="33"/>
      <c r="R76" s="51"/>
      <c r="S76" s="33"/>
      <c r="T76" s="31">
        <v>1</v>
      </c>
    </row>
    <row r="77" spans="1:20">
      <c r="C77" s="12">
        <f t="shared" si="3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P77" s="33"/>
      <c r="R77" s="51"/>
      <c r="S77" s="33"/>
      <c r="T77" s="32">
        <v>3</v>
      </c>
    </row>
    <row r="78" spans="1:20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P78" s="33"/>
      <c r="Q78" s="45"/>
      <c r="R78" s="51"/>
      <c r="S78" s="33"/>
      <c r="T78" s="1"/>
    </row>
    <row r="79" spans="1:20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P79" s="33"/>
      <c r="R79" s="52">
        <v>8</v>
      </c>
      <c r="S79" s="19">
        <f t="shared" si="2"/>
        <v>13</v>
      </c>
      <c r="T79" s="1"/>
    </row>
    <row r="80" spans="1:20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P80" s="33"/>
      <c r="R80" s="50">
        <v>18</v>
      </c>
      <c r="S80" s="17">
        <f t="shared" si="2"/>
        <v>3</v>
      </c>
      <c r="T80" s="1"/>
    </row>
    <row r="81" spans="3:20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P81" s="33"/>
      <c r="R81" s="52">
        <v>5</v>
      </c>
      <c r="S81" s="19">
        <f t="shared" si="2"/>
        <v>16</v>
      </c>
      <c r="T81" s="1"/>
    </row>
    <row r="82" spans="3:20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P82" s="33"/>
      <c r="Q82" s="45"/>
      <c r="R82" s="51"/>
      <c r="S82" s="33"/>
      <c r="T82" s="1"/>
    </row>
    <row r="83" spans="3:20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P83" s="33"/>
      <c r="R83" s="52">
        <v>15</v>
      </c>
      <c r="S83" s="19">
        <f t="shared" si="2"/>
        <v>6</v>
      </c>
      <c r="T83" s="1"/>
    </row>
    <row r="84" spans="3:20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P84" s="33"/>
      <c r="R84" s="50">
        <v>2</v>
      </c>
      <c r="S84" s="17">
        <f t="shared" si="2"/>
        <v>19</v>
      </c>
      <c r="T84" s="1"/>
    </row>
    <row r="85" spans="3:20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P85" s="33"/>
      <c r="R85" s="52">
        <v>14</v>
      </c>
      <c r="S85" s="19">
        <f t="shared" si="2"/>
        <v>7</v>
      </c>
      <c r="T85" s="1"/>
    </row>
    <row r="86" spans="3:20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P86" s="33"/>
      <c r="R86" s="50">
        <v>0</v>
      </c>
      <c r="S86" s="17">
        <f t="shared" si="2"/>
        <v>21</v>
      </c>
      <c r="T86" s="1"/>
    </row>
    <row r="87" spans="3:20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51"/>
      <c r="R87" s="51"/>
      <c r="S87" s="51"/>
      <c r="T87" s="1"/>
    </row>
    <row r="88" spans="3:20" ht="18.75">
      <c r="C88" s="59" t="s">
        <v>15</v>
      </c>
      <c r="D88" s="59"/>
      <c r="E88" s="59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51"/>
      <c r="R88" s="51"/>
      <c r="S88" s="51"/>
      <c r="T88" s="1"/>
    </row>
    <row r="89" spans="3:20"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51"/>
      <c r="R89" s="51"/>
      <c r="S89" s="51"/>
      <c r="T89" s="1"/>
    </row>
    <row r="90" spans="3:20"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51"/>
      <c r="R90" s="51"/>
      <c r="S90" s="51"/>
      <c r="T90" s="1"/>
    </row>
    <row r="91" spans="3:20"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51"/>
      <c r="R91" s="51"/>
      <c r="S91" s="51"/>
      <c r="T91" s="1"/>
    </row>
    <row r="92" spans="3:20"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51"/>
      <c r="R92" s="51"/>
      <c r="S92" s="51"/>
      <c r="T92" s="1"/>
    </row>
    <row r="93" spans="3:20"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51"/>
      <c r="R93" s="51"/>
      <c r="S93" s="51"/>
      <c r="T93" s="1"/>
    </row>
    <row r="94" spans="3:20"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1"/>
      <c r="R94" s="51"/>
      <c r="S94" s="51"/>
      <c r="T94" s="1"/>
    </row>
    <row r="95" spans="3:20"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1"/>
      <c r="R95" s="51"/>
      <c r="S95" s="51"/>
      <c r="T95" s="1"/>
    </row>
    <row r="96" spans="3:20"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1"/>
      <c r="R96" s="51"/>
      <c r="S96" s="51"/>
      <c r="T96" s="1"/>
    </row>
    <row r="97" spans="3:20"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51"/>
      <c r="R97" s="51"/>
      <c r="S97" s="51"/>
      <c r="T97" s="1"/>
    </row>
    <row r="98" spans="3:20"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51"/>
      <c r="R98" s="51"/>
      <c r="S98" s="51"/>
      <c r="T98" s="1"/>
    </row>
    <row r="99" spans="3:20"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51"/>
      <c r="R99" s="51"/>
      <c r="S99" s="51"/>
      <c r="T99" s="1"/>
    </row>
    <row r="100" spans="3:20"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51"/>
      <c r="R100" s="51"/>
      <c r="S100" s="51"/>
      <c r="T100" s="1"/>
    </row>
    <row r="101" spans="3:20"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51"/>
      <c r="R101" s="51"/>
      <c r="S101" s="51"/>
      <c r="T101" s="1"/>
    </row>
    <row r="102" spans="3:20"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51"/>
      <c r="R102" s="51"/>
      <c r="S102" s="51"/>
      <c r="T102" s="1"/>
    </row>
    <row r="103" spans="3:20"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51"/>
      <c r="R103" s="51"/>
      <c r="S103" s="51"/>
      <c r="T103" s="1"/>
    </row>
    <row r="104" spans="3:20" ht="18.75">
      <c r="C104" s="59" t="s">
        <v>16</v>
      </c>
      <c r="D104" s="59"/>
      <c r="E104" s="59"/>
      <c r="F104" s="59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1"/>
      <c r="R104" s="51"/>
      <c r="S104" s="51"/>
      <c r="T104" s="1"/>
    </row>
    <row r="105" spans="3:20"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51"/>
      <c r="R105" s="51"/>
      <c r="S105" s="51"/>
      <c r="T105" s="1"/>
    </row>
    <row r="106" spans="3:20"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51"/>
      <c r="R106" s="51"/>
      <c r="S106" s="51"/>
      <c r="T106" s="1"/>
    </row>
    <row r="107" spans="3:20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51"/>
      <c r="R107" s="51"/>
      <c r="S107" s="51"/>
      <c r="T107" s="1"/>
    </row>
    <row r="108" spans="3:20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51"/>
      <c r="R108" s="51"/>
      <c r="S108" s="51"/>
      <c r="T108" s="1"/>
    </row>
    <row r="109" spans="3:20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51"/>
      <c r="R109" s="51"/>
      <c r="S109" s="51"/>
      <c r="T109" s="1"/>
    </row>
    <row r="110" spans="3:20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51"/>
      <c r="R110" s="51"/>
      <c r="S110" s="51"/>
      <c r="T110" s="1"/>
    </row>
    <row r="111" spans="3:20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51"/>
      <c r="R111" s="51"/>
      <c r="S111" s="51"/>
      <c r="T111" s="1"/>
    </row>
    <row r="112" spans="3:20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51"/>
      <c r="R112" s="51"/>
      <c r="S112" s="51"/>
      <c r="T112" s="1"/>
    </row>
    <row r="113" spans="3:20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51"/>
      <c r="R113" s="51"/>
      <c r="S113" s="51"/>
      <c r="T113" s="1"/>
    </row>
    <row r="114" spans="3:20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51"/>
      <c r="R114" s="51"/>
      <c r="S114" s="51"/>
      <c r="T114" s="1"/>
    </row>
    <row r="115" spans="3:20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51"/>
      <c r="R115" s="51"/>
      <c r="S115" s="51"/>
      <c r="T115" s="1"/>
    </row>
    <row r="116" spans="3:20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51"/>
      <c r="R116" s="51"/>
      <c r="S116" s="51"/>
      <c r="T116" s="1"/>
    </row>
    <row r="117" spans="3:20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51"/>
      <c r="R117" s="51"/>
      <c r="S117" s="51"/>
      <c r="T117" s="1"/>
    </row>
    <row r="118" spans="3:20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51"/>
      <c r="R118" s="51"/>
      <c r="S118" s="51"/>
      <c r="T118" s="1"/>
    </row>
    <row r="119" spans="3:20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51"/>
      <c r="R119" s="51"/>
      <c r="S119" s="51"/>
      <c r="T119" s="1"/>
    </row>
    <row r="120" spans="3:20" ht="18.75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51"/>
      <c r="R120" s="51"/>
      <c r="S120" s="51"/>
      <c r="T120" s="1"/>
    </row>
    <row r="121" spans="3:20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51"/>
      <c r="R121" s="51"/>
      <c r="S121" s="51"/>
      <c r="T121" s="1"/>
    </row>
    <row r="122" spans="3:20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51"/>
      <c r="R122" s="51"/>
      <c r="S122" s="51"/>
      <c r="T122" s="1"/>
    </row>
    <row r="123" spans="3:20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51"/>
      <c r="R123" s="51"/>
      <c r="S123" s="51"/>
      <c r="T123" s="1"/>
    </row>
    <row r="124" spans="3:20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51"/>
      <c r="R124" s="51"/>
      <c r="S124" s="51"/>
      <c r="T124" s="1"/>
    </row>
    <row r="125" spans="3:20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51"/>
      <c r="R125" s="51"/>
      <c r="S125" s="51"/>
      <c r="T125" s="1"/>
    </row>
    <row r="126" spans="3:20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51"/>
      <c r="R126" s="51"/>
      <c r="S126" s="51"/>
      <c r="T126" s="1"/>
    </row>
    <row r="127" spans="3:20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51"/>
      <c r="R127" s="51"/>
      <c r="S127" s="51"/>
      <c r="T127" s="1"/>
    </row>
    <row r="128" spans="3:20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51"/>
      <c r="R128" s="51"/>
      <c r="S128" s="51"/>
      <c r="T128" s="1"/>
    </row>
    <row r="129" spans="3:20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51"/>
      <c r="R129" s="51"/>
      <c r="S129" s="51"/>
      <c r="T129" s="1"/>
    </row>
    <row r="130" spans="3:20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51"/>
      <c r="R130" s="51"/>
      <c r="S130" s="51"/>
      <c r="T130" s="1"/>
    </row>
    <row r="131" spans="3:20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51"/>
      <c r="R131" s="51"/>
      <c r="S131" s="51"/>
      <c r="T131" s="1"/>
    </row>
    <row r="132" spans="3:20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1"/>
      <c r="R132" s="51"/>
      <c r="S132" s="51"/>
      <c r="T132" s="1"/>
    </row>
    <row r="133" spans="3:20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51"/>
      <c r="R133" s="51"/>
      <c r="S133" s="51"/>
      <c r="T133" s="1"/>
    </row>
    <row r="134" spans="3:20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51"/>
      <c r="R134" s="51"/>
      <c r="S134" s="51"/>
      <c r="T134" s="1"/>
    </row>
    <row r="135" spans="3:20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51"/>
      <c r="R135" s="51"/>
      <c r="S135" s="51"/>
      <c r="T135" s="1"/>
    </row>
    <row r="136" spans="3:20" ht="18.75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51"/>
      <c r="R136" s="51"/>
      <c r="S136" s="51"/>
      <c r="T136" s="1"/>
    </row>
    <row r="137" spans="3:20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51"/>
      <c r="R137" s="51"/>
      <c r="S137" s="51"/>
      <c r="T137" s="1"/>
    </row>
    <row r="138" spans="3:20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51"/>
      <c r="R138" s="51"/>
      <c r="S138" s="51"/>
      <c r="T138" s="1"/>
    </row>
    <row r="139" spans="3:20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51"/>
      <c r="R139" s="51"/>
      <c r="S139" s="51"/>
      <c r="T139" s="1"/>
    </row>
    <row r="140" spans="3:20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51"/>
      <c r="R140" s="51"/>
      <c r="S140" s="51"/>
      <c r="T140" s="1"/>
    </row>
    <row r="141" spans="3:20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51"/>
      <c r="R141" s="51"/>
      <c r="S141" s="51"/>
      <c r="T141" s="1"/>
    </row>
    <row r="142" spans="3:20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51"/>
      <c r="R142" s="51"/>
      <c r="S142" s="51"/>
      <c r="T142" s="1"/>
    </row>
    <row r="143" spans="3:20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51"/>
      <c r="R143" s="51"/>
      <c r="S143" s="51"/>
      <c r="T143" s="1"/>
    </row>
    <row r="144" spans="3:20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51"/>
      <c r="R144" s="51"/>
      <c r="S144" s="51"/>
      <c r="T144" s="1"/>
    </row>
    <row r="145" spans="3:20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51"/>
      <c r="R145" s="51"/>
      <c r="S145" s="51"/>
      <c r="T145" s="1"/>
    </row>
    <row r="146" spans="3:20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51"/>
      <c r="R146" s="51"/>
      <c r="S146" s="51"/>
      <c r="T146" s="1"/>
    </row>
    <row r="147" spans="3:20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51"/>
      <c r="R147" s="51"/>
      <c r="S147" s="51"/>
      <c r="T147" s="1"/>
    </row>
    <row r="148" spans="3:20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51"/>
      <c r="R148" s="51"/>
      <c r="S148" s="51"/>
      <c r="T148" s="1"/>
    </row>
    <row r="149" spans="3:20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51"/>
      <c r="R149" s="51"/>
      <c r="S149" s="51"/>
      <c r="T149" s="1"/>
    </row>
    <row r="150" spans="3:20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51"/>
      <c r="R150" s="51"/>
      <c r="S150" s="51"/>
      <c r="T150" s="1"/>
    </row>
    <row r="151" spans="3:20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51"/>
      <c r="R151" s="51"/>
      <c r="S151" s="51"/>
      <c r="T151" s="1"/>
    </row>
    <row r="152" spans="3:20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51"/>
      <c r="R152" s="51"/>
      <c r="S152" s="51"/>
      <c r="T152" s="1"/>
    </row>
    <row r="153" spans="3:20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51"/>
      <c r="R153" s="51"/>
      <c r="S153" s="51"/>
      <c r="T153" s="1"/>
    </row>
    <row r="154" spans="3:20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51"/>
      <c r="R154" s="51"/>
      <c r="S154" s="51"/>
      <c r="T154" s="1"/>
    </row>
    <row r="155" spans="3:20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51"/>
      <c r="R155" s="51"/>
      <c r="S155" s="51"/>
      <c r="T155" s="1"/>
    </row>
    <row r="156" spans="3:20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51"/>
      <c r="R156" s="51"/>
      <c r="S156" s="51"/>
      <c r="T156" s="1"/>
    </row>
    <row r="157" spans="3:20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51"/>
      <c r="R157" s="51"/>
      <c r="S157" s="51"/>
      <c r="T157" s="1"/>
    </row>
    <row r="158" spans="3:20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51"/>
      <c r="R158" s="51"/>
      <c r="S158" s="51"/>
      <c r="T158" s="1"/>
    </row>
    <row r="159" spans="3:20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1"/>
      <c r="R159" s="51"/>
      <c r="S159" s="51"/>
      <c r="T159" s="1"/>
    </row>
    <row r="160" spans="3:20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51"/>
      <c r="R160" s="51"/>
      <c r="S160" s="51"/>
      <c r="T160" s="1"/>
    </row>
    <row r="161" spans="1:20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51"/>
      <c r="R161" s="51"/>
      <c r="S161" s="51"/>
      <c r="T161" s="1"/>
    </row>
    <row r="162" spans="1:20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51"/>
      <c r="R162" s="51"/>
      <c r="S162" s="51"/>
      <c r="T162" s="1"/>
    </row>
    <row r="163" spans="1:20">
      <c r="E163" s="2"/>
    </row>
    <row r="164" spans="1:20">
      <c r="E164" s="2"/>
    </row>
    <row r="165" spans="1:20">
      <c r="A165" s="54" t="s">
        <v>39</v>
      </c>
      <c r="B165" s="54"/>
      <c r="L165" s="42" t="s">
        <v>50</v>
      </c>
      <c r="M165" s="41"/>
      <c r="N165" s="34"/>
      <c r="O165" s="34"/>
      <c r="P165" s="34"/>
      <c r="Q165" s="1"/>
      <c r="R165" s="57" t="s">
        <v>14</v>
      </c>
      <c r="S165" s="57"/>
    </row>
    <row r="166" spans="1:20">
      <c r="A166" s="54"/>
      <c r="B166" s="54"/>
      <c r="C166" s="6" t="s">
        <v>28</v>
      </c>
      <c r="D166" s="57" t="s">
        <v>29</v>
      </c>
      <c r="E166" s="57"/>
      <c r="F166" s="57"/>
      <c r="G166" s="57"/>
      <c r="H166" s="57"/>
      <c r="I166" s="57"/>
      <c r="J166" s="57"/>
      <c r="K166" s="57"/>
      <c r="L166" s="33">
        <v>4</v>
      </c>
      <c r="M166" s="34"/>
      <c r="N166" s="33"/>
      <c r="O166" s="33"/>
      <c r="P166" s="33"/>
      <c r="Q166" s="1"/>
      <c r="R166" s="23" t="s">
        <v>11</v>
      </c>
      <c r="S166" s="21" t="s">
        <v>12</v>
      </c>
    </row>
    <row r="167" spans="1:20">
      <c r="C167" s="9">
        <f>1</f>
        <v>1</v>
      </c>
      <c r="D167" s="10" t="s">
        <v>2</v>
      </c>
      <c r="E167" s="11"/>
      <c r="F167" s="11"/>
      <c r="G167" s="11"/>
      <c r="H167" s="11"/>
      <c r="I167" s="11"/>
      <c r="J167" s="11"/>
      <c r="K167" s="11"/>
      <c r="M167" s="33" t="s">
        <v>56</v>
      </c>
      <c r="N167" s="33"/>
      <c r="O167" s="33"/>
      <c r="P167" s="33"/>
      <c r="Q167" s="1"/>
      <c r="R167" s="35">
        <v>4</v>
      </c>
      <c r="S167" s="37">
        <f>$L$166-R167</f>
        <v>0</v>
      </c>
    </row>
    <row r="168" spans="1:20">
      <c r="C168" s="12">
        <f>C167+1</f>
        <v>2</v>
      </c>
      <c r="D168" s="13" t="s">
        <v>8</v>
      </c>
      <c r="E168" s="14"/>
      <c r="F168" s="14"/>
      <c r="G168" s="14"/>
      <c r="H168" s="14"/>
      <c r="I168" s="14"/>
      <c r="J168" s="14"/>
      <c r="K168" s="14"/>
      <c r="M168" s="33" t="s">
        <v>57</v>
      </c>
      <c r="N168" s="33"/>
      <c r="O168" s="33"/>
      <c r="P168" s="33"/>
      <c r="Q168" s="1"/>
      <c r="R168" s="36">
        <v>4</v>
      </c>
      <c r="S168" s="38">
        <f>$L$166-R168</f>
        <v>0</v>
      </c>
    </row>
    <row r="169" spans="1:20">
      <c r="C169" s="9">
        <f t="shared" ref="C169" si="4">C168+1</f>
        <v>3</v>
      </c>
      <c r="D169" s="10" t="s">
        <v>3</v>
      </c>
      <c r="E169" s="11"/>
      <c r="F169" s="11"/>
      <c r="G169" s="11"/>
      <c r="H169" s="11"/>
      <c r="I169" s="11"/>
      <c r="J169" s="11"/>
      <c r="K169" s="11"/>
      <c r="M169" s="33" t="s">
        <v>62</v>
      </c>
      <c r="N169" s="33"/>
      <c r="O169" s="33"/>
      <c r="P169" s="33"/>
      <c r="Q169" s="1"/>
      <c r="R169" s="35">
        <v>0</v>
      </c>
      <c r="S169" s="37">
        <f>$L$166-R169</f>
        <v>4</v>
      </c>
    </row>
    <row r="170" spans="1:20">
      <c r="C170" s="12"/>
      <c r="D170" s="15" t="s">
        <v>40</v>
      </c>
      <c r="E170" s="13"/>
      <c r="F170" s="14"/>
      <c r="G170" s="15"/>
      <c r="H170" s="14"/>
      <c r="I170" s="14"/>
      <c r="J170" s="14"/>
      <c r="K170" s="14"/>
      <c r="M170" s="33" t="s">
        <v>76</v>
      </c>
      <c r="N170" s="33"/>
      <c r="O170" s="33"/>
      <c r="P170" s="33"/>
      <c r="R170" s="43"/>
      <c r="S170" s="44"/>
      <c r="T170" s="1"/>
    </row>
    <row r="171" spans="1:20">
      <c r="C171" s="9">
        <v>14</v>
      </c>
      <c r="D171" s="16"/>
      <c r="E171" s="16" t="s">
        <v>43</v>
      </c>
      <c r="F171" s="11"/>
      <c r="G171" s="16"/>
      <c r="H171" s="11"/>
      <c r="I171" s="11"/>
      <c r="J171" s="11"/>
      <c r="K171" s="11"/>
      <c r="M171" s="33"/>
      <c r="N171" s="33"/>
      <c r="O171" s="33"/>
      <c r="P171" s="33"/>
      <c r="R171" s="40">
        <v>4</v>
      </c>
      <c r="S171" s="37">
        <f>$L$166-R171</f>
        <v>0</v>
      </c>
      <c r="T171" s="1"/>
    </row>
    <row r="172" spans="1:20">
      <c r="C172" s="12">
        <f>C171+1</f>
        <v>15</v>
      </c>
      <c r="D172" s="15"/>
      <c r="E172" s="15" t="s">
        <v>42</v>
      </c>
      <c r="F172" s="14"/>
      <c r="G172" s="15"/>
      <c r="H172" s="14"/>
      <c r="I172" s="14"/>
      <c r="J172" s="14"/>
      <c r="K172" s="14"/>
      <c r="M172" s="33"/>
      <c r="N172" s="33" t="s">
        <v>77</v>
      </c>
      <c r="O172" s="33"/>
      <c r="P172" s="33"/>
      <c r="R172" s="39">
        <v>1</v>
      </c>
      <c r="S172" s="38">
        <f>$L$166-R172</f>
        <v>3</v>
      </c>
      <c r="T172" s="1"/>
    </row>
    <row r="173" spans="1:20">
      <c r="C173" s="9">
        <f>C172+1</f>
        <v>16</v>
      </c>
      <c r="D173" s="11"/>
      <c r="E173" s="16" t="s">
        <v>41</v>
      </c>
      <c r="F173" s="11"/>
      <c r="G173" s="11"/>
      <c r="H173" s="11"/>
      <c r="I173" s="11"/>
      <c r="J173" s="11"/>
      <c r="K173" s="11"/>
      <c r="M173" s="33"/>
      <c r="N173" s="33"/>
      <c r="O173" s="33"/>
      <c r="P173" s="33"/>
      <c r="R173" s="40">
        <v>1</v>
      </c>
      <c r="S173" s="37">
        <f>$L$166-R173</f>
        <v>3</v>
      </c>
      <c r="T173" s="1"/>
    </row>
    <row r="174" spans="1:20">
      <c r="C174" s="12"/>
      <c r="D174" s="13" t="s">
        <v>44</v>
      </c>
      <c r="E174" s="14"/>
      <c r="F174" s="14"/>
      <c r="G174" s="14"/>
      <c r="H174" s="14"/>
      <c r="I174" s="14"/>
      <c r="J174" s="14"/>
      <c r="K174" s="14"/>
      <c r="Q174" s="1"/>
      <c r="R174" s="44"/>
      <c r="S174" s="44"/>
    </row>
    <row r="175" spans="1:20">
      <c r="C175" s="9">
        <v>17</v>
      </c>
      <c r="D175" s="10"/>
      <c r="E175" s="10" t="s">
        <v>45</v>
      </c>
      <c r="F175" s="11"/>
      <c r="G175" s="11"/>
      <c r="H175" s="11"/>
      <c r="I175" s="11"/>
      <c r="J175" s="11"/>
      <c r="K175" s="11"/>
      <c r="Q175" s="1"/>
      <c r="R175" s="35">
        <v>4</v>
      </c>
      <c r="S175" s="37">
        <f>$L$166-R175</f>
        <v>0</v>
      </c>
    </row>
    <row r="176" spans="1:20">
      <c r="C176" s="12">
        <f>C175+1</f>
        <v>18</v>
      </c>
      <c r="D176" s="13"/>
      <c r="E176" s="13" t="s">
        <v>46</v>
      </c>
      <c r="F176" s="14"/>
      <c r="G176" s="14"/>
      <c r="H176" s="14"/>
      <c r="I176" s="14"/>
      <c r="J176" s="14"/>
      <c r="K176" s="14"/>
      <c r="Q176" s="1"/>
      <c r="R176" s="36">
        <v>4</v>
      </c>
      <c r="S176" s="38">
        <f>$L$166-R176</f>
        <v>0</v>
      </c>
    </row>
    <row r="177" spans="3:19">
      <c r="C177" s="9">
        <f t="shared" ref="C177:C179" si="5">C176+1</f>
        <v>19</v>
      </c>
      <c r="D177" s="10"/>
      <c r="E177" s="10" t="s">
        <v>47</v>
      </c>
      <c r="F177" s="11"/>
      <c r="G177" s="11"/>
      <c r="H177" s="11"/>
      <c r="I177" s="11"/>
      <c r="J177" s="11"/>
      <c r="K177" s="11"/>
      <c r="Q177" s="1"/>
      <c r="R177" s="35">
        <v>3</v>
      </c>
      <c r="S177" s="37">
        <f>$L$166-R177</f>
        <v>1</v>
      </c>
    </row>
    <row r="178" spans="3:19">
      <c r="C178" s="12">
        <f t="shared" si="5"/>
        <v>20</v>
      </c>
      <c r="D178" s="13"/>
      <c r="E178" s="13" t="s">
        <v>48</v>
      </c>
      <c r="F178" s="14"/>
      <c r="G178" s="14"/>
      <c r="H178" s="14"/>
      <c r="I178" s="14"/>
      <c r="J178" s="14"/>
      <c r="K178" s="14"/>
      <c r="Q178" s="1"/>
      <c r="R178" s="36">
        <v>3</v>
      </c>
      <c r="S178" s="38">
        <f>$L$166-R178</f>
        <v>1</v>
      </c>
    </row>
    <row r="179" spans="3:19">
      <c r="C179" s="9">
        <f t="shared" si="5"/>
        <v>21</v>
      </c>
      <c r="D179" s="10"/>
      <c r="E179" s="10" t="s">
        <v>49</v>
      </c>
      <c r="F179" s="11"/>
      <c r="G179" s="11"/>
      <c r="H179" s="11"/>
      <c r="I179" s="11"/>
      <c r="J179" s="11"/>
      <c r="K179" s="11"/>
      <c r="Q179" s="1"/>
      <c r="R179" s="35">
        <v>3</v>
      </c>
      <c r="S179" s="37">
        <f>$L$166-R179</f>
        <v>1</v>
      </c>
    </row>
    <row r="180" spans="3:19">
      <c r="R180" s="1"/>
      <c r="S180" s="1"/>
    </row>
    <row r="181" spans="3:19" ht="18.75">
      <c r="C181" s="59" t="s">
        <v>15</v>
      </c>
      <c r="D181" s="59"/>
      <c r="E181" s="59"/>
    </row>
    <row r="190" spans="3:19">
      <c r="N190" s="4"/>
      <c r="O190" s="4"/>
      <c r="P190" s="4"/>
    </row>
    <row r="197" spans="1:19" ht="18.75">
      <c r="C197" s="59" t="s">
        <v>16</v>
      </c>
      <c r="D197" s="59"/>
      <c r="E197" s="59"/>
      <c r="F197" s="59"/>
    </row>
    <row r="198" spans="1:19" ht="15.95" customHeight="1">
      <c r="A198" s="47"/>
      <c r="B198" s="47"/>
      <c r="G198" s="33"/>
      <c r="H198" s="33"/>
      <c r="I198" s="33"/>
      <c r="J198" s="33"/>
      <c r="K198" s="33"/>
      <c r="L198" s="33"/>
      <c r="M198" s="34"/>
      <c r="N198" s="34"/>
      <c r="O198" s="34"/>
      <c r="P198" s="34"/>
      <c r="Q198" s="33"/>
      <c r="R198" s="34"/>
      <c r="S198" s="34"/>
    </row>
    <row r="199" spans="1:19" ht="15.95" customHeight="1">
      <c r="A199" s="47"/>
      <c r="B199" s="47"/>
      <c r="G199" s="34"/>
      <c r="H199" s="34"/>
      <c r="I199" s="34"/>
      <c r="J199" s="34"/>
      <c r="K199" s="34"/>
      <c r="L199" s="33"/>
      <c r="M199" s="33"/>
      <c r="N199" s="33"/>
      <c r="O199" s="33"/>
      <c r="P199" s="33"/>
      <c r="Q199" s="33"/>
      <c r="R199" s="33"/>
      <c r="S199" s="33"/>
    </row>
    <row r="200" spans="1:19">
      <c r="A200" s="45"/>
      <c r="B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>
      <c r="A201" s="45"/>
      <c r="B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spans="1:19">
      <c r="A202" s="45"/>
      <c r="B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spans="1:19">
      <c r="A203" s="45"/>
      <c r="B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>
      <c r="A204" s="45"/>
      <c r="B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>
      <c r="A205" s="45"/>
      <c r="B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>
      <c r="A206" s="45"/>
      <c r="B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>
      <c r="A207" s="45"/>
      <c r="B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>
      <c r="A208" s="45"/>
      <c r="B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45"/>
      <c r="R208" s="33"/>
      <c r="S208" s="33"/>
    </row>
    <row r="209" spans="1:19">
      <c r="A209" s="45"/>
      <c r="B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45"/>
      <c r="R209" s="45"/>
      <c r="S209" s="45"/>
    </row>
    <row r="210" spans="1:19">
      <c r="A210" s="45"/>
      <c r="B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45"/>
      <c r="R210" s="45"/>
      <c r="S210" s="45"/>
    </row>
    <row r="211" spans="1:19">
      <c r="A211" s="45"/>
      <c r="B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45"/>
      <c r="R211" s="45"/>
      <c r="S211" s="45"/>
    </row>
    <row r="212" spans="1:19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45"/>
      <c r="R212" s="45"/>
      <c r="S212" s="45"/>
    </row>
    <row r="213" spans="1:19" ht="18.75">
      <c r="A213" s="45"/>
      <c r="B213" s="33"/>
      <c r="C213" s="46" t="s">
        <v>52</v>
      </c>
      <c r="D213" s="46"/>
      <c r="E213" s="46"/>
      <c r="F213" s="4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45"/>
      <c r="R213" s="45"/>
      <c r="S213" s="45"/>
    </row>
    <row r="214" spans="1:19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45"/>
      <c r="R214" s="45"/>
      <c r="S214" s="45"/>
    </row>
    <row r="215" spans="1:19">
      <c r="A215" s="45"/>
      <c r="B215" s="33"/>
      <c r="C215" s="48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45"/>
      <c r="R215" s="45"/>
      <c r="S215" s="45"/>
    </row>
    <row r="216" spans="1:19">
      <c r="A216" s="45"/>
      <c r="B216" s="33"/>
      <c r="C216" s="48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45"/>
      <c r="R216" s="45"/>
      <c r="S216" s="45"/>
    </row>
    <row r="217" spans="1:19">
      <c r="A217" s="45"/>
      <c r="B217" s="33"/>
      <c r="C217" s="48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45"/>
      <c r="R217" s="45"/>
      <c r="S217" s="45"/>
    </row>
    <row r="218" spans="1:19">
      <c r="A218" s="45"/>
      <c r="B218" s="33"/>
      <c r="C218" s="48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49"/>
      <c r="O218" s="49"/>
      <c r="P218" s="49"/>
      <c r="Q218" s="45"/>
      <c r="R218" s="45"/>
      <c r="S218" s="45"/>
    </row>
    <row r="219" spans="1:19">
      <c r="A219" s="45"/>
      <c r="B219" s="33"/>
      <c r="C219" s="48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45"/>
      <c r="R219" s="45"/>
      <c r="S219" s="45"/>
    </row>
    <row r="220" spans="1:19">
      <c r="A220" s="45"/>
      <c r="B220" s="33"/>
      <c r="C220" s="48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45"/>
      <c r="R220" s="45"/>
      <c r="S220" s="45"/>
    </row>
    <row r="221" spans="1:19">
      <c r="A221" s="45"/>
      <c r="B221" s="33"/>
      <c r="C221" s="48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45"/>
      <c r="R221" s="45"/>
      <c r="S221" s="45"/>
    </row>
    <row r="222" spans="1:19">
      <c r="A222" s="45"/>
      <c r="B222" s="33"/>
      <c r="C222" s="48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45"/>
      <c r="R222" s="45"/>
      <c r="S222" s="45"/>
    </row>
    <row r="223" spans="1:19">
      <c r="A223" s="45"/>
      <c r="B223" s="33"/>
      <c r="C223" s="48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45"/>
      <c r="R223" s="45"/>
      <c r="S223" s="45"/>
    </row>
    <row r="224" spans="1:19">
      <c r="A224" s="45"/>
      <c r="B224" s="33"/>
      <c r="C224" s="48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45"/>
      <c r="R224" s="45"/>
      <c r="S224" s="45"/>
    </row>
    <row r="225" spans="1:19">
      <c r="A225" s="45"/>
      <c r="B225" s="33"/>
      <c r="C225" s="48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45"/>
      <c r="R225" s="45"/>
      <c r="S225" s="45"/>
    </row>
    <row r="226" spans="1:19">
      <c r="A226" s="45"/>
      <c r="B226" s="33"/>
      <c r="C226" s="48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45"/>
      <c r="R226" s="45"/>
      <c r="S226" s="45"/>
    </row>
    <row r="227" spans="1:19">
      <c r="A227" s="45"/>
      <c r="B227" s="33"/>
      <c r="C227" s="48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45"/>
      <c r="R227" s="45"/>
      <c r="S227" s="45"/>
    </row>
    <row r="228" spans="1:19">
      <c r="A228" s="45"/>
      <c r="B228" s="33"/>
      <c r="C228" s="48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45"/>
      <c r="R228" s="45"/>
      <c r="S228" s="45"/>
    </row>
    <row r="229" spans="1:19" ht="18.75">
      <c r="C229" s="46" t="s">
        <v>53</v>
      </c>
    </row>
    <row r="245" spans="1:20">
      <c r="A245" s="54" t="s">
        <v>63</v>
      </c>
      <c r="B245" s="54"/>
      <c r="L245" s="42" t="s">
        <v>54</v>
      </c>
      <c r="M245" s="41"/>
      <c r="N245" s="34"/>
      <c r="O245" s="34"/>
      <c r="P245" s="34"/>
      <c r="Q245" s="1"/>
      <c r="R245" s="57" t="s">
        <v>14</v>
      </c>
      <c r="S245" s="57"/>
      <c r="T245" s="34"/>
    </row>
    <row r="246" spans="1:20">
      <c r="A246" s="54"/>
      <c r="B246" s="54"/>
      <c r="C246" s="6" t="s">
        <v>28</v>
      </c>
      <c r="D246" s="57" t="s">
        <v>29</v>
      </c>
      <c r="E246" s="57"/>
      <c r="F246" s="57"/>
      <c r="G246" s="57"/>
      <c r="H246" s="57"/>
      <c r="I246" s="57"/>
      <c r="J246" s="57"/>
      <c r="K246" s="57"/>
      <c r="L246" s="33">
        <v>291</v>
      </c>
      <c r="M246" s="33"/>
      <c r="N246" s="33"/>
      <c r="O246" s="33"/>
      <c r="P246" s="33"/>
      <c r="Q246" s="1"/>
      <c r="R246" s="23" t="s">
        <v>11</v>
      </c>
      <c r="S246" s="21" t="s">
        <v>12</v>
      </c>
      <c r="T246" s="44"/>
    </row>
    <row r="247" spans="1:20">
      <c r="C247" s="9">
        <f>1</f>
        <v>1</v>
      </c>
      <c r="D247" s="16" t="s">
        <v>2</v>
      </c>
      <c r="E247" s="11"/>
      <c r="F247" s="11"/>
      <c r="G247" s="11"/>
      <c r="H247" s="11"/>
      <c r="I247" s="11"/>
      <c r="J247" s="11"/>
      <c r="K247" s="11"/>
      <c r="M247" s="33"/>
      <c r="N247" s="33"/>
      <c r="O247" s="33"/>
      <c r="P247" s="33"/>
      <c r="Q247" s="1"/>
      <c r="R247" s="29">
        <v>282</v>
      </c>
      <c r="S247" s="17">
        <f>$L$246-R247</f>
        <v>9</v>
      </c>
      <c r="T247" s="33"/>
    </row>
    <row r="248" spans="1:20">
      <c r="C248" s="12">
        <f>C247+1</f>
        <v>2</v>
      </c>
      <c r="D248" s="15" t="s">
        <v>8</v>
      </c>
      <c r="E248" s="14"/>
      <c r="F248" s="14"/>
      <c r="G248" s="14"/>
      <c r="H248" s="14"/>
      <c r="I248" s="14"/>
      <c r="J248" s="14"/>
      <c r="K248" s="14"/>
      <c r="M248" s="33"/>
      <c r="N248" s="33"/>
      <c r="O248" s="33"/>
      <c r="P248" s="33"/>
      <c r="Q248" s="1"/>
      <c r="R248" s="25">
        <v>237</v>
      </c>
      <c r="S248" s="19">
        <f t="shared" ref="S248:S264" si="6">$L$246-R248</f>
        <v>54</v>
      </c>
      <c r="T248" s="33"/>
    </row>
    <row r="249" spans="1:20">
      <c r="C249" s="9">
        <f t="shared" ref="C249" si="7">C248+1</f>
        <v>3</v>
      </c>
      <c r="D249" s="16" t="s">
        <v>64</v>
      </c>
      <c r="E249" s="11"/>
      <c r="F249" s="11"/>
      <c r="G249" s="11"/>
      <c r="H249" s="11"/>
      <c r="I249" s="11"/>
      <c r="J249" s="11"/>
      <c r="K249" s="11"/>
      <c r="M249" s="33"/>
      <c r="N249" s="33"/>
      <c r="O249" s="33"/>
      <c r="P249" s="33"/>
      <c r="Q249" s="1"/>
      <c r="R249" s="29">
        <v>274</v>
      </c>
      <c r="S249" s="17">
        <f t="shared" si="6"/>
        <v>17</v>
      </c>
      <c r="T249" s="33"/>
    </row>
    <row r="250" spans="1:20">
      <c r="C250" s="12"/>
      <c r="D250" s="15" t="s">
        <v>65</v>
      </c>
      <c r="E250" s="14"/>
      <c r="F250" s="14"/>
      <c r="G250" s="14"/>
      <c r="H250" s="14"/>
      <c r="I250" s="14"/>
      <c r="J250" s="14"/>
      <c r="K250" s="14"/>
      <c r="M250" s="33"/>
      <c r="N250" s="33"/>
      <c r="O250" s="33"/>
      <c r="P250" s="33"/>
      <c r="Q250" s="1"/>
      <c r="R250" s="33"/>
      <c r="S250" s="33"/>
      <c r="T250" s="33"/>
    </row>
    <row r="251" spans="1:20">
      <c r="C251" s="9">
        <v>4</v>
      </c>
      <c r="D251" s="16"/>
      <c r="E251" s="10" t="s">
        <v>66</v>
      </c>
      <c r="F251" s="11"/>
      <c r="G251" s="11"/>
      <c r="H251" s="11"/>
      <c r="I251" s="11"/>
      <c r="J251" s="11"/>
      <c r="K251" s="11"/>
      <c r="M251" s="33"/>
      <c r="N251" s="33"/>
      <c r="O251" s="33"/>
      <c r="P251" s="33"/>
      <c r="Q251" s="1"/>
      <c r="R251" s="29">
        <v>12</v>
      </c>
      <c r="S251" s="17">
        <f t="shared" si="6"/>
        <v>279</v>
      </c>
      <c r="T251" s="33"/>
    </row>
    <row r="252" spans="1:20">
      <c r="C252" s="12">
        <f>C251+1</f>
        <v>5</v>
      </c>
      <c r="D252" s="15"/>
      <c r="E252" s="13" t="s">
        <v>67</v>
      </c>
      <c r="F252" s="14"/>
      <c r="G252" s="14"/>
      <c r="H252" s="14"/>
      <c r="I252" s="14"/>
      <c r="J252" s="14"/>
      <c r="K252" s="14"/>
      <c r="M252" s="33"/>
      <c r="N252" s="33"/>
      <c r="O252" s="33"/>
      <c r="P252" s="33"/>
      <c r="Q252" s="1"/>
      <c r="R252" s="25">
        <v>173</v>
      </c>
      <c r="S252" s="19">
        <f t="shared" si="6"/>
        <v>118</v>
      </c>
      <c r="T252" s="33"/>
    </row>
    <row r="253" spans="1:20">
      <c r="C253" s="9">
        <f>C252+1</f>
        <v>6</v>
      </c>
      <c r="D253" s="16"/>
      <c r="E253" s="10" t="s">
        <v>68</v>
      </c>
      <c r="F253" s="11"/>
      <c r="G253" s="11"/>
      <c r="H253" s="11"/>
      <c r="I253" s="11"/>
      <c r="J253" s="11"/>
      <c r="K253" s="11"/>
      <c r="M253" s="33"/>
      <c r="N253" s="33"/>
      <c r="O253" s="33"/>
      <c r="P253" s="33"/>
      <c r="Q253" s="1"/>
      <c r="R253" s="29">
        <v>106</v>
      </c>
      <c r="S253" s="17">
        <f t="shared" si="6"/>
        <v>185</v>
      </c>
      <c r="T253" s="33"/>
    </row>
    <row r="254" spans="1:20">
      <c r="C254" s="12">
        <f>C253+1</f>
        <v>7</v>
      </c>
      <c r="D254" s="15" t="s">
        <v>69</v>
      </c>
      <c r="E254" s="14"/>
      <c r="F254" s="14"/>
      <c r="G254" s="14"/>
      <c r="H254" s="14"/>
      <c r="I254" s="14"/>
      <c r="J254" s="14"/>
      <c r="K254" s="14"/>
      <c r="M254" s="33"/>
      <c r="N254" s="33"/>
      <c r="O254" s="33"/>
      <c r="P254" s="33"/>
      <c r="Q254">
        <v>12</v>
      </c>
      <c r="R254" s="52">
        <v>9</v>
      </c>
      <c r="S254" s="19">
        <f>Q254-R254</f>
        <v>3</v>
      </c>
      <c r="T254" s="33"/>
    </row>
    <row r="255" spans="1:20">
      <c r="C255" s="9"/>
      <c r="D255" s="16" t="s">
        <v>70</v>
      </c>
      <c r="E255" s="11"/>
      <c r="F255" s="11"/>
      <c r="G255" s="11"/>
      <c r="H255" s="11"/>
      <c r="I255" s="11"/>
      <c r="J255" s="11"/>
      <c r="K255" s="11"/>
      <c r="M255" s="33"/>
      <c r="N255" s="33"/>
      <c r="O255" s="33"/>
      <c r="P255" s="33"/>
      <c r="R255" s="51"/>
      <c r="S255" s="33"/>
      <c r="T255" s="33"/>
    </row>
    <row r="256" spans="1:20">
      <c r="C256" s="12">
        <v>8</v>
      </c>
      <c r="D256" s="15"/>
      <c r="E256" s="13" t="s">
        <v>71</v>
      </c>
      <c r="F256" s="14"/>
      <c r="G256" s="14"/>
      <c r="H256" s="14"/>
      <c r="I256" s="14"/>
      <c r="J256" s="14"/>
      <c r="K256" s="14"/>
      <c r="M256" s="33"/>
      <c r="N256" s="33"/>
      <c r="O256" s="33"/>
      <c r="P256" s="33"/>
      <c r="Q256">
        <v>3</v>
      </c>
      <c r="R256" s="52">
        <v>1</v>
      </c>
      <c r="S256" s="19">
        <f>$Q$256-R256</f>
        <v>2</v>
      </c>
      <c r="T256" s="33"/>
    </row>
    <row r="257" spans="3:24">
      <c r="C257" s="9">
        <f>C256+1</f>
        <v>9</v>
      </c>
      <c r="D257" s="16"/>
      <c r="E257" s="10" t="s">
        <v>72</v>
      </c>
      <c r="F257" s="11"/>
      <c r="G257" s="11"/>
      <c r="H257" s="11"/>
      <c r="I257" s="11"/>
      <c r="J257" s="11"/>
      <c r="K257" s="11"/>
      <c r="M257" s="33"/>
      <c r="N257" s="33"/>
      <c r="O257" s="33"/>
      <c r="P257" s="33"/>
      <c r="Q257" s="45"/>
      <c r="R257" s="50">
        <v>1</v>
      </c>
      <c r="S257" s="17">
        <f t="shared" ref="S257:S258" si="8">$Q$256-R257</f>
        <v>2</v>
      </c>
      <c r="T257" s="33"/>
    </row>
    <row r="258" spans="3:24">
      <c r="C258" s="12">
        <v>10</v>
      </c>
      <c r="D258" s="15"/>
      <c r="E258" s="13" t="s">
        <v>73</v>
      </c>
      <c r="F258" s="14"/>
      <c r="G258" s="14"/>
      <c r="H258" s="14"/>
      <c r="I258" s="14"/>
      <c r="J258" s="14"/>
      <c r="K258" s="14"/>
      <c r="M258" s="33"/>
      <c r="N258" s="33"/>
      <c r="O258" s="33"/>
      <c r="P258" s="33"/>
      <c r="R258" s="52">
        <v>1</v>
      </c>
      <c r="S258" s="19">
        <f t="shared" si="8"/>
        <v>2</v>
      </c>
      <c r="T258" s="33"/>
    </row>
    <row r="259" spans="3:24">
      <c r="C259" s="9"/>
      <c r="D259" s="13" t="s">
        <v>74</v>
      </c>
      <c r="E259" s="14"/>
      <c r="F259" s="11"/>
      <c r="G259" s="11"/>
      <c r="H259" s="11"/>
      <c r="I259" s="11"/>
      <c r="J259" s="11"/>
      <c r="K259" s="11"/>
      <c r="M259" s="33"/>
      <c r="N259" s="33"/>
      <c r="O259" s="33"/>
      <c r="P259" s="33"/>
      <c r="R259" s="51"/>
      <c r="S259" s="33"/>
      <c r="T259" s="33"/>
    </row>
    <row r="260" spans="3:24">
      <c r="C260" s="12">
        <v>11</v>
      </c>
      <c r="D260" s="10"/>
      <c r="E260" s="10" t="s">
        <v>45</v>
      </c>
      <c r="F260" s="14"/>
      <c r="G260" s="14"/>
      <c r="H260" s="14"/>
      <c r="I260" s="14"/>
      <c r="J260" s="14"/>
      <c r="K260" s="14"/>
      <c r="M260" s="33"/>
      <c r="N260" s="33"/>
      <c r="O260" s="33"/>
      <c r="P260" s="33"/>
      <c r="R260" s="52">
        <v>226</v>
      </c>
      <c r="S260" s="19">
        <f t="shared" si="6"/>
        <v>65</v>
      </c>
      <c r="T260" s="1"/>
    </row>
    <row r="261" spans="3:24">
      <c r="C261" s="9">
        <v>12</v>
      </c>
      <c r="D261" s="13"/>
      <c r="E261" s="13" t="s">
        <v>46</v>
      </c>
      <c r="F261" s="11"/>
      <c r="G261" s="16"/>
      <c r="H261" s="11"/>
      <c r="I261" s="11"/>
      <c r="J261" s="11"/>
      <c r="K261" s="11"/>
      <c r="M261" s="33"/>
      <c r="N261" s="33"/>
      <c r="O261" s="33"/>
      <c r="P261" s="33"/>
      <c r="Q261" s="45"/>
      <c r="R261" s="50">
        <v>241</v>
      </c>
      <c r="S261" s="17">
        <f>$L$246-R261</f>
        <v>50</v>
      </c>
      <c r="T261" s="1"/>
    </row>
    <row r="262" spans="3:24">
      <c r="C262" s="12">
        <v>13</v>
      </c>
      <c r="D262" s="10"/>
      <c r="E262" s="10" t="s">
        <v>47</v>
      </c>
      <c r="F262" s="14"/>
      <c r="G262" s="15"/>
      <c r="H262" s="14"/>
      <c r="I262" s="14"/>
      <c r="J262" s="14"/>
      <c r="K262" s="14"/>
      <c r="M262" s="33"/>
      <c r="N262" s="33"/>
      <c r="O262" s="33"/>
      <c r="P262" s="33"/>
      <c r="R262" s="52">
        <v>229</v>
      </c>
      <c r="S262" s="19">
        <f t="shared" si="6"/>
        <v>62</v>
      </c>
      <c r="T262" s="1"/>
    </row>
    <row r="263" spans="3:24">
      <c r="C263" s="9">
        <v>14</v>
      </c>
      <c r="D263" s="13"/>
      <c r="E263" s="13" t="s">
        <v>48</v>
      </c>
      <c r="F263" s="11"/>
      <c r="G263" s="16"/>
      <c r="H263" s="11"/>
      <c r="I263" s="11"/>
      <c r="J263" s="11"/>
      <c r="K263" s="11"/>
      <c r="M263" s="33"/>
      <c r="N263" s="33"/>
      <c r="O263" s="33"/>
      <c r="P263" s="33"/>
      <c r="R263" s="50">
        <v>201</v>
      </c>
      <c r="S263" s="17">
        <f t="shared" si="6"/>
        <v>90</v>
      </c>
      <c r="T263" s="1"/>
    </row>
    <row r="264" spans="3:24">
      <c r="C264" s="12">
        <v>15</v>
      </c>
      <c r="D264" s="10"/>
      <c r="E264" s="10" t="s">
        <v>49</v>
      </c>
      <c r="F264" s="14"/>
      <c r="G264" s="14"/>
      <c r="H264" s="14"/>
      <c r="I264" s="14"/>
      <c r="J264" s="14"/>
      <c r="K264" s="14"/>
      <c r="M264" s="33"/>
      <c r="N264" s="33"/>
      <c r="O264" s="33"/>
      <c r="P264" s="33"/>
      <c r="R264" s="52">
        <v>148</v>
      </c>
      <c r="S264" s="19">
        <f t="shared" si="6"/>
        <v>143</v>
      </c>
      <c r="T264" s="1"/>
    </row>
    <row r="265" spans="3:24">
      <c r="C265" s="48"/>
      <c r="D265" s="53"/>
      <c r="E265" s="34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45"/>
      <c r="R265" s="51"/>
      <c r="S265" s="33"/>
      <c r="T265" s="33"/>
      <c r="U265" s="45"/>
      <c r="V265" s="45"/>
      <c r="W265" s="45"/>
      <c r="X265" s="45"/>
    </row>
    <row r="266" spans="3:24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51"/>
      <c r="R266" s="51"/>
      <c r="S266" s="51"/>
      <c r="T266" s="33"/>
      <c r="U266" s="45"/>
      <c r="V266" s="45"/>
      <c r="W266" s="45"/>
      <c r="X266" s="45"/>
    </row>
    <row r="267" spans="3:24" ht="18.75">
      <c r="C267" s="59" t="s">
        <v>15</v>
      </c>
      <c r="D267" s="59"/>
      <c r="E267" s="59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51"/>
      <c r="R267" s="51"/>
      <c r="S267" s="51"/>
      <c r="T267" s="1"/>
    </row>
    <row r="282" spans="3:5" ht="18.75">
      <c r="C282" s="59" t="s">
        <v>75</v>
      </c>
      <c r="D282" s="59"/>
      <c r="E282" s="59"/>
    </row>
  </sheetData>
  <mergeCells count="24">
    <mergeCell ref="C282:E282"/>
    <mergeCell ref="A245:B246"/>
    <mergeCell ref="D246:K246"/>
    <mergeCell ref="C267:E267"/>
    <mergeCell ref="R245:S245"/>
    <mergeCell ref="A165:B166"/>
    <mergeCell ref="R165:S165"/>
    <mergeCell ref="D166:K166"/>
    <mergeCell ref="C88:E88"/>
    <mergeCell ref="A66:B67"/>
    <mergeCell ref="D67:K67"/>
    <mergeCell ref="F1:J4"/>
    <mergeCell ref="C197:F197"/>
    <mergeCell ref="C104:F104"/>
    <mergeCell ref="C181:E181"/>
    <mergeCell ref="R66:T66"/>
    <mergeCell ref="R6:S6"/>
    <mergeCell ref="C17:E17"/>
    <mergeCell ref="C33:F33"/>
    <mergeCell ref="A6:B7"/>
    <mergeCell ref="O5:O6"/>
    <mergeCell ref="M5:N6"/>
    <mergeCell ref="D7:K7"/>
    <mergeCell ref="P5:P6"/>
  </mergeCells>
  <pageMargins left="0.7" right="0.7" top="0.75" bottom="0.75" header="0.3" footer="0.3"/>
  <pageSetup paperSize="9" orientation="portrait" horizontalDpi="0" verticalDpi="0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Manuel</cp:lastModifiedBy>
  <dcterms:created xsi:type="dcterms:W3CDTF">2018-04-11T16:48:47Z</dcterms:created>
  <dcterms:modified xsi:type="dcterms:W3CDTF">2018-05-08T08:39:29Z</dcterms:modified>
</cp:coreProperties>
</file>