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ARDUS RENDY\Desktop\Stock Market Research\"/>
    </mc:Choice>
  </mc:AlternateContent>
  <xr:revisionPtr revIDLastSave="0" documentId="13_ncr:1_{9236D5BF-4AD0-4F4B-9110-B060BED9D3AF}" xr6:coauthVersionLast="45" xr6:coauthVersionMax="45" xr10:uidLastSave="{00000000-0000-0000-0000-000000000000}"/>
  <bookViews>
    <workbookView xWindow="-110" yWindow="-110" windowWidth="19420" windowHeight="10420" xr2:uid="{9D9A2A1F-3973-44A9-BA09-7738905FCB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39" i="1" l="1"/>
  <c r="T37" i="1"/>
  <c r="T38" i="1"/>
  <c r="T36" i="1"/>
  <c r="T35" i="1"/>
  <c r="T34" i="1"/>
  <c r="T33" i="1"/>
  <c r="Q14" i="1" l="1"/>
  <c r="Q7" i="1" l="1"/>
  <c r="Q4" i="1"/>
  <c r="Q19" i="1"/>
  <c r="Q20" i="1"/>
  <c r="Q21" i="1"/>
  <c r="Q5" i="1"/>
  <c r="Q18" i="1"/>
  <c r="Q12" i="1"/>
  <c r="Q6" i="1"/>
  <c r="Q17" i="1"/>
  <c r="Q13" i="1"/>
  <c r="Q22" i="1"/>
  <c r="Q23" i="1"/>
  <c r="Q24" i="1"/>
  <c r="Q25" i="1"/>
  <c r="Q26" i="1"/>
  <c r="Q11" i="1"/>
  <c r="Q27" i="1"/>
  <c r="Q8" i="1"/>
</calcChain>
</file>

<file path=xl/sharedStrings.xml><?xml version="1.0" encoding="utf-8"?>
<sst xmlns="http://schemas.openxmlformats.org/spreadsheetml/2006/main" count="103" uniqueCount="85">
  <si>
    <t>CTRA</t>
  </si>
  <si>
    <t>CODE</t>
  </si>
  <si>
    <t>PER</t>
  </si>
  <si>
    <t>PBV</t>
  </si>
  <si>
    <t>ROA</t>
  </si>
  <si>
    <t>ROE</t>
  </si>
  <si>
    <t>MARKETCAP</t>
  </si>
  <si>
    <t>OPM</t>
  </si>
  <si>
    <t>NPM</t>
  </si>
  <si>
    <t>APLN</t>
  </si>
  <si>
    <t>EPS</t>
  </si>
  <si>
    <t>ARMY</t>
  </si>
  <si>
    <t>ASRI</t>
  </si>
  <si>
    <t>BKSL</t>
  </si>
  <si>
    <t>ALAM SUTERA REALITY</t>
  </si>
  <si>
    <t>ARMIDIAN KARYATAMA</t>
  </si>
  <si>
    <t>BUKIT SENTUL</t>
  </si>
  <si>
    <t>CIPUTRA DEVELOPMENT</t>
  </si>
  <si>
    <t>AGUNG PODOMORO LAND</t>
  </si>
  <si>
    <t>BSDE</t>
  </si>
  <si>
    <t>BUMI SERPONG DAMAI</t>
  </si>
  <si>
    <t>MARCH</t>
  </si>
  <si>
    <t>JUNE</t>
  </si>
  <si>
    <t>DART</t>
  </si>
  <si>
    <t>DUTA ANGGADA REALTY</t>
  </si>
  <si>
    <t>DILD</t>
  </si>
  <si>
    <t>INTILAND DEVELOPMENT</t>
  </si>
  <si>
    <t>DMAS</t>
  </si>
  <si>
    <t>PURADELTA LESTARI</t>
  </si>
  <si>
    <t>DUTI</t>
  </si>
  <si>
    <t>DUTA PERTIWI</t>
  </si>
  <si>
    <t>JRPT</t>
  </si>
  <si>
    <t>JAYA REAL PROPERTY</t>
  </si>
  <si>
    <t>KIJA</t>
  </si>
  <si>
    <t>KAWASAN INDUSTRI JABABEKA</t>
  </si>
  <si>
    <t>METROPOLITAN KENTJANA</t>
  </si>
  <si>
    <t>MKPI</t>
  </si>
  <si>
    <t>METROPOLITAN LAND</t>
  </si>
  <si>
    <t>MTLA</t>
  </si>
  <si>
    <t>PPRO</t>
  </si>
  <si>
    <t>PP PROPERTI</t>
  </si>
  <si>
    <t>PLIN</t>
  </si>
  <si>
    <t>PLAZA INDONESIA REALTY</t>
  </si>
  <si>
    <t>PWON</t>
  </si>
  <si>
    <t>PAKUWON JATI</t>
  </si>
  <si>
    <t>RDTX</t>
  </si>
  <si>
    <t>RODA VIVATEX</t>
  </si>
  <si>
    <t>SMRA</t>
  </si>
  <si>
    <t>SUMARECON AGUNG</t>
  </si>
  <si>
    <t>COMPANY</t>
  </si>
  <si>
    <t>LATEST REPORT</t>
  </si>
  <si>
    <t>STEADY STATE</t>
  </si>
  <si>
    <t>STATUS</t>
  </si>
  <si>
    <t>PRICE (in Latest Report)</t>
  </si>
  <si>
    <t>POTENTIAL MAJOR MOVEMENT</t>
  </si>
  <si>
    <t>BB</t>
  </si>
  <si>
    <t>Big Boy</t>
  </si>
  <si>
    <t>MARKETCAP&gt;10000 Billion</t>
  </si>
  <si>
    <t>SM</t>
  </si>
  <si>
    <t>Small</t>
  </si>
  <si>
    <t>MARKETCAP&lt;10000 Billion</t>
  </si>
  <si>
    <t>Potential Major Movement</t>
  </si>
  <si>
    <t>High Trade Volume, Daily Chart Often Makes Marubozu Pattern</t>
  </si>
  <si>
    <t>Steady State</t>
  </si>
  <si>
    <t>Currently Has No Potential Major Uptrend Movement (14 October 2019)</t>
  </si>
  <si>
    <t>Technically Unpredictable Chart Pattern (Huge instantaneous gain or loss, low trade volume, unpredictable trend, etc)</t>
  </si>
  <si>
    <t>Filtering Process</t>
  </si>
  <si>
    <t>https://www.edusaham.com/2019/04/perusahaan-subsektor-properti-dan-real-estate-yang-terdaftar-di-bei.html</t>
  </si>
  <si>
    <t>Financial Statement Data Acquisition -&gt; Filter via quarterly consistent positive Net Income and Minimum MARKETCAP 1000 Billion -&gt; Chart Data Acquisition -&gt; Filter via Technically Predictable Chart -&gt; Technical Analysis via Moving Averages, Stochastic, Stochastic RSI, RSI for Potential Major Movement</t>
  </si>
  <si>
    <t>BEST</t>
  </si>
  <si>
    <t>BEKASI FAJAR INDUSTRIAL ESTATE</t>
  </si>
  <si>
    <t>DER</t>
  </si>
  <si>
    <t>UNPREDICTABLE</t>
  </si>
  <si>
    <t>Unpredictable</t>
  </si>
  <si>
    <t>PER avg</t>
  </si>
  <si>
    <t>PBV avg</t>
  </si>
  <si>
    <t>EPS avg</t>
  </si>
  <si>
    <t>RoE avg</t>
  </si>
  <si>
    <t>OPM avg</t>
  </si>
  <si>
    <t>NPM avg</t>
  </si>
  <si>
    <t>STATISTICAL ANALYSIS (From Major Movement and Steady State Stocks)</t>
  </si>
  <si>
    <t>RoA avg</t>
  </si>
  <si>
    <r>
      <t>Green = PER&lt;average, PBV&lt;average, EPS&gt;average, ROA&gt;average, ROE&gt;average, OPM&gt;average, NPM&gt;average
*Note that the average used is</t>
    </r>
    <r>
      <rPr>
        <b/>
        <sz val="16"/>
        <color theme="1"/>
        <rFont val="Calibri"/>
        <family val="2"/>
        <scheme val="minor"/>
      </rPr>
      <t xml:space="preserve"> not weighted</t>
    </r>
    <r>
      <rPr>
        <sz val="16"/>
        <color theme="1"/>
        <rFont val="Calibri"/>
        <family val="2"/>
        <scheme val="minor"/>
      </rPr>
      <t xml:space="preserve"> and </t>
    </r>
    <r>
      <rPr>
        <b/>
        <sz val="16"/>
        <color theme="1"/>
        <rFont val="Calibri"/>
        <family val="2"/>
        <scheme val="minor"/>
      </rPr>
      <t>outliers are not filtered out</t>
    </r>
  </si>
  <si>
    <t>**DISCLAIMER: Data was acqusitioned from Phillips Security Indonesia, if there is a data error, please contact Phillips Security Indonesia for correction or more information</t>
  </si>
  <si>
    <r>
      <rPr>
        <b/>
        <u/>
        <sz val="50"/>
        <color theme="1"/>
        <rFont val="Calibri"/>
        <family val="2"/>
        <scheme val="minor"/>
      </rPr>
      <t>CONCLUSION</t>
    </r>
    <r>
      <rPr>
        <sz val="50"/>
        <color theme="1"/>
        <rFont val="Calibri"/>
        <family val="2"/>
        <scheme val="minor"/>
      </rPr>
      <t xml:space="preserve">: </t>
    </r>
    <r>
      <rPr>
        <sz val="24"/>
        <color theme="1"/>
        <rFont val="Calibri"/>
        <family val="2"/>
        <scheme val="minor"/>
      </rPr>
      <t xml:space="preserve">
1. </t>
    </r>
    <r>
      <rPr>
        <b/>
        <sz val="24"/>
        <color theme="1"/>
        <rFont val="Calibri"/>
        <family val="2"/>
        <scheme val="minor"/>
      </rPr>
      <t>DMAS</t>
    </r>
    <r>
      <rPr>
        <sz val="24"/>
        <color theme="1"/>
        <rFont val="Calibri"/>
        <family val="2"/>
        <scheme val="minor"/>
      </rPr>
      <t xml:space="preserve"> is the best for short term trades and has low risk due to </t>
    </r>
    <r>
      <rPr>
        <b/>
        <sz val="24"/>
        <color theme="1"/>
        <rFont val="Calibri"/>
        <family val="2"/>
        <scheme val="minor"/>
      </rPr>
      <t xml:space="preserve">low DER, high NPM, high OPM, and low PER. Technical analysis </t>
    </r>
    <r>
      <rPr>
        <sz val="24"/>
        <color theme="1"/>
        <rFont val="Calibri"/>
        <family val="2"/>
        <scheme val="minor"/>
      </rPr>
      <t>result in</t>
    </r>
    <r>
      <rPr>
        <b/>
        <sz val="24"/>
        <color theme="1"/>
        <rFont val="Calibri"/>
        <family val="2"/>
        <scheme val="minor"/>
      </rPr>
      <t xml:space="preserve"> good chart patterns </t>
    </r>
    <r>
      <rPr>
        <sz val="24"/>
        <color theme="1"/>
        <rFont val="Calibri"/>
        <family val="2"/>
        <scheme val="minor"/>
      </rPr>
      <t>(</t>
    </r>
    <r>
      <rPr>
        <b/>
        <sz val="24"/>
        <color theme="1"/>
        <rFont val="Calibri"/>
        <family val="2"/>
        <scheme val="minor"/>
      </rPr>
      <t>have just breakout</t>
    </r>
    <r>
      <rPr>
        <sz val="24"/>
        <color theme="1"/>
        <rFont val="Calibri"/>
        <family val="2"/>
        <scheme val="minor"/>
      </rPr>
      <t xml:space="preserve"> </t>
    </r>
    <r>
      <rPr>
        <b/>
        <sz val="24"/>
        <color theme="1"/>
        <rFont val="Calibri"/>
        <family val="2"/>
        <scheme val="minor"/>
      </rPr>
      <t>of the 60 MA</t>
    </r>
    <r>
      <rPr>
        <sz val="24"/>
        <color theme="1"/>
        <rFont val="Calibri"/>
        <family val="2"/>
        <scheme val="minor"/>
      </rPr>
      <t xml:space="preserve"> </t>
    </r>
    <r>
      <rPr>
        <b/>
        <sz val="24"/>
        <color theme="1"/>
        <rFont val="Calibri"/>
        <family val="2"/>
        <scheme val="minor"/>
      </rPr>
      <t xml:space="preserve">(~CI 90%[2 sigma][daily]) </t>
    </r>
    <r>
      <rPr>
        <sz val="24"/>
        <color theme="1"/>
        <rFont val="Calibri"/>
        <family val="2"/>
        <scheme val="minor"/>
      </rPr>
      <t xml:space="preserve">and high strength [RSI(20)], </t>
    </r>
    <r>
      <rPr>
        <b/>
        <sz val="24"/>
        <color theme="1"/>
        <rFont val="Calibri"/>
        <family val="2"/>
        <scheme val="minor"/>
      </rPr>
      <t>Analysis was done on 18-10-2019</t>
    </r>
    <r>
      <rPr>
        <sz val="24"/>
        <color theme="1"/>
        <rFont val="Calibri"/>
        <family val="2"/>
        <scheme val="minor"/>
      </rPr>
      <t xml:space="preserve">).
2. </t>
    </r>
    <r>
      <rPr>
        <b/>
        <sz val="24"/>
        <color theme="1"/>
        <rFont val="Calibri"/>
        <family val="2"/>
        <scheme val="minor"/>
      </rPr>
      <t>JRPT</t>
    </r>
    <r>
      <rPr>
        <sz val="24"/>
        <color theme="1"/>
        <rFont val="Calibri"/>
        <family val="2"/>
        <scheme val="minor"/>
      </rPr>
      <t xml:space="preserve"> is </t>
    </r>
    <r>
      <rPr>
        <b/>
        <sz val="24"/>
        <color theme="1"/>
        <rFont val="Calibri"/>
        <family val="2"/>
        <scheme val="minor"/>
      </rPr>
      <t>way greater</t>
    </r>
    <r>
      <rPr>
        <sz val="24"/>
        <color theme="1"/>
        <rFont val="Calibri"/>
        <family val="2"/>
        <scheme val="minor"/>
      </rPr>
      <t xml:space="preserve"> than </t>
    </r>
    <r>
      <rPr>
        <b/>
        <sz val="24"/>
        <color theme="1"/>
        <rFont val="Calibri"/>
        <family val="2"/>
        <scheme val="minor"/>
      </rPr>
      <t>average</t>
    </r>
    <r>
      <rPr>
        <sz val="24"/>
        <color theme="1"/>
        <rFont val="Calibri"/>
        <family val="2"/>
        <scheme val="minor"/>
      </rPr>
      <t xml:space="preserve"> (</t>
    </r>
    <r>
      <rPr>
        <b/>
        <sz val="24"/>
        <color theme="1"/>
        <rFont val="Calibri"/>
        <family val="2"/>
        <scheme val="minor"/>
      </rPr>
      <t>without weighting</t>
    </r>
    <r>
      <rPr>
        <sz val="24"/>
        <color theme="1"/>
        <rFont val="Calibri"/>
        <family val="2"/>
        <scheme val="minor"/>
      </rPr>
      <t xml:space="preserve">, </t>
    </r>
    <r>
      <rPr>
        <b/>
        <sz val="24"/>
        <color theme="1"/>
        <rFont val="Calibri"/>
        <family val="2"/>
        <scheme val="minor"/>
      </rPr>
      <t>if weighting</t>
    </r>
    <r>
      <rPr>
        <sz val="24"/>
        <color theme="1"/>
        <rFont val="Calibri"/>
        <family val="2"/>
        <scheme val="minor"/>
      </rPr>
      <t xml:space="preserve"> are brought to the analytics, </t>
    </r>
    <r>
      <rPr>
        <b/>
        <sz val="24"/>
        <color theme="1"/>
        <rFont val="Calibri"/>
        <family val="2"/>
        <scheme val="minor"/>
      </rPr>
      <t>it's even better</t>
    </r>
    <r>
      <rPr>
        <sz val="24"/>
        <color theme="1"/>
        <rFont val="Calibri"/>
        <family val="2"/>
        <scheme val="minor"/>
      </rPr>
      <t xml:space="preserve">), </t>
    </r>
    <r>
      <rPr>
        <b/>
        <sz val="24"/>
        <color theme="1"/>
        <rFont val="Calibri"/>
        <family val="2"/>
        <scheme val="minor"/>
      </rPr>
      <t>more fundamental research</t>
    </r>
    <r>
      <rPr>
        <sz val="24"/>
        <color theme="1"/>
        <rFont val="Calibri"/>
        <family val="2"/>
        <scheme val="minor"/>
      </rPr>
      <t xml:space="preserve"> in financial statement </t>
    </r>
    <r>
      <rPr>
        <b/>
        <sz val="24"/>
        <color theme="1"/>
        <rFont val="Calibri"/>
        <family val="2"/>
        <scheme val="minor"/>
      </rPr>
      <t>is needed</t>
    </r>
    <r>
      <rPr>
        <sz val="24"/>
        <color theme="1"/>
        <rFont val="Calibri"/>
        <family val="2"/>
        <scheme val="minor"/>
      </rPr>
      <t xml:space="preserve"> due to the </t>
    </r>
    <r>
      <rPr>
        <b/>
        <sz val="24"/>
        <color theme="1"/>
        <rFont val="Calibri"/>
        <family val="2"/>
        <scheme val="minor"/>
      </rPr>
      <t>too good ratios</t>
    </r>
    <r>
      <rPr>
        <sz val="24"/>
        <color theme="1"/>
        <rFont val="Calibri"/>
        <family val="2"/>
        <scheme val="minor"/>
      </rPr>
      <t xml:space="preserve"> and</t>
    </r>
    <r>
      <rPr>
        <b/>
        <sz val="24"/>
        <color theme="1"/>
        <rFont val="Calibri"/>
        <family val="2"/>
        <scheme val="minor"/>
      </rPr>
      <t xml:space="preserve"> low DER</t>
    </r>
    <r>
      <rPr>
        <sz val="24"/>
        <color theme="1"/>
        <rFont val="Calibri"/>
        <family val="2"/>
        <scheme val="minor"/>
      </rPr>
      <t xml:space="preserve">, seems </t>
    </r>
    <r>
      <rPr>
        <b/>
        <sz val="24"/>
        <color theme="1"/>
        <rFont val="Calibri"/>
        <family val="2"/>
        <scheme val="minor"/>
      </rPr>
      <t>too great to be true</t>
    </r>
    <r>
      <rPr>
        <sz val="24"/>
        <color theme="1"/>
        <rFont val="Calibri"/>
        <family val="2"/>
        <scheme val="minor"/>
      </rPr>
      <t xml:space="preserve"> </t>
    </r>
    <r>
      <rPr>
        <b/>
        <sz val="24"/>
        <color theme="1"/>
        <rFont val="Calibri"/>
        <family val="2"/>
        <scheme val="minor"/>
      </rPr>
      <t>(or is it?)</t>
    </r>
    <r>
      <rPr>
        <sz val="24"/>
        <color theme="1"/>
        <rFont val="Calibri"/>
        <family val="2"/>
        <scheme val="minor"/>
      </rPr>
      <t xml:space="preserve">. Technical analysis results in </t>
    </r>
    <r>
      <rPr>
        <b/>
        <sz val="24"/>
        <color theme="1"/>
        <rFont val="Calibri"/>
        <family val="2"/>
        <scheme val="minor"/>
      </rPr>
      <t>potential breakout</t>
    </r>
    <r>
      <rPr>
        <sz val="24"/>
        <color theme="1"/>
        <rFont val="Calibri"/>
        <family val="2"/>
        <scheme val="minor"/>
      </rPr>
      <t xml:space="preserve"> in</t>
    </r>
    <r>
      <rPr>
        <b/>
        <sz val="24"/>
        <color theme="1"/>
        <rFont val="Calibri"/>
        <family val="2"/>
        <scheme val="minor"/>
      </rPr>
      <t xml:space="preserve"> short time (Analysis was done on 18-10-2019).
</t>
    </r>
    <r>
      <rPr>
        <sz val="24"/>
        <color theme="1"/>
        <rFont val="Calibri"/>
        <family val="2"/>
        <scheme val="minor"/>
      </rPr>
      <t xml:space="preserve">3. </t>
    </r>
    <r>
      <rPr>
        <b/>
        <sz val="24"/>
        <color theme="1"/>
        <rFont val="Calibri"/>
        <family val="2"/>
        <scheme val="minor"/>
      </rPr>
      <t>BSDE</t>
    </r>
    <r>
      <rPr>
        <sz val="24"/>
        <color theme="1"/>
        <rFont val="Calibri"/>
        <family val="2"/>
        <scheme val="minor"/>
      </rPr>
      <t xml:space="preserve"> has big potential due to</t>
    </r>
    <r>
      <rPr>
        <b/>
        <sz val="24"/>
        <color theme="1"/>
        <rFont val="Calibri"/>
        <family val="2"/>
        <scheme val="minor"/>
      </rPr>
      <t xml:space="preserve"> huge</t>
    </r>
    <r>
      <rPr>
        <sz val="24"/>
        <color theme="1"/>
        <rFont val="Calibri"/>
        <family val="2"/>
        <scheme val="minor"/>
      </rPr>
      <t xml:space="preserve"> </t>
    </r>
    <r>
      <rPr>
        <b/>
        <sz val="24"/>
        <color theme="1"/>
        <rFont val="Calibri"/>
        <family val="2"/>
        <scheme val="minor"/>
      </rPr>
      <t>EPS, OPM, NPM</t>
    </r>
    <r>
      <rPr>
        <sz val="24"/>
        <color theme="1"/>
        <rFont val="Calibri"/>
        <family val="2"/>
        <scheme val="minor"/>
      </rPr>
      <t xml:space="preserve"> and </t>
    </r>
    <r>
      <rPr>
        <b/>
        <sz val="24"/>
        <color theme="1"/>
        <rFont val="Calibri"/>
        <family val="2"/>
        <scheme val="minor"/>
      </rPr>
      <t>low DER</t>
    </r>
    <r>
      <rPr>
        <sz val="24"/>
        <color theme="1"/>
        <rFont val="Calibri"/>
        <family val="2"/>
        <scheme val="minor"/>
      </rPr>
      <t xml:space="preserve">. Technical analysis also returns </t>
    </r>
    <r>
      <rPr>
        <b/>
        <sz val="24"/>
        <color theme="1"/>
        <rFont val="Calibri"/>
        <family val="2"/>
        <scheme val="minor"/>
      </rPr>
      <t>breakout potential</t>
    </r>
    <r>
      <rPr>
        <sz val="24"/>
        <color theme="1"/>
        <rFont val="Calibri"/>
        <family val="2"/>
        <scheme val="minor"/>
      </rPr>
      <t xml:space="preserve"> in a near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</si>
</sst>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2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50"/>
      <color theme="1"/>
      <name val="Calibri"/>
      <family val="2"/>
      <scheme val="minor"/>
    </font>
    <font>
      <sz val="5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31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6" fillId="0" borderId="7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0" fillId="4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7" fillId="0" borderId="19" xfId="1" applyFont="1" applyFill="1" applyBorder="1" applyAlignment="1">
      <alignment vertical="top" wrapText="1"/>
    </xf>
    <xf numFmtId="0" fontId="7" fillId="0" borderId="20" xfId="0" applyFont="1" applyFill="1" applyBorder="1"/>
    <xf numFmtId="0" fontId="0" fillId="0" borderId="20" xfId="0" applyFill="1" applyBorder="1"/>
    <xf numFmtId="0" fontId="7" fillId="0" borderId="21" xfId="0" applyFont="1" applyFill="1" applyBorder="1"/>
    <xf numFmtId="0" fontId="5" fillId="0" borderId="1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5" fillId="0" borderId="11" xfId="0" applyFont="1" applyFill="1" applyBorder="1" applyAlignment="1">
      <alignment horizontal="center" wrapText="1"/>
    </xf>
    <xf numFmtId="0" fontId="5" fillId="0" borderId="12" xfId="0" applyFont="1" applyFill="1" applyBorder="1" applyAlignment="1">
      <alignment horizontal="center" wrapText="1"/>
    </xf>
    <xf numFmtId="0" fontId="5" fillId="0" borderId="13" xfId="0" applyFont="1" applyFill="1" applyBorder="1" applyAlignment="1">
      <alignment horizontal="center" wrapText="1"/>
    </xf>
    <xf numFmtId="0" fontId="5" fillId="0" borderId="14" xfId="0" applyFont="1" applyFill="1" applyBorder="1" applyAlignment="1">
      <alignment horizontal="center" wrapText="1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12" fillId="0" borderId="7" xfId="1" applyFont="1" applyFill="1" applyBorder="1" applyAlignment="1">
      <alignment vertical="top" wrapText="1"/>
    </xf>
    <xf numFmtId="0" fontId="12" fillId="0" borderId="8" xfId="1" applyFont="1" applyFill="1" applyBorder="1" applyAlignment="1">
      <alignment vertical="top" wrapText="1"/>
    </xf>
    <xf numFmtId="0" fontId="13" fillId="0" borderId="10" xfId="0" applyFont="1" applyFill="1" applyBorder="1"/>
    <xf numFmtId="0" fontId="13" fillId="0" borderId="0" xfId="0" applyFont="1" applyFill="1" applyBorder="1"/>
    <xf numFmtId="0" fontId="0" fillId="4" borderId="15" xfId="0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9" fillId="0" borderId="10" xfId="1" applyFill="1" applyBorder="1" applyAlignment="1">
      <alignment horizontal="center" vertical="top" wrapText="1"/>
    </xf>
    <xf numFmtId="0" fontId="9" fillId="0" borderId="0" xfId="1" applyFill="1" applyBorder="1" applyAlignment="1">
      <alignment horizontal="center" vertical="top" wrapText="1"/>
    </xf>
    <xf numFmtId="0" fontId="9" fillId="0" borderId="11" xfId="1" applyFill="1" applyBorder="1" applyAlignment="1">
      <alignment horizontal="center" vertical="top" wrapText="1"/>
    </xf>
    <xf numFmtId="0" fontId="7" fillId="0" borderId="10" xfId="1" applyFont="1" applyFill="1" applyBorder="1" applyAlignment="1">
      <alignment horizontal="center" vertical="top" wrapText="1"/>
    </xf>
    <xf numFmtId="0" fontId="7" fillId="0" borderId="0" xfId="1" applyFont="1" applyFill="1" applyBorder="1" applyAlignment="1">
      <alignment horizontal="center" vertical="top" wrapText="1"/>
    </xf>
    <xf numFmtId="0" fontId="7" fillId="0" borderId="11" xfId="1" applyFont="1" applyFill="1" applyBorder="1" applyAlignment="1">
      <alignment horizontal="center" vertical="top" wrapText="1"/>
    </xf>
    <xf numFmtId="0" fontId="10" fillId="0" borderId="16" xfId="0" applyFont="1" applyFill="1" applyBorder="1" applyAlignment="1">
      <alignment horizontal="center" wrapText="1"/>
    </xf>
    <xf numFmtId="0" fontId="10" fillId="0" borderId="17" xfId="0" applyFont="1" applyFill="1" applyBorder="1" applyAlignment="1">
      <alignment horizontal="center" wrapText="1"/>
    </xf>
    <xf numFmtId="0" fontId="10" fillId="0" borderId="18" xfId="0" applyFont="1" applyFill="1" applyBorder="1" applyAlignment="1">
      <alignment horizontal="center" wrapText="1"/>
    </xf>
    <xf numFmtId="0" fontId="14" fillId="0" borderId="1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3" fillId="0" borderId="12" xfId="0" applyFont="1" applyFill="1" applyBorder="1"/>
    <xf numFmtId="0" fontId="13" fillId="0" borderId="13" xfId="0" applyFont="1" applyFill="1" applyBorder="1"/>
    <xf numFmtId="0" fontId="6" fillId="0" borderId="8" xfId="1" applyFont="1" applyFill="1" applyBorder="1" applyAlignment="1">
      <alignment horizontal="center" vertical="center" wrapText="1"/>
    </xf>
    <xf numFmtId="0" fontId="6" fillId="0" borderId="9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6" fillId="0" borderId="11" xfId="1" applyFont="1" applyFill="1" applyBorder="1" applyAlignment="1">
      <alignment horizontal="center" vertical="center" wrapText="1"/>
    </xf>
    <xf numFmtId="0" fontId="6" fillId="0" borderId="13" xfId="1" applyFont="1" applyFill="1" applyBorder="1" applyAlignment="1">
      <alignment horizontal="center" vertical="center" wrapText="1"/>
    </xf>
    <xf numFmtId="0" fontId="6" fillId="0" borderId="14" xfId="1" applyFont="1" applyFill="1" applyBorder="1" applyAlignment="1">
      <alignment horizontal="center" vertical="center" wrapText="1"/>
    </xf>
    <xf numFmtId="0" fontId="11" fillId="0" borderId="10" xfId="0" applyFont="1" applyFill="1" applyBorder="1"/>
    <xf numFmtId="0" fontId="11" fillId="0" borderId="0" xfId="0" applyFont="1" applyFill="1" applyBorder="1"/>
  </cellXfs>
  <cellStyles count="2">
    <cellStyle name="Hyperlink" xfId="1" builtinId="8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dusaham.com/2019/04/perusahaan-subsektor-properti-dan-real-estate-yang-terdaftar-di-bei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D730A-ADFC-47FC-9B10-90BDE3D1F4AA}">
  <dimension ref="A1:Y59"/>
  <sheetViews>
    <sheetView tabSelected="1" topLeftCell="A31" zoomScale="55" zoomScaleNormal="55" workbookViewId="0">
      <selection activeCell="A40" sqref="A40:T59"/>
    </sheetView>
  </sheetViews>
  <sheetFormatPr defaultRowHeight="14.5" x14ac:dyDescent="0.35"/>
  <cols>
    <col min="1" max="1" width="12.7265625" bestFit="1" customWidth="1"/>
    <col min="4" max="4" width="8.6328125" bestFit="1" customWidth="1"/>
    <col min="5" max="5" width="10.26953125" bestFit="1" customWidth="1"/>
    <col min="6" max="6" width="9.7265625" bestFit="1" customWidth="1"/>
    <col min="7" max="7" width="11.36328125" bestFit="1" customWidth="1"/>
    <col min="8" max="8" width="11.26953125" bestFit="1" customWidth="1"/>
    <col min="9" max="9" width="11.26953125" customWidth="1"/>
    <col min="10" max="10" width="26.7265625" bestFit="1" customWidth="1"/>
    <col min="11" max="11" width="30.08984375" bestFit="1" customWidth="1"/>
    <col min="16" max="16" width="20.26953125" bestFit="1" customWidth="1"/>
    <col min="17" max="17" width="12.08984375" customWidth="1"/>
    <col min="18" max="18" width="8.7265625" style="18"/>
    <col min="19" max="19" width="10.36328125" style="18" bestFit="1" customWidth="1"/>
    <col min="20" max="20" width="34.453125" style="18" bestFit="1" customWidth="1"/>
    <col min="21" max="16384" width="8.7265625" style="18"/>
  </cols>
  <sheetData>
    <row r="1" spans="1:25" s="17" customFormat="1" ht="21" x14ac:dyDescent="0.5">
      <c r="A1" s="1" t="s">
        <v>1</v>
      </c>
      <c r="B1" s="1" t="s">
        <v>2</v>
      </c>
      <c r="C1" s="1" t="s">
        <v>3</v>
      </c>
      <c r="D1" s="1" t="s">
        <v>10</v>
      </c>
      <c r="E1" s="1" t="s">
        <v>4</v>
      </c>
      <c r="F1" s="1" t="s">
        <v>5</v>
      </c>
      <c r="G1" s="1" t="s">
        <v>7</v>
      </c>
      <c r="H1" s="1" t="s">
        <v>8</v>
      </c>
      <c r="I1" s="2" t="s">
        <v>71</v>
      </c>
      <c r="J1" s="1" t="s">
        <v>6</v>
      </c>
      <c r="K1" s="1" t="s">
        <v>53</v>
      </c>
      <c r="L1" s="64" t="s">
        <v>49</v>
      </c>
      <c r="M1" s="64"/>
      <c r="N1" s="64"/>
      <c r="O1" s="64"/>
      <c r="P1" s="1" t="s">
        <v>50</v>
      </c>
      <c r="Q1" s="15" t="s">
        <v>52</v>
      </c>
      <c r="R1" s="27" t="s">
        <v>55</v>
      </c>
      <c r="S1" s="28" t="s">
        <v>56</v>
      </c>
      <c r="T1" s="29" t="s">
        <v>57</v>
      </c>
      <c r="U1" s="23"/>
      <c r="V1" s="23"/>
      <c r="W1" s="23"/>
      <c r="X1" s="23"/>
      <c r="Y1" s="16"/>
    </row>
    <row r="2" spans="1:25" s="17" customFormat="1" ht="21.5" thickBot="1" x14ac:dyDescent="0.55000000000000004">
      <c r="A2" s="65" t="s">
        <v>54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30" t="s">
        <v>58</v>
      </c>
      <c r="S2" s="31" t="s">
        <v>59</v>
      </c>
      <c r="T2" s="32" t="s">
        <v>60</v>
      </c>
      <c r="U2" s="23"/>
      <c r="V2" s="23"/>
      <c r="W2" s="23"/>
      <c r="X2" s="23"/>
      <c r="Y2" s="16"/>
    </row>
    <row r="3" spans="1:25" s="17" customFormat="1" ht="21.5" thickBot="1" x14ac:dyDescent="0.55000000000000004">
      <c r="A3" s="67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74" t="s">
        <v>61</v>
      </c>
      <c r="S3" s="75"/>
      <c r="T3" s="76"/>
      <c r="U3" s="26"/>
      <c r="V3" s="26"/>
      <c r="W3" s="26"/>
      <c r="X3" s="26"/>
      <c r="Y3" s="26"/>
    </row>
    <row r="4" spans="1:25" ht="14.5" customHeight="1" x14ac:dyDescent="0.35">
      <c r="A4" s="3" t="s">
        <v>0</v>
      </c>
      <c r="B4" s="21">
        <v>37.729999999999997</v>
      </c>
      <c r="C4" s="3">
        <v>1.33</v>
      </c>
      <c r="D4" s="3">
        <v>31.94</v>
      </c>
      <c r="E4" s="3">
        <v>1.69</v>
      </c>
      <c r="F4" s="3">
        <v>3.53</v>
      </c>
      <c r="G4" s="3">
        <v>24.46</v>
      </c>
      <c r="H4" s="3">
        <v>9.42</v>
      </c>
      <c r="I4" s="4">
        <v>1.0900000000000001</v>
      </c>
      <c r="J4" s="3">
        <v>22365</v>
      </c>
      <c r="K4" s="3">
        <v>1100</v>
      </c>
      <c r="L4" s="70" t="s">
        <v>17</v>
      </c>
      <c r="M4" s="70"/>
      <c r="N4" s="70"/>
      <c r="O4" s="70"/>
      <c r="P4" s="3" t="s">
        <v>22</v>
      </c>
      <c r="Q4" s="10" t="str">
        <f t="shared" ref="Q4" si="0">IF(J4&gt;10000,"BB","SM")</f>
        <v>BB</v>
      </c>
      <c r="R4" s="40" t="s">
        <v>62</v>
      </c>
      <c r="S4" s="41"/>
      <c r="T4" s="42"/>
      <c r="U4" s="24"/>
      <c r="V4" s="24"/>
      <c r="W4" s="24"/>
      <c r="X4" s="24"/>
      <c r="Y4" s="14"/>
    </row>
    <row r="5" spans="1:25" ht="14.5" customHeight="1" x14ac:dyDescent="0.35">
      <c r="A5" s="3" t="s">
        <v>19</v>
      </c>
      <c r="B5" s="21">
        <v>10.39</v>
      </c>
      <c r="C5" s="3">
        <v>0.83</v>
      </c>
      <c r="D5" s="3">
        <v>128.49</v>
      </c>
      <c r="E5" s="3">
        <v>4.71</v>
      </c>
      <c r="F5" s="3">
        <v>7.95</v>
      </c>
      <c r="G5" s="3">
        <v>42.9</v>
      </c>
      <c r="H5" s="3">
        <v>37.94</v>
      </c>
      <c r="I5" s="4">
        <v>0.69</v>
      </c>
      <c r="J5" s="3">
        <v>25693</v>
      </c>
      <c r="K5" s="3">
        <v>1340</v>
      </c>
      <c r="L5" s="70" t="s">
        <v>20</v>
      </c>
      <c r="M5" s="70"/>
      <c r="N5" s="70"/>
      <c r="O5" s="70"/>
      <c r="P5" s="3" t="s">
        <v>21</v>
      </c>
      <c r="Q5" s="10" t="str">
        <f>IF(J5&gt;10000,"BB","SM")</f>
        <v>BB</v>
      </c>
      <c r="R5" s="40"/>
      <c r="S5" s="41"/>
      <c r="T5" s="42"/>
      <c r="U5" s="24"/>
      <c r="V5" s="24"/>
      <c r="W5" s="24"/>
      <c r="X5" s="24"/>
      <c r="Y5" s="14"/>
    </row>
    <row r="6" spans="1:25" ht="14.5" customHeight="1" thickBot="1" x14ac:dyDescent="0.4">
      <c r="A6" s="3" t="s">
        <v>27</v>
      </c>
      <c r="B6" s="21">
        <v>11.94</v>
      </c>
      <c r="C6" s="3">
        <v>2.2000000000000002</v>
      </c>
      <c r="D6" s="3">
        <v>25.97</v>
      </c>
      <c r="E6" s="3">
        <v>16.77</v>
      </c>
      <c r="F6" s="3">
        <v>18.399999999999999</v>
      </c>
      <c r="G6" s="3">
        <v>58.09</v>
      </c>
      <c r="H6" s="3">
        <v>63.52</v>
      </c>
      <c r="I6" s="4">
        <v>0.1</v>
      </c>
      <c r="J6" s="3">
        <v>14941</v>
      </c>
      <c r="K6" s="3">
        <v>300</v>
      </c>
      <c r="L6" s="70" t="s">
        <v>28</v>
      </c>
      <c r="M6" s="70"/>
      <c r="N6" s="70"/>
      <c r="O6" s="70"/>
      <c r="P6" s="3" t="s">
        <v>22</v>
      </c>
      <c r="Q6" s="10" t="str">
        <f>IF(J6&gt;10000,"BB","SM")</f>
        <v>BB</v>
      </c>
      <c r="R6" s="43"/>
      <c r="S6" s="44"/>
      <c r="T6" s="45"/>
      <c r="U6" s="24"/>
      <c r="V6" s="24"/>
      <c r="W6" s="24"/>
      <c r="X6" s="24"/>
      <c r="Y6" s="14"/>
    </row>
    <row r="7" spans="1:25" ht="14.5" customHeight="1" x14ac:dyDescent="0.35">
      <c r="A7" s="3" t="s">
        <v>47</v>
      </c>
      <c r="B7" s="21">
        <v>60.5</v>
      </c>
      <c r="C7" s="3">
        <v>1.96</v>
      </c>
      <c r="D7" s="3">
        <v>20.66</v>
      </c>
      <c r="E7" s="3">
        <v>1.24</v>
      </c>
      <c r="F7" s="3">
        <v>3.24</v>
      </c>
      <c r="G7" s="3">
        <v>24.5</v>
      </c>
      <c r="H7" s="3">
        <v>5.56</v>
      </c>
      <c r="I7" s="4">
        <v>1.6</v>
      </c>
      <c r="J7" s="3">
        <v>18033</v>
      </c>
      <c r="K7" s="3">
        <v>1250</v>
      </c>
      <c r="L7" s="70" t="s">
        <v>48</v>
      </c>
      <c r="M7" s="70"/>
      <c r="N7" s="70"/>
      <c r="O7" s="70"/>
      <c r="P7" s="3" t="s">
        <v>22</v>
      </c>
      <c r="Q7" s="10" t="str">
        <f>IF(J7&gt;10000,"BB","SM")</f>
        <v>BB</v>
      </c>
      <c r="R7" s="46" t="s">
        <v>63</v>
      </c>
      <c r="S7" s="47"/>
      <c r="T7" s="48"/>
      <c r="U7" s="24"/>
      <c r="V7" s="24"/>
      <c r="W7" s="24"/>
      <c r="X7" s="24"/>
      <c r="Y7" s="14"/>
    </row>
    <row r="8" spans="1:25" ht="14.5" customHeight="1" thickBot="1" x14ac:dyDescent="0.4">
      <c r="A8" s="5" t="s">
        <v>9</v>
      </c>
      <c r="B8" s="5">
        <v>12.29</v>
      </c>
      <c r="C8" s="5">
        <v>0.28999999999999998</v>
      </c>
      <c r="D8" s="5">
        <v>14.81</v>
      </c>
      <c r="E8" s="5">
        <v>0.99</v>
      </c>
      <c r="F8" s="5">
        <v>2.35</v>
      </c>
      <c r="G8" s="5">
        <v>19.97</v>
      </c>
      <c r="H8" s="5">
        <v>7.33</v>
      </c>
      <c r="I8" s="6">
        <v>1.36</v>
      </c>
      <c r="J8" s="5">
        <v>3524</v>
      </c>
      <c r="K8" s="5">
        <v>226</v>
      </c>
      <c r="L8" s="71" t="s">
        <v>18</v>
      </c>
      <c r="M8" s="71"/>
      <c r="N8" s="71"/>
      <c r="O8" s="71"/>
      <c r="P8" s="5" t="s">
        <v>22</v>
      </c>
      <c r="Q8" s="11" t="str">
        <f>IF(J8&gt;10000,"BB","SM")</f>
        <v>SM</v>
      </c>
      <c r="R8" s="49"/>
      <c r="S8" s="50"/>
      <c r="T8" s="51"/>
      <c r="U8" s="24"/>
      <c r="V8" s="24"/>
      <c r="W8" s="24"/>
      <c r="X8" s="24"/>
      <c r="Y8" s="14"/>
    </row>
    <row r="9" spans="1:25" s="20" customFormat="1" ht="14.5" customHeight="1" x14ac:dyDescent="0.35">
      <c r="A9" s="65" t="s">
        <v>51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52" t="s">
        <v>64</v>
      </c>
      <c r="S9" s="53"/>
      <c r="T9" s="54"/>
      <c r="U9" s="25"/>
      <c r="V9" s="25"/>
      <c r="W9" s="25"/>
      <c r="X9" s="25"/>
      <c r="Y9" s="19"/>
    </row>
    <row r="10" spans="1:25" s="20" customFormat="1" ht="14.5" customHeight="1" x14ac:dyDescent="0.35">
      <c r="A10" s="67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55"/>
      <c r="S10" s="56"/>
      <c r="T10" s="57"/>
      <c r="U10" s="25"/>
      <c r="V10" s="25"/>
      <c r="W10" s="25"/>
      <c r="X10" s="25"/>
      <c r="Y10" s="19"/>
    </row>
    <row r="11" spans="1:25" ht="14.5" customHeight="1" thickBot="1" x14ac:dyDescent="0.4">
      <c r="A11" s="7" t="s">
        <v>43</v>
      </c>
      <c r="B11" s="7">
        <v>12.08</v>
      </c>
      <c r="C11" s="7">
        <v>2</v>
      </c>
      <c r="D11" s="7">
        <v>56.69</v>
      </c>
      <c r="E11" s="7">
        <v>10.67</v>
      </c>
      <c r="F11" s="7">
        <v>16.55</v>
      </c>
      <c r="G11" s="7">
        <v>49.32</v>
      </c>
      <c r="H11" s="7">
        <v>38.950000000000003</v>
      </c>
      <c r="I11" s="7">
        <v>0.55000000000000004</v>
      </c>
      <c r="J11" s="7">
        <v>32989</v>
      </c>
      <c r="K11" s="7">
        <v>685</v>
      </c>
      <c r="L11" s="72" t="s">
        <v>44</v>
      </c>
      <c r="M11" s="72"/>
      <c r="N11" s="72"/>
      <c r="O11" s="72"/>
      <c r="P11" s="7" t="s">
        <v>22</v>
      </c>
      <c r="Q11" s="34" t="str">
        <f>IF(J11&gt;10000,"BB","SM")</f>
        <v>BB</v>
      </c>
      <c r="R11" s="58"/>
      <c r="S11" s="59"/>
      <c r="T11" s="60"/>
      <c r="U11" s="24"/>
      <c r="V11" s="24"/>
      <c r="W11" s="24"/>
      <c r="X11" s="24"/>
      <c r="Y11" s="14"/>
    </row>
    <row r="12" spans="1:25" ht="14.5" customHeight="1" x14ac:dyDescent="0.35">
      <c r="A12" s="8" t="s">
        <v>25</v>
      </c>
      <c r="B12" s="8">
        <v>22.16</v>
      </c>
      <c r="C12" s="8">
        <v>0.65</v>
      </c>
      <c r="D12" s="8">
        <v>18.68</v>
      </c>
      <c r="E12" s="8">
        <v>1.37</v>
      </c>
      <c r="F12" s="8">
        <v>2.92</v>
      </c>
      <c r="G12" s="8">
        <v>17.600000000000001</v>
      </c>
      <c r="H12" s="8">
        <v>5.45</v>
      </c>
      <c r="I12" s="8">
        <v>1.1299999999999999</v>
      </c>
      <c r="J12" s="8">
        <v>4291</v>
      </c>
      <c r="K12" s="8">
        <v>414</v>
      </c>
      <c r="L12" s="73" t="s">
        <v>26</v>
      </c>
      <c r="M12" s="73"/>
      <c r="N12" s="73"/>
      <c r="O12" s="73"/>
      <c r="P12" s="8" t="s">
        <v>21</v>
      </c>
      <c r="Q12" s="13" t="str">
        <f>IF(J12&gt;10000,"BB","SM")</f>
        <v>SM</v>
      </c>
      <c r="R12" s="46" t="s">
        <v>73</v>
      </c>
      <c r="S12" s="47"/>
      <c r="T12" s="48"/>
      <c r="U12" s="24"/>
      <c r="V12" s="24"/>
      <c r="W12" s="24"/>
      <c r="X12" s="24"/>
      <c r="Y12" s="14"/>
    </row>
    <row r="13" spans="1:25" ht="14.5" customHeight="1" x14ac:dyDescent="0.35">
      <c r="A13" s="8" t="s">
        <v>31</v>
      </c>
      <c r="B13" s="8">
        <v>8.5500000000000007</v>
      </c>
      <c r="C13" s="8">
        <v>1.19</v>
      </c>
      <c r="D13" s="8">
        <v>68.989999999999995</v>
      </c>
      <c r="E13" s="8">
        <v>8.6</v>
      </c>
      <c r="F13" s="8">
        <v>13.86</v>
      </c>
      <c r="G13" s="8">
        <v>45.21</v>
      </c>
      <c r="H13" s="8">
        <v>43.68</v>
      </c>
      <c r="I13" s="8">
        <v>0.61</v>
      </c>
      <c r="J13" s="8">
        <v>8113</v>
      </c>
      <c r="K13" s="8">
        <v>590</v>
      </c>
      <c r="L13" s="73" t="s">
        <v>32</v>
      </c>
      <c r="M13" s="73"/>
      <c r="N13" s="73"/>
      <c r="O13" s="73"/>
      <c r="P13" s="8" t="s">
        <v>22</v>
      </c>
      <c r="Q13" s="13" t="str">
        <f>IF(J13&gt;10000,"BB","SM")</f>
        <v>SM</v>
      </c>
      <c r="R13" s="61"/>
      <c r="S13" s="62"/>
      <c r="T13" s="63"/>
      <c r="U13" s="24"/>
      <c r="V13" s="24"/>
      <c r="W13" s="24"/>
      <c r="X13" s="24"/>
      <c r="Y13" s="14"/>
    </row>
    <row r="14" spans="1:25" ht="14.5" customHeight="1" x14ac:dyDescent="0.35">
      <c r="A14" s="8" t="s">
        <v>69</v>
      </c>
      <c r="B14" s="8">
        <v>12.97</v>
      </c>
      <c r="C14" s="8">
        <v>0.71</v>
      </c>
      <c r="D14" s="8">
        <v>23.74</v>
      </c>
      <c r="E14" s="8">
        <v>3.65</v>
      </c>
      <c r="F14" s="8">
        <v>5.45</v>
      </c>
      <c r="G14" s="8">
        <v>45.82</v>
      </c>
      <c r="H14" s="8">
        <v>30.86</v>
      </c>
      <c r="I14" s="8">
        <v>0.49</v>
      </c>
      <c r="J14" s="8">
        <v>2971</v>
      </c>
      <c r="K14" s="8">
        <v>308</v>
      </c>
      <c r="L14" s="73" t="s">
        <v>70</v>
      </c>
      <c r="M14" s="73"/>
      <c r="N14" s="73"/>
      <c r="O14" s="73"/>
      <c r="P14" s="8" t="s">
        <v>22</v>
      </c>
      <c r="Q14" s="13" t="str">
        <f>IF(J14&gt;10000,"BB","SM")</f>
        <v>SM</v>
      </c>
      <c r="R14" s="61"/>
      <c r="S14" s="62"/>
      <c r="T14" s="63"/>
      <c r="U14" s="24"/>
      <c r="V14" s="24"/>
      <c r="W14" s="24"/>
      <c r="X14" s="24"/>
      <c r="Y14" s="14"/>
    </row>
    <row r="15" spans="1:25" s="20" customFormat="1" ht="14.5" customHeight="1" thickBot="1" x14ac:dyDescent="0.4">
      <c r="A15" s="65" t="s">
        <v>72</v>
      </c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49"/>
      <c r="S15" s="50"/>
      <c r="T15" s="51"/>
      <c r="U15" s="25"/>
      <c r="V15" s="25"/>
      <c r="W15" s="25"/>
      <c r="X15" s="25"/>
      <c r="Y15" s="19"/>
    </row>
    <row r="16" spans="1:25" s="20" customFormat="1" ht="14.5" customHeight="1" x14ac:dyDescent="0.35">
      <c r="A16" s="67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82" t="s">
        <v>65</v>
      </c>
      <c r="S16" s="83"/>
      <c r="T16" s="84"/>
      <c r="U16" s="25"/>
      <c r="V16" s="25"/>
      <c r="W16" s="25"/>
      <c r="X16" s="25"/>
      <c r="Y16" s="19"/>
    </row>
    <row r="17" spans="1:25" ht="14.5" customHeight="1" x14ac:dyDescent="0.35">
      <c r="A17" s="9" t="s">
        <v>29</v>
      </c>
      <c r="B17" s="9">
        <v>13.07</v>
      </c>
      <c r="C17" s="9">
        <v>1.29</v>
      </c>
      <c r="D17" s="9">
        <v>518</v>
      </c>
      <c r="E17" s="9">
        <v>7.43</v>
      </c>
      <c r="F17" s="9">
        <v>9.8800000000000008</v>
      </c>
      <c r="G17" s="9">
        <v>45.76</v>
      </c>
      <c r="H17" s="9">
        <v>46.55</v>
      </c>
      <c r="I17" s="22"/>
      <c r="J17" s="9">
        <v>12534</v>
      </c>
      <c r="K17" s="9">
        <v>6775</v>
      </c>
      <c r="L17" s="69" t="s">
        <v>30</v>
      </c>
      <c r="M17" s="69"/>
      <c r="N17" s="69"/>
      <c r="O17" s="69"/>
      <c r="P17" s="9" t="s">
        <v>21</v>
      </c>
      <c r="Q17" s="12" t="str">
        <f t="shared" ref="Q17:Q27" si="1">IF(J17&gt;10000,"BB","SM")</f>
        <v>BB</v>
      </c>
      <c r="R17" s="82"/>
      <c r="S17" s="83"/>
      <c r="T17" s="84"/>
      <c r="U17" s="24"/>
      <c r="V17" s="24"/>
      <c r="W17" s="24"/>
      <c r="X17" s="24"/>
      <c r="Y17" s="14"/>
    </row>
    <row r="18" spans="1:25" ht="14.5" customHeight="1" x14ac:dyDescent="0.35">
      <c r="A18" s="9" t="s">
        <v>23</v>
      </c>
      <c r="B18" s="9">
        <v>97.22</v>
      </c>
      <c r="C18" s="9">
        <v>0.31</v>
      </c>
      <c r="D18" s="9">
        <v>3.6</v>
      </c>
      <c r="E18" s="9">
        <v>0.16</v>
      </c>
      <c r="F18" s="9">
        <v>0.32</v>
      </c>
      <c r="G18" s="9">
        <v>22.51</v>
      </c>
      <c r="H18" s="9">
        <v>2.6</v>
      </c>
      <c r="I18" s="22"/>
      <c r="J18" s="9">
        <v>1099</v>
      </c>
      <c r="K18" s="9">
        <v>330</v>
      </c>
      <c r="L18" s="69" t="s">
        <v>24</v>
      </c>
      <c r="M18" s="69"/>
      <c r="N18" s="69"/>
      <c r="O18" s="69"/>
      <c r="P18" s="9" t="s">
        <v>22</v>
      </c>
      <c r="Q18" s="12" t="str">
        <f t="shared" si="1"/>
        <v>SM</v>
      </c>
      <c r="R18" s="82"/>
      <c r="S18" s="83"/>
      <c r="T18" s="84"/>
      <c r="U18" s="24"/>
      <c r="V18" s="24"/>
      <c r="W18" s="24"/>
      <c r="X18" s="24"/>
      <c r="Y18" s="14"/>
    </row>
    <row r="19" spans="1:25" ht="14.5" customHeight="1" x14ac:dyDescent="0.35">
      <c r="A19" s="9" t="s">
        <v>11</v>
      </c>
      <c r="B19" s="9">
        <v>52.41</v>
      </c>
      <c r="C19" s="9">
        <v>1.41</v>
      </c>
      <c r="D19" s="9">
        <v>4.3499999999999996</v>
      </c>
      <c r="E19" s="9">
        <v>2.25</v>
      </c>
      <c r="F19" s="9">
        <v>2.7</v>
      </c>
      <c r="G19" s="9">
        <v>27.91</v>
      </c>
      <c r="H19" s="9">
        <v>26.05</v>
      </c>
      <c r="I19" s="22"/>
      <c r="J19" s="9">
        <v>2053</v>
      </c>
      <c r="K19" s="9">
        <v>206</v>
      </c>
      <c r="L19" s="69" t="s">
        <v>15</v>
      </c>
      <c r="M19" s="69"/>
      <c r="N19" s="69"/>
      <c r="O19" s="69"/>
      <c r="P19" s="9" t="s">
        <v>22</v>
      </c>
      <c r="Q19" s="12" t="str">
        <f t="shared" si="1"/>
        <v>SM</v>
      </c>
      <c r="R19" s="82"/>
      <c r="S19" s="83"/>
      <c r="T19" s="84"/>
      <c r="U19" s="24"/>
      <c r="V19" s="24"/>
      <c r="W19" s="24"/>
      <c r="X19" s="24"/>
      <c r="Y19" s="14"/>
    </row>
    <row r="20" spans="1:25" ht="14.5" customHeight="1" x14ac:dyDescent="0.35">
      <c r="A20" s="9" t="s">
        <v>12</v>
      </c>
      <c r="B20" s="9">
        <v>20.13</v>
      </c>
      <c r="C20" s="9">
        <v>0.63</v>
      </c>
      <c r="D20" s="9">
        <v>15.4</v>
      </c>
      <c r="E20" s="9">
        <v>1.4</v>
      </c>
      <c r="F20" s="9">
        <v>3.12</v>
      </c>
      <c r="G20" s="9">
        <v>36.93</v>
      </c>
      <c r="H20" s="9">
        <v>11.79</v>
      </c>
      <c r="I20" s="22"/>
      <c r="J20" s="9">
        <v>6091</v>
      </c>
      <c r="K20" s="9">
        <v>308</v>
      </c>
      <c r="L20" s="69" t="s">
        <v>14</v>
      </c>
      <c r="M20" s="69"/>
      <c r="N20" s="69"/>
      <c r="O20" s="69"/>
      <c r="P20" s="9" t="s">
        <v>22</v>
      </c>
      <c r="Q20" s="12" t="str">
        <f t="shared" si="1"/>
        <v>SM</v>
      </c>
      <c r="R20" s="82"/>
      <c r="S20" s="83"/>
      <c r="T20" s="84"/>
      <c r="U20" s="24"/>
      <c r="V20" s="24"/>
      <c r="W20" s="24"/>
      <c r="X20" s="24"/>
      <c r="Y20" s="14"/>
    </row>
    <row r="21" spans="1:25" ht="14.5" customHeight="1" thickBot="1" x14ac:dyDescent="0.4">
      <c r="A21" s="9" t="s">
        <v>13</v>
      </c>
      <c r="B21" s="9">
        <v>88.16</v>
      </c>
      <c r="C21" s="9">
        <v>0.69</v>
      </c>
      <c r="D21" s="9">
        <v>1.52</v>
      </c>
      <c r="E21" s="9">
        <v>0.5</v>
      </c>
      <c r="F21" s="9">
        <v>0.79</v>
      </c>
      <c r="G21" s="9">
        <v>24.93</v>
      </c>
      <c r="H21" s="9">
        <v>10.74</v>
      </c>
      <c r="I21" s="22"/>
      <c r="J21" s="9">
        <v>7405</v>
      </c>
      <c r="K21" s="9">
        <v>118</v>
      </c>
      <c r="L21" s="69" t="s">
        <v>16</v>
      </c>
      <c r="M21" s="69"/>
      <c r="N21" s="69"/>
      <c r="O21" s="69"/>
      <c r="P21" s="9" t="s">
        <v>22</v>
      </c>
      <c r="Q21" s="12" t="str">
        <f t="shared" si="1"/>
        <v>SM</v>
      </c>
      <c r="R21" s="85"/>
      <c r="S21" s="86"/>
      <c r="T21" s="87"/>
      <c r="U21" s="24"/>
      <c r="V21" s="24"/>
      <c r="W21" s="24"/>
      <c r="X21" s="24"/>
      <c r="Y21" s="14"/>
    </row>
    <row r="22" spans="1:25" ht="21.5" thickBot="1" x14ac:dyDescent="0.55000000000000004">
      <c r="A22" s="9" t="s">
        <v>33</v>
      </c>
      <c r="B22" s="9">
        <v>60.68</v>
      </c>
      <c r="C22" s="9">
        <v>1.04</v>
      </c>
      <c r="D22" s="9">
        <v>5.01</v>
      </c>
      <c r="E22" s="9">
        <v>0.87</v>
      </c>
      <c r="F22" s="9">
        <v>1.71</v>
      </c>
      <c r="G22" s="9">
        <v>13</v>
      </c>
      <c r="H22" s="9">
        <v>5.9</v>
      </c>
      <c r="I22" s="22"/>
      <c r="J22" s="9">
        <v>6331</v>
      </c>
      <c r="K22" s="9">
        <v>304</v>
      </c>
      <c r="L22" s="69" t="s">
        <v>34</v>
      </c>
      <c r="M22" s="69"/>
      <c r="N22" s="69"/>
      <c r="O22" s="69"/>
      <c r="P22" s="9" t="s">
        <v>22</v>
      </c>
      <c r="Q22" s="12" t="str">
        <f t="shared" si="1"/>
        <v>SM</v>
      </c>
      <c r="R22" s="94" t="s">
        <v>66</v>
      </c>
      <c r="S22" s="95"/>
      <c r="T22" s="96"/>
      <c r="U22" s="24"/>
      <c r="V22" s="24"/>
      <c r="W22" s="24"/>
      <c r="X22" s="24"/>
      <c r="Y22" s="14"/>
    </row>
    <row r="23" spans="1:25" ht="14.5" customHeight="1" x14ac:dyDescent="0.35">
      <c r="A23" s="9" t="s">
        <v>36</v>
      </c>
      <c r="B23" s="9">
        <v>28.27</v>
      </c>
      <c r="C23" s="9">
        <v>2.84</v>
      </c>
      <c r="D23" s="9">
        <v>544.79</v>
      </c>
      <c r="E23" s="9">
        <v>7.49</v>
      </c>
      <c r="F23" s="9">
        <v>10.050000000000001</v>
      </c>
      <c r="G23" s="9">
        <v>31.61</v>
      </c>
      <c r="H23" s="9">
        <v>30.84</v>
      </c>
      <c r="I23" s="22"/>
      <c r="J23" s="9">
        <v>14599</v>
      </c>
      <c r="K23" s="9">
        <v>15400</v>
      </c>
      <c r="L23" s="69" t="s">
        <v>35</v>
      </c>
      <c r="M23" s="69"/>
      <c r="N23" s="69"/>
      <c r="O23" s="69"/>
      <c r="P23" s="9" t="s">
        <v>22</v>
      </c>
      <c r="Q23" s="12" t="str">
        <f t="shared" si="1"/>
        <v>BB</v>
      </c>
      <c r="R23" s="88" t="s">
        <v>67</v>
      </c>
      <c r="S23" s="89"/>
      <c r="T23" s="90"/>
      <c r="U23" s="24"/>
      <c r="V23" s="24"/>
      <c r="W23" s="24"/>
      <c r="X23" s="24"/>
      <c r="Y23" s="14"/>
    </row>
    <row r="24" spans="1:25" ht="14" customHeight="1" x14ac:dyDescent="0.35">
      <c r="A24" s="9" t="s">
        <v>38</v>
      </c>
      <c r="B24" s="9">
        <v>8.18</v>
      </c>
      <c r="C24" s="9">
        <v>0.96</v>
      </c>
      <c r="D24" s="9">
        <v>54.99</v>
      </c>
      <c r="E24" s="9">
        <v>8.06</v>
      </c>
      <c r="F24" s="9">
        <v>11.77</v>
      </c>
      <c r="G24" s="9">
        <v>33.659999999999997</v>
      </c>
      <c r="H24" s="9">
        <v>35.19</v>
      </c>
      <c r="I24" s="22"/>
      <c r="J24" s="9">
        <v>3445</v>
      </c>
      <c r="K24" s="9">
        <v>450</v>
      </c>
      <c r="L24" s="69" t="s">
        <v>37</v>
      </c>
      <c r="M24" s="69"/>
      <c r="N24" s="69"/>
      <c r="O24" s="69"/>
      <c r="P24" s="9" t="s">
        <v>22</v>
      </c>
      <c r="Q24" s="12" t="str">
        <f t="shared" si="1"/>
        <v>SM</v>
      </c>
      <c r="R24" s="91" t="s">
        <v>68</v>
      </c>
      <c r="S24" s="92"/>
      <c r="T24" s="93"/>
      <c r="U24" s="24"/>
      <c r="V24" s="24"/>
      <c r="W24" s="24"/>
      <c r="X24" s="24"/>
      <c r="Y24" s="14"/>
    </row>
    <row r="25" spans="1:25" ht="14.5" customHeight="1" x14ac:dyDescent="0.35">
      <c r="A25" s="9" t="s">
        <v>39</v>
      </c>
      <c r="B25" s="9">
        <v>20.43</v>
      </c>
      <c r="C25" s="9">
        <v>1.1000000000000001</v>
      </c>
      <c r="D25" s="9">
        <v>5.14</v>
      </c>
      <c r="E25" s="9">
        <v>1.84</v>
      </c>
      <c r="F25" s="9">
        <v>5.38</v>
      </c>
      <c r="G25" s="9">
        <v>24.72</v>
      </c>
      <c r="H25" s="9">
        <v>18.12</v>
      </c>
      <c r="I25" s="22"/>
      <c r="J25" s="9">
        <v>6476</v>
      </c>
      <c r="K25" s="9">
        <v>105</v>
      </c>
      <c r="L25" s="69" t="s">
        <v>40</v>
      </c>
      <c r="M25" s="69"/>
      <c r="N25" s="69"/>
      <c r="O25" s="69"/>
      <c r="P25" s="9" t="s">
        <v>22</v>
      </c>
      <c r="Q25" s="12" t="str">
        <f t="shared" si="1"/>
        <v>SM</v>
      </c>
      <c r="R25" s="91"/>
      <c r="S25" s="92"/>
      <c r="T25" s="93"/>
      <c r="U25" s="24"/>
      <c r="V25" s="24"/>
      <c r="W25" s="24"/>
      <c r="X25" s="24"/>
      <c r="Y25" s="14"/>
    </row>
    <row r="26" spans="1:25" ht="14.5" customHeight="1" x14ac:dyDescent="0.35">
      <c r="A26" s="9" t="s">
        <v>41</v>
      </c>
      <c r="B26" s="9">
        <v>8.67</v>
      </c>
      <c r="C26" s="9">
        <v>5.98</v>
      </c>
      <c r="D26" s="9">
        <v>369.23</v>
      </c>
      <c r="E26" s="9">
        <v>28.04</v>
      </c>
      <c r="F26" s="9">
        <v>68.95</v>
      </c>
      <c r="G26" s="9">
        <v>38.9</v>
      </c>
      <c r="H26" s="9">
        <v>88.91</v>
      </c>
      <c r="I26" s="22"/>
      <c r="J26" s="9">
        <v>11360</v>
      </c>
      <c r="K26" s="9">
        <v>3200</v>
      </c>
      <c r="L26" s="69" t="s">
        <v>42</v>
      </c>
      <c r="M26" s="69"/>
      <c r="N26" s="69"/>
      <c r="O26" s="69"/>
      <c r="P26" s="9" t="s">
        <v>22</v>
      </c>
      <c r="Q26" s="12" t="str">
        <f t="shared" si="1"/>
        <v>BB</v>
      </c>
      <c r="R26" s="91"/>
      <c r="S26" s="92"/>
      <c r="T26" s="93"/>
      <c r="U26" s="24"/>
      <c r="V26" s="24"/>
      <c r="W26" s="24"/>
      <c r="X26" s="24"/>
      <c r="Y26" s="14"/>
    </row>
    <row r="27" spans="1:25" ht="14.5" customHeight="1" thickBot="1" x14ac:dyDescent="0.4">
      <c r="A27" s="33" t="s">
        <v>45</v>
      </c>
      <c r="B27" s="33">
        <v>7.53</v>
      </c>
      <c r="C27" s="33">
        <v>0.77</v>
      </c>
      <c r="D27" s="33">
        <v>932.39</v>
      </c>
      <c r="E27" s="33">
        <v>9.5500000000000007</v>
      </c>
      <c r="F27" s="33">
        <v>10.24</v>
      </c>
      <c r="G27" s="33">
        <v>56.33</v>
      </c>
      <c r="H27" s="33">
        <v>62.16</v>
      </c>
      <c r="I27" s="33"/>
      <c r="J27" s="33">
        <v>1883</v>
      </c>
      <c r="K27" s="33">
        <v>7025</v>
      </c>
      <c r="L27" s="81" t="s">
        <v>46</v>
      </c>
      <c r="M27" s="81"/>
      <c r="N27" s="81"/>
      <c r="O27" s="81"/>
      <c r="P27" s="33" t="s">
        <v>22</v>
      </c>
      <c r="Q27" s="35" t="str">
        <f t="shared" si="1"/>
        <v>SM</v>
      </c>
      <c r="R27" s="91"/>
      <c r="S27" s="92"/>
      <c r="T27" s="93"/>
      <c r="U27" s="24"/>
      <c r="V27" s="24"/>
      <c r="W27" s="24"/>
      <c r="X27" s="24"/>
      <c r="Y27" s="14"/>
    </row>
    <row r="28" spans="1:25" ht="14.5" customHeight="1" x14ac:dyDescent="0.35">
      <c r="A28" s="103" t="s">
        <v>82</v>
      </c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5"/>
      <c r="R28" s="92"/>
      <c r="S28" s="92"/>
      <c r="T28" s="93"/>
    </row>
    <row r="29" spans="1:25" ht="15" customHeight="1" thickBot="1" x14ac:dyDescent="0.4">
      <c r="A29" s="106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8"/>
      <c r="R29" s="92"/>
      <c r="S29" s="92"/>
      <c r="T29" s="93"/>
    </row>
    <row r="30" spans="1:25" ht="14.5" customHeight="1" x14ac:dyDescent="0.35">
      <c r="A30" s="106"/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8"/>
      <c r="R30" s="123" t="s">
        <v>80</v>
      </c>
      <c r="S30" s="123"/>
      <c r="T30" s="124"/>
    </row>
    <row r="31" spans="1:25" ht="15" customHeight="1" thickBot="1" x14ac:dyDescent="0.4">
      <c r="A31" s="109"/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1"/>
      <c r="R31" s="125"/>
      <c r="S31" s="125"/>
      <c r="T31" s="126"/>
    </row>
    <row r="32" spans="1:25" ht="15" customHeight="1" thickBot="1" x14ac:dyDescent="0.4">
      <c r="A32" s="97" t="s">
        <v>83</v>
      </c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9"/>
      <c r="R32" s="127"/>
      <c r="S32" s="127"/>
      <c r="T32" s="128"/>
    </row>
    <row r="33" spans="1:20" ht="15.5" customHeight="1" x14ac:dyDescent="0.35">
      <c r="A33" s="97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9"/>
      <c r="R33" s="77" t="s">
        <v>74</v>
      </c>
      <c r="S33" s="78"/>
      <c r="T33" s="36">
        <f>AVERAGE(B4:B8,B11:B14)</f>
        <v>20.956666666666667</v>
      </c>
    </row>
    <row r="34" spans="1:20" ht="14.5" customHeight="1" x14ac:dyDescent="0.35">
      <c r="A34" s="97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9"/>
      <c r="R34" s="79" t="s">
        <v>75</v>
      </c>
      <c r="S34" s="80"/>
      <c r="T34" s="37">
        <f>AVERAGE(C4:C8,C11:C14)</f>
        <v>1.24</v>
      </c>
    </row>
    <row r="35" spans="1:20" ht="14.5" customHeight="1" x14ac:dyDescent="0.35">
      <c r="A35" s="97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9"/>
      <c r="R35" s="79" t="s">
        <v>76</v>
      </c>
      <c r="S35" s="80"/>
      <c r="T35" s="37">
        <f>AVERAGE(D4:D8,D11:D14)</f>
        <v>43.330000000000005</v>
      </c>
    </row>
    <row r="36" spans="1:20" ht="14.5" customHeight="1" x14ac:dyDescent="0.35">
      <c r="A36" s="97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9"/>
      <c r="R36" s="79" t="s">
        <v>81</v>
      </c>
      <c r="S36" s="80"/>
      <c r="T36" s="37">
        <f>AVERAGE(E4:E8,E11:E14)</f>
        <v>5.5211111111111109</v>
      </c>
    </row>
    <row r="37" spans="1:20" ht="14.5" customHeight="1" x14ac:dyDescent="0.35">
      <c r="A37" s="97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9"/>
      <c r="R37" s="129" t="s">
        <v>77</v>
      </c>
      <c r="S37" s="130"/>
      <c r="T37" s="38">
        <f>AVERAGE(F4:F8,F11:F14)</f>
        <v>8.25</v>
      </c>
    </row>
    <row r="38" spans="1:20" ht="15" customHeight="1" x14ac:dyDescent="0.35">
      <c r="A38" s="97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9"/>
      <c r="R38" s="79" t="s">
        <v>78</v>
      </c>
      <c r="S38" s="80"/>
      <c r="T38" s="37">
        <f>AVERAGE(G4:G8,G11:G14)</f>
        <v>36.429999999999993</v>
      </c>
    </row>
    <row r="39" spans="1:20" ht="15" customHeight="1" thickBot="1" x14ac:dyDescent="0.4">
      <c r="A39" s="100"/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2"/>
      <c r="R39" s="121" t="s">
        <v>79</v>
      </c>
      <c r="S39" s="122"/>
      <c r="T39" s="39">
        <f>AVERAGE(H4:H8,H11:H14)</f>
        <v>26.967777777777776</v>
      </c>
    </row>
    <row r="40" spans="1:20" ht="14.5" customHeight="1" x14ac:dyDescent="0.35">
      <c r="A40" s="112" t="s">
        <v>84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4"/>
    </row>
    <row r="41" spans="1:20" ht="14.5" customHeight="1" x14ac:dyDescent="0.35">
      <c r="A41" s="115"/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7"/>
    </row>
    <row r="42" spans="1:20" ht="14.5" customHeight="1" x14ac:dyDescent="0.35">
      <c r="A42" s="115"/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7"/>
    </row>
    <row r="43" spans="1:20" ht="15" customHeight="1" x14ac:dyDescent="0.35">
      <c r="A43" s="115"/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7"/>
    </row>
    <row r="44" spans="1:20" ht="14.5" customHeight="1" x14ac:dyDescent="0.35">
      <c r="A44" s="115"/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7"/>
    </row>
    <row r="45" spans="1:20" ht="14.5" customHeight="1" x14ac:dyDescent="0.35">
      <c r="A45" s="115"/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7"/>
    </row>
    <row r="46" spans="1:20" ht="14.5" customHeight="1" x14ac:dyDescent="0.35">
      <c r="A46" s="11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7"/>
    </row>
    <row r="47" spans="1:20" ht="14.5" customHeight="1" x14ac:dyDescent="0.35">
      <c r="A47" s="115"/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7"/>
    </row>
    <row r="48" spans="1:20" ht="14.5" customHeight="1" x14ac:dyDescent="0.35">
      <c r="A48" s="115"/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7"/>
    </row>
    <row r="49" spans="1:20" ht="14.5" customHeight="1" x14ac:dyDescent="0.35">
      <c r="A49" s="115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7"/>
    </row>
    <row r="50" spans="1:20" ht="14.5" customHeight="1" x14ac:dyDescent="0.35">
      <c r="A50" s="115"/>
      <c r="B50" s="116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7"/>
    </row>
    <row r="51" spans="1:20" ht="14.5" customHeight="1" x14ac:dyDescent="0.35">
      <c r="A51" s="115"/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7"/>
    </row>
    <row r="52" spans="1:20" x14ac:dyDescent="0.35">
      <c r="A52" s="115"/>
      <c r="B52" s="116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7"/>
    </row>
    <row r="53" spans="1:20" x14ac:dyDescent="0.35">
      <c r="A53" s="115"/>
      <c r="B53" s="116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7"/>
    </row>
    <row r="54" spans="1:20" x14ac:dyDescent="0.35">
      <c r="A54" s="115"/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7"/>
    </row>
    <row r="55" spans="1:20" x14ac:dyDescent="0.35">
      <c r="A55" s="115"/>
      <c r="B55" s="116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7"/>
    </row>
    <row r="56" spans="1:20" x14ac:dyDescent="0.35">
      <c r="A56" s="115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7"/>
    </row>
    <row r="57" spans="1:20" x14ac:dyDescent="0.35">
      <c r="A57" s="115"/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7"/>
    </row>
    <row r="58" spans="1:20" x14ac:dyDescent="0.35">
      <c r="A58" s="115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7"/>
    </row>
    <row r="59" spans="1:20" ht="15" thickBot="1" x14ac:dyDescent="0.4">
      <c r="A59" s="118"/>
      <c r="B59" s="119"/>
      <c r="C59" s="119"/>
      <c r="D59" s="119"/>
      <c r="E59" s="119"/>
      <c r="F59" s="119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20"/>
    </row>
  </sheetData>
  <mergeCells count="44">
    <mergeCell ref="A28:Q31"/>
    <mergeCell ref="A40:T59"/>
    <mergeCell ref="R36:S36"/>
    <mergeCell ref="R38:S38"/>
    <mergeCell ref="R39:S39"/>
    <mergeCell ref="R30:T32"/>
    <mergeCell ref="R37:S37"/>
    <mergeCell ref="R33:S33"/>
    <mergeCell ref="R34:S34"/>
    <mergeCell ref="R35:S35"/>
    <mergeCell ref="L7:O7"/>
    <mergeCell ref="L24:O24"/>
    <mergeCell ref="L25:O25"/>
    <mergeCell ref="L26:O26"/>
    <mergeCell ref="L27:O27"/>
    <mergeCell ref="L20:O20"/>
    <mergeCell ref="L21:O21"/>
    <mergeCell ref="L14:O14"/>
    <mergeCell ref="R16:T21"/>
    <mergeCell ref="R23:T23"/>
    <mergeCell ref="R24:T29"/>
    <mergeCell ref="R22:T22"/>
    <mergeCell ref="A32:Q39"/>
    <mergeCell ref="L23:O23"/>
    <mergeCell ref="L6:O6"/>
    <mergeCell ref="L8:O8"/>
    <mergeCell ref="L4:O4"/>
    <mergeCell ref="L5:O5"/>
    <mergeCell ref="L11:O11"/>
    <mergeCell ref="L18:O18"/>
    <mergeCell ref="L12:O12"/>
    <mergeCell ref="L17:O17"/>
    <mergeCell ref="L13:O13"/>
    <mergeCell ref="L22:O22"/>
    <mergeCell ref="L19:O19"/>
    <mergeCell ref="R4:T6"/>
    <mergeCell ref="R7:T8"/>
    <mergeCell ref="R9:T11"/>
    <mergeCell ref="R12:T15"/>
    <mergeCell ref="L1:O1"/>
    <mergeCell ref="A15:Q16"/>
    <mergeCell ref="A9:Q10"/>
    <mergeCell ref="A2:Q3"/>
    <mergeCell ref="R3:T3"/>
  </mergeCells>
  <conditionalFormatting sqref="B4:B8 B11:B14 B17:B27">
    <cfRule type="cellIs" dxfId="6" priority="7" operator="lessThan">
      <formula>$T$33</formula>
    </cfRule>
  </conditionalFormatting>
  <conditionalFormatting sqref="C4:C8 C11:C14 C17:C27">
    <cfRule type="cellIs" dxfId="5" priority="6" operator="lessThan">
      <formula>$T$34</formula>
    </cfRule>
  </conditionalFormatting>
  <conditionalFormatting sqref="D4:D8 D11:D14 D17:D27">
    <cfRule type="cellIs" dxfId="4" priority="5" operator="greaterThan">
      <formula>$T$35</formula>
    </cfRule>
  </conditionalFormatting>
  <conditionalFormatting sqref="E4:E8 E11:E14 E17:E27">
    <cfRule type="cellIs" dxfId="3" priority="4" operator="greaterThan">
      <formula>$T$36</formula>
    </cfRule>
  </conditionalFormatting>
  <conditionalFormatting sqref="F4:F8 F11:F14 F17:F27">
    <cfRule type="cellIs" dxfId="2" priority="3" operator="greaterThan">
      <formula>$T$37</formula>
    </cfRule>
  </conditionalFormatting>
  <conditionalFormatting sqref="G4:G8 G11:G14 G17:G27">
    <cfRule type="cellIs" dxfId="1" priority="2" operator="greaterThan">
      <formula>$T$38</formula>
    </cfRule>
  </conditionalFormatting>
  <conditionalFormatting sqref="H4:H8 H11:H14 H17:H27">
    <cfRule type="cellIs" dxfId="0" priority="1" operator="greaterThan">
      <formula>$T$39</formula>
    </cfRule>
  </conditionalFormatting>
  <hyperlinks>
    <hyperlink ref="R23" r:id="rId1" xr:uid="{E83883A2-FD47-4806-9E58-68C69B59016F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Bernardus Rendy</dc:creator>
  <cp:lastModifiedBy>Bernardus Rendy</cp:lastModifiedBy>
  <dcterms:created xsi:type="dcterms:W3CDTF">2019-10-08T08:02:11Z</dcterms:created>
  <dcterms:modified xsi:type="dcterms:W3CDTF">2019-10-19T02:31:46Z</dcterms:modified>
</cp:coreProperties>
</file>