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 PROJ Instructions" sheetId="1" r:id="rId4"/>
    <sheet name="B PROJ Budget" sheetId="2" r:id="rId5"/>
  </sheets>
</workbook>
</file>

<file path=xl/sharedStrings.xml><?xml version="1.0" encoding="utf-8"?>
<sst xmlns="http://schemas.openxmlformats.org/spreadsheetml/2006/main" uniqueCount="159">
  <si>
    <t>v.201704</t>
  </si>
  <si>
    <t>Explore and Create: Concept to Realization - Project grants</t>
  </si>
  <si>
    <t>Instructions for filling out the Budget  and Appendices Documents</t>
  </si>
  <si>
    <t>For Composite grant instructions, go to tab C</t>
  </si>
  <si>
    <t>Please remember that the budget form is designed to be used by applicants from different fields of practice (disciplines) and for a wide range of activities. It is not possible to include detailed expense categories for every activity type. Rather, you will find a number of blank lines throughout the form that you can use to specify the expenses that are relevant to your project. Select a blank line within the category of costs that best fits the expense, enter a short description that will be easily understood by an assessment committee that is familiar with your art form(s), enter the amount of the expense and add a budget note, if necessary, to explain the amount.</t>
  </si>
  <si>
    <t>Please note that there are several tabs at the bottom of the page.</t>
  </si>
  <si>
    <r>
      <rPr>
        <sz val="11"/>
        <color indexed="8"/>
        <rFont val="Arial"/>
      </rPr>
      <t xml:space="preserve">Applicants for project grants need to refer only to the first 2 tabs: </t>
    </r>
    <r>
      <rPr>
        <sz val="11"/>
        <color indexed="12"/>
        <rFont val="Arial"/>
      </rPr>
      <t>A PROJ Instructions</t>
    </r>
    <r>
      <rPr>
        <sz val="11"/>
        <color indexed="8"/>
        <rFont val="Arial"/>
      </rPr>
      <t xml:space="preserve"> and </t>
    </r>
    <r>
      <rPr>
        <sz val="11"/>
        <color indexed="12"/>
        <rFont val="Arial"/>
      </rPr>
      <t>B PROJ Budget</t>
    </r>
    <r>
      <rPr>
        <sz val="11"/>
        <color indexed="8"/>
        <rFont val="Arial"/>
      </rPr>
      <t>. There are no appendices for project applications.</t>
    </r>
  </si>
  <si>
    <t>Each tab after these instructions contains a separate page for you to fill out.</t>
  </si>
  <si>
    <t>When you click "save," you will save all the tabs at once.</t>
  </si>
  <si>
    <t>When you upload the document to your application form, all the tabs are transferred together.</t>
  </si>
  <si>
    <t>1. After you download this form, save it on your computer. You can save it with a different name.</t>
  </si>
  <si>
    <r>
      <rPr>
        <sz val="11"/>
        <color indexed="8"/>
        <rFont val="Arial"/>
      </rPr>
      <t>2. Fill out the tab titled "</t>
    </r>
    <r>
      <rPr>
        <sz val="11"/>
        <color indexed="12"/>
        <rFont val="Arial"/>
      </rPr>
      <t>B PROJ Budget</t>
    </r>
    <r>
      <rPr>
        <sz val="11"/>
        <color indexed="8"/>
        <rFont val="Arial"/>
      </rPr>
      <t xml:space="preserve">" </t>
    </r>
  </si>
  <si>
    <t xml:space="preserve"> - Fill out the Costs of the budget. Provide notes to explain your calculations, if necessary. </t>
  </si>
  <si>
    <r>
      <rPr>
        <sz val="11"/>
        <color indexed="8"/>
        <rFont val="Arial"/>
      </rPr>
      <t xml:space="preserve"> - If your project includes public events, include the costs for making artistic content accessible to audience members who are Deaf or have disabilities in the Section "Other Project Costs" starting on line </t>
    </r>
    <r>
      <rPr>
        <sz val="11"/>
        <color indexed="12"/>
        <rFont val="Arial"/>
      </rPr>
      <t>55</t>
    </r>
    <r>
      <rPr>
        <sz val="11"/>
        <color indexed="8"/>
        <rFont val="Arial"/>
      </rPr>
      <t xml:space="preserve"> of </t>
    </r>
    <r>
      <rPr>
        <sz val="11"/>
        <color indexed="12"/>
        <rFont val="Arial"/>
      </rPr>
      <t>B PROJ Budget.</t>
    </r>
  </si>
  <si>
    <t xml:space="preserve"> - Fill out the revenues of the budget. They are separated into "Confirmed" or "Pending". The "Total" is automatically calculated. Provide notes to explain your calculations, if necessary. </t>
  </si>
  <si>
    <t>3. Remember to resave the document on your computer.</t>
  </si>
  <si>
    <t>4. Return to the CCA portal and upload the entire document to your application.</t>
  </si>
  <si>
    <t>If your validated Applicant Profile in the portal includes self-identification as:</t>
  </si>
  <si>
    <t>- an individual who is Deaf, or living with a disability or mental illness; or</t>
  </si>
  <si>
    <t xml:space="preserve">- a Deaf and disability arts group or organization, </t>
  </si>
  <si>
    <t>you may apply for Access Support using a separate application. You will see this listed in the Strategic Funds section of your available programs.</t>
  </si>
  <si>
    <t>If you receive Access Support for this project, you will include the awarded amount and the costs it covered in the Update and Actual Costs columns of the budget:</t>
  </si>
  <si>
    <r>
      <rPr>
        <sz val="11"/>
        <color indexed="8"/>
        <rFont val="Arial"/>
      </rPr>
      <t xml:space="preserve"> - Enter the costs for disability-related supports and services required by artists and arts professionals engaged in the project on line </t>
    </r>
    <r>
      <rPr>
        <sz val="11"/>
        <color indexed="12"/>
        <rFont val="Arial"/>
      </rPr>
      <t>97</t>
    </r>
    <r>
      <rPr>
        <sz val="11"/>
        <color indexed="8"/>
        <rFont val="Arial"/>
      </rPr>
      <t xml:space="preserve"> in </t>
    </r>
    <r>
      <rPr>
        <sz val="11"/>
        <color indexed="12"/>
        <rFont val="Arial"/>
      </rPr>
      <t>B PROJ Budget</t>
    </r>
    <r>
      <rPr>
        <sz val="11"/>
        <color indexed="8"/>
        <rFont val="Arial"/>
      </rPr>
      <t>.</t>
    </r>
  </si>
  <si>
    <r>
      <rPr>
        <sz val="11"/>
        <color indexed="8"/>
        <rFont val="Arial"/>
      </rPr>
      <t xml:space="preserve"> - Enter the amount of Access Support on line </t>
    </r>
    <r>
      <rPr>
        <sz val="11"/>
        <color indexed="12"/>
        <rFont val="Arial"/>
      </rPr>
      <t>145.</t>
    </r>
  </si>
  <si>
    <t>If your application is successful, you will be able to use the Update columns to provide revised budgets if you submit Project Updates. You can also update the budget notes.</t>
  </si>
  <si>
    <t>When your project has been completed, you will use the Actual Costs column when you submit a Final Report. You can also update the budget notes.</t>
  </si>
  <si>
    <t>For Project Updates and Final Reports, you will not be required to separate revenues into "confirmed" or "pending."</t>
  </si>
  <si>
    <t>Explore and Create: Concept to Realization - Project Grants</t>
  </si>
  <si>
    <t xml:space="preserve"> Fill out the items below that pertain to your project</t>
  </si>
  <si>
    <t>Budget</t>
  </si>
  <si>
    <r>
      <rPr>
        <b val="1"/>
        <sz val="11"/>
        <color indexed="8"/>
        <rFont val="Arial"/>
      </rPr>
      <t>Update 1,</t>
    </r>
    <r>
      <rPr>
        <sz val="11"/>
        <color indexed="8"/>
        <rFont val="Arial"/>
      </rPr>
      <t xml:space="preserve"> if required</t>
    </r>
  </si>
  <si>
    <r>
      <rPr>
        <b val="1"/>
        <sz val="11"/>
        <color indexed="8"/>
        <rFont val="Arial"/>
      </rPr>
      <t>Update 2,</t>
    </r>
    <r>
      <rPr>
        <sz val="11"/>
        <color indexed="8"/>
        <rFont val="Arial"/>
      </rPr>
      <t xml:space="preserve"> if required</t>
    </r>
  </si>
  <si>
    <t>Actual</t>
  </si>
  <si>
    <t>Budget Notes (Optional)</t>
  </si>
  <si>
    <t>Date:01/03/2020</t>
  </si>
  <si>
    <t>Date:</t>
  </si>
  <si>
    <t>Date:05/09/2019</t>
  </si>
  <si>
    <t>Professional Fees: Artistic</t>
  </si>
  <si>
    <t xml:space="preserve">e.g. Fees for composer, dancer, conductor, writer, curator,  illustrator, editor, cast, choreographer, mentor, librettist, collaborator, etc. </t>
  </si>
  <si>
    <r>
      <rPr>
        <b val="1"/>
        <sz val="11"/>
        <color indexed="8"/>
        <rFont val="Arial"/>
      </rPr>
      <t xml:space="preserve">Applicant fee </t>
    </r>
    <r>
      <rPr>
        <b val="1"/>
        <u val="single"/>
        <sz val="11"/>
        <color indexed="8"/>
        <rFont val="Arial"/>
      </rPr>
      <t>or</t>
    </r>
    <r>
      <rPr>
        <b val="1"/>
        <sz val="11"/>
        <color indexed="8"/>
        <rFont val="Arial"/>
      </rPr>
      <t xml:space="preserve"> Subsistence</t>
    </r>
    <r>
      <rPr>
        <sz val="11"/>
        <color indexed="8"/>
        <rFont val="Arial"/>
      </rPr>
      <t xml:space="preserve">  For projects of 5 days or more in duration, you may include either an appropriate fee for your services or subsistence up to $500/person/week. Include details in budget notes.</t>
    </r>
  </si>
  <si>
    <t>Royalties and copyright</t>
  </si>
  <si>
    <t>Services and Subsistence</t>
  </si>
  <si>
    <t>32 weeks of work x 800$/week - (8 months of work )</t>
  </si>
  <si>
    <t>Subtotal Professional Fees, Artistic</t>
  </si>
  <si>
    <t>Professional Fees: Technical</t>
  </si>
  <si>
    <t xml:space="preserve">e.g. Fees for music technician, engineer, director of photography, stage manager, technical director, technicians, film editor, etc.  </t>
  </si>
  <si>
    <t xml:space="preserve">Electrical Engineer </t>
  </si>
  <si>
    <t>40h * 50$/h</t>
  </si>
  <si>
    <t>Subtotal Professional Fees, Technical</t>
  </si>
  <si>
    <t>Travel Costs (provide details in budget notes)</t>
  </si>
  <si>
    <t>Personnel travel</t>
  </si>
  <si>
    <t>8 x 100$ month of transport + extras in car rental</t>
  </si>
  <si>
    <t>Freight, shipping or additional baggage</t>
  </si>
  <si>
    <t>Packing and crating</t>
  </si>
  <si>
    <t>Per Diem and accommodation (maximum $150/person/day)</t>
  </si>
  <si>
    <t>Art tests abroad for a week</t>
  </si>
  <si>
    <t>Other Travel Costs</t>
  </si>
  <si>
    <t>Subtotal Travel Costs</t>
  </si>
  <si>
    <t>Project Costs</t>
  </si>
  <si>
    <t>Pre-Production (Research, Development, Early Creation)</t>
  </si>
  <si>
    <t>e.g. Research materials, software license, facilities, technical experimentation, rights acquisition, location scouting, etc.</t>
  </si>
  <si>
    <t>Renders Style and 3D Poster Experiments</t>
  </si>
  <si>
    <t>40h * 35$</t>
  </si>
  <si>
    <t>24 inch printing paper roll</t>
  </si>
  <si>
    <t>200$ Roll x 2 rolls</t>
  </si>
  <si>
    <t>Printer Ink</t>
  </si>
  <si>
    <t>1 Cartrdige</t>
  </si>
  <si>
    <t>Affinity Designer an Photo software</t>
  </si>
  <si>
    <t>Production</t>
  </si>
  <si>
    <t>e.g. Sound equipment, lighting equipment, camera package, presentation space, etc.</t>
  </si>
  <si>
    <t>Include public accessibility costs e.g. Sign language interpretation, captioning, audio description, etc.</t>
  </si>
  <si>
    <t>Equipment rental</t>
  </si>
  <si>
    <t>Presentation, performance, exhibition space</t>
  </si>
  <si>
    <t>Test Pre Printing</t>
  </si>
  <si>
    <t>50 per print * 20</t>
  </si>
  <si>
    <t>High Quality Printing</t>
  </si>
  <si>
    <t>150$ per print  x 10 artworks</t>
  </si>
  <si>
    <t xml:space="preserve">EOS C++  Contracts Programmer </t>
  </si>
  <si>
    <t>Webiste Production</t>
  </si>
  <si>
    <t>Blockchain EOS tokens adquisition or leasing</t>
  </si>
  <si>
    <t>Production/Technical Materials</t>
  </si>
  <si>
    <t>e.g. Instrument maintenance, costumes, props, sets, instruments, special effects, etc.</t>
  </si>
  <si>
    <t>Local Printer Maintenance</t>
  </si>
  <si>
    <t>Maintenance</t>
  </si>
  <si>
    <t>Cartridge Set</t>
  </si>
  <si>
    <t>3 Phase Motor</t>
  </si>
  <si>
    <t>1 * 500$/unit</t>
  </si>
  <si>
    <t>High density RGB LED strips from Adafruit ( 1 meter )</t>
  </si>
  <si>
    <t>20 * 60$/unit</t>
  </si>
  <si>
    <t>5V, 8A LED switching power supply</t>
  </si>
  <si>
    <t>15 * 20$/unit</t>
  </si>
  <si>
    <t>Arduino MEGA</t>
  </si>
  <si>
    <t>1 * 20$/unit</t>
  </si>
  <si>
    <t>3 wires slip ring (10 A )</t>
  </si>
  <si>
    <t>2 * 30$/unit</t>
  </si>
  <si>
    <t>4 holes flange shaft bearing</t>
  </si>
  <si>
    <t>2 * 15$/unit</t>
  </si>
  <si>
    <t>Machining material ( estimate )</t>
  </si>
  <si>
    <t>1 * 200$/unit</t>
  </si>
  <si>
    <t>Machine shop fess ( estimate )</t>
  </si>
  <si>
    <t xml:space="preserve">1 * 600$ </t>
  </si>
  <si>
    <t>Post Production</t>
  </si>
  <si>
    <t>e.g. Mixing, mastering, packaging, lab costs, materials, sound, music, editing, manufacturing, packaging, printing, shipping, installation, subtitling, etc.</t>
  </si>
  <si>
    <t>Prototype Installation</t>
  </si>
  <si>
    <t>1 day of installation + 1 day of tests</t>
  </si>
  <si>
    <t>Artworks Installation</t>
  </si>
  <si>
    <t xml:space="preserve">1 day of installation </t>
  </si>
  <si>
    <t>Subtotal Project Costs</t>
  </si>
  <si>
    <t>Other Costs (provide details in budget notes)</t>
  </si>
  <si>
    <t>e.g. Documentation, insurance, exhibition borrowing fees.</t>
  </si>
  <si>
    <t>Access cost: disability-related supports and services required by artists and arts professionals engaged in the project</t>
  </si>
  <si>
    <t>Subtotal Other Costs</t>
  </si>
  <si>
    <t>Promotion and Project Administration (provide details in budget notes)</t>
  </si>
  <si>
    <t>Promotions personnel for the project</t>
  </si>
  <si>
    <t>Promotional costs e.g. marketing and promotional materials</t>
  </si>
  <si>
    <t xml:space="preserve">Newspapers, websites </t>
  </si>
  <si>
    <t>Administration personnel for the project</t>
  </si>
  <si>
    <t>Administration costs</t>
  </si>
  <si>
    <t>Other Promotion and Project Administration</t>
  </si>
  <si>
    <t>Translator</t>
  </si>
  <si>
    <t>Text adaptation</t>
  </si>
  <si>
    <t>Subtotal Project Administration</t>
  </si>
  <si>
    <t>Total Project Costs</t>
  </si>
  <si>
    <t>Project Revenues</t>
  </si>
  <si>
    <t>Update 1, if required</t>
  </si>
  <si>
    <t>Update 2, if required</t>
  </si>
  <si>
    <t>Confirmed</t>
  </si>
  <si>
    <t>Pending</t>
  </si>
  <si>
    <t>Total</t>
  </si>
  <si>
    <t>Earned Revenues</t>
  </si>
  <si>
    <t>Admission sales</t>
  </si>
  <si>
    <t>Guaranteed fees paid by presenter or host</t>
  </si>
  <si>
    <t>Other Earned Revenues</t>
  </si>
  <si>
    <t>Subtotal Earned Revenues</t>
  </si>
  <si>
    <t>Private Revenues</t>
  </si>
  <si>
    <t>Sponsorships</t>
  </si>
  <si>
    <t>Donations</t>
  </si>
  <si>
    <t>Foundations</t>
  </si>
  <si>
    <t>Fundraising activities</t>
  </si>
  <si>
    <t>Other Private Revenues</t>
  </si>
  <si>
    <t>Subtotal Private Revenues</t>
  </si>
  <si>
    <t>Public Revenues</t>
  </si>
  <si>
    <t>Grant for this application (maximum of $100,000)</t>
  </si>
  <si>
    <t>Access Support (submit an Access Support application)</t>
  </si>
  <si>
    <t>Other Canada Council support</t>
  </si>
  <si>
    <t>Other Federal</t>
  </si>
  <si>
    <t>Provincial/Territorial</t>
  </si>
  <si>
    <t>Municipal/Regional</t>
  </si>
  <si>
    <t>Other Public Revenues</t>
  </si>
  <si>
    <t>Subtotal Public Revenues</t>
  </si>
  <si>
    <t>In-kind Support</t>
  </si>
  <si>
    <t>Subtotal In-kind Support</t>
  </si>
  <si>
    <t>Other Revenues</t>
  </si>
  <si>
    <t>Applicant contribution</t>
  </si>
  <si>
    <t>Other</t>
  </si>
  <si>
    <t>Subtotal Other Revenues</t>
  </si>
  <si>
    <r>
      <rPr>
        <b val="1"/>
        <sz val="11"/>
        <color indexed="10"/>
        <rFont val="Arial"/>
      </rPr>
      <t xml:space="preserve">Total Project Revenues </t>
    </r>
    <r>
      <rPr>
        <sz val="11"/>
        <color indexed="10"/>
        <rFont val="Arial"/>
      </rPr>
      <t>(must equal Total Project Costs)</t>
    </r>
  </si>
  <si>
    <t>% of Total Project Costs Represented by the grant</t>
  </si>
  <si>
    <t>Artists' fees, copyright and royalties must be paid to all Canadian artists. The amounts must be agreed upon by the artists and the applicant, and fees must be the same as, or higher than, the current Canadian standards.</t>
  </si>
</sst>
</file>

<file path=xl/styles.xml><?xml version="1.0" encoding="utf-8"?>
<styleSheet xmlns="http://schemas.openxmlformats.org/spreadsheetml/2006/main">
  <numFmts count="5">
    <numFmt numFmtId="0" formatCode="General"/>
    <numFmt numFmtId="59" formatCode="&quot;$&quot;#,##0;[Red]&quot;$&quot;#,##0"/>
    <numFmt numFmtId="60" formatCode="&quot; &quot;&quot;$&quot;* #,##0&quot; &quot;;&quot; &quot;&quot;$&quot;* (#,##0);&quot; &quot;&quot;$&quot;* &quot;-&quot;??&quot; &quot;"/>
    <numFmt numFmtId="61" formatCode="#,##0;[Red]#,##0"/>
    <numFmt numFmtId="62" formatCode="&quot;$&quot;#,##0"/>
  </numFmts>
  <fonts count="13">
    <font>
      <sz val="12"/>
      <color indexed="8"/>
      <name val="Verdana"/>
    </font>
    <font>
      <sz val="11"/>
      <color indexed="8"/>
      <name val="Calibri"/>
    </font>
    <font>
      <sz val="14"/>
      <color indexed="8"/>
      <name val="Calibri"/>
    </font>
    <font>
      <sz val="8"/>
      <color indexed="8"/>
      <name val="Arial"/>
    </font>
    <font>
      <b val="1"/>
      <sz val="11"/>
      <color indexed="10"/>
      <name val="Arial"/>
    </font>
    <font>
      <b val="1"/>
      <sz val="12"/>
      <color indexed="8"/>
      <name val="Arial"/>
    </font>
    <font>
      <sz val="11"/>
      <color indexed="8"/>
      <name val="Arial"/>
    </font>
    <font>
      <sz val="11"/>
      <color indexed="12"/>
      <name val="Arial"/>
    </font>
    <font>
      <sz val="11"/>
      <color indexed="13"/>
      <name val="Arial"/>
    </font>
    <font>
      <b val="1"/>
      <sz val="14"/>
      <color indexed="10"/>
      <name val="Arial"/>
    </font>
    <font>
      <b val="1"/>
      <sz val="11"/>
      <color indexed="8"/>
      <name val="Arial"/>
    </font>
    <font>
      <b val="1"/>
      <u val="single"/>
      <sz val="11"/>
      <color indexed="8"/>
      <name val="Arial"/>
    </font>
    <font>
      <sz val="11"/>
      <color indexed="10"/>
      <name val="Arial"/>
    </font>
  </fonts>
  <fills count="8">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0"/>
        <bgColor auto="1"/>
      </patternFill>
    </fill>
    <fill>
      <patternFill patternType="solid">
        <fgColor indexed="16"/>
        <bgColor auto="1"/>
      </patternFill>
    </fill>
    <fill>
      <patternFill patternType="solid">
        <fgColor indexed="17"/>
        <bgColor auto="1"/>
      </patternFill>
    </fill>
  </fills>
  <borders count="39">
    <border>
      <left/>
      <right/>
      <top/>
      <bottom/>
      <diagonal/>
    </border>
    <border>
      <left style="thin">
        <color indexed="9"/>
      </left>
      <right/>
      <top style="thin">
        <color indexed="9"/>
      </top>
      <bottom/>
      <diagonal/>
    </border>
    <border>
      <left/>
      <right/>
      <top style="thin">
        <color indexed="9"/>
      </top>
      <bottom style="thin">
        <color indexed="8"/>
      </bottom>
      <diagonal/>
    </border>
    <border>
      <left/>
      <right style="thin">
        <color indexed="9"/>
      </right>
      <top style="thin">
        <color indexed="9"/>
      </top>
      <bottom style="thin">
        <color indexed="8"/>
      </bottom>
      <diagonal/>
    </border>
    <border>
      <left style="thin">
        <color indexed="9"/>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bottom/>
      <diagonal/>
    </border>
    <border>
      <left/>
      <right style="thin">
        <color indexed="9"/>
      </right>
      <top style="thin">
        <color indexed="8"/>
      </top>
      <bottom/>
      <diagonal/>
    </border>
    <border>
      <left/>
      <right/>
      <top/>
      <bottom/>
      <diagonal/>
    </border>
    <border>
      <left/>
      <right style="thin">
        <color indexed="9"/>
      </right>
      <top/>
      <bottom/>
      <diagonal/>
    </border>
    <border>
      <left/>
      <right/>
      <top/>
      <bottom style="medium">
        <color indexed="8"/>
      </bottom>
      <diagonal/>
    </border>
    <border>
      <left/>
      <right style="thin">
        <color indexed="9"/>
      </right>
      <top/>
      <bottom style="medium">
        <color indexed="8"/>
      </bottom>
      <diagonal/>
    </border>
    <border>
      <left style="thin">
        <color indexed="9"/>
      </left>
      <right style="medium">
        <color indexed="8"/>
      </right>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style="thin">
        <color indexed="9"/>
      </right>
      <top style="medium">
        <color indexed="8"/>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top style="thin">
        <color indexed="9"/>
      </top>
      <bottom/>
      <diagonal/>
    </border>
    <border>
      <left/>
      <right style="thin">
        <color indexed="9"/>
      </right>
      <top style="thin">
        <color indexed="9"/>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bottom/>
      <diagonal/>
    </border>
  </borders>
  <cellStyleXfs count="1">
    <xf numFmtId="0" fontId="0" applyNumberFormat="0" applyFont="1" applyFill="0" applyBorder="0" applyAlignment="1" applyProtection="0">
      <alignment vertical="top" wrapText="1"/>
    </xf>
  </cellStyleXfs>
  <cellXfs count="197">
    <xf numFmtId="0" fontId="0" applyNumberFormat="0" applyFont="1" applyFill="0" applyBorder="0" applyAlignment="1" applyProtection="0">
      <alignment vertical="top" wrapText="1"/>
    </xf>
    <xf numFmtId="0" fontId="1" applyNumberFormat="1" applyFont="1" applyFill="0" applyBorder="0" applyAlignment="1" applyProtection="0">
      <alignment vertical="bottom"/>
    </xf>
    <xf numFmtId="0" fontId="1" borderId="1" applyNumberFormat="0" applyFont="1" applyFill="0" applyBorder="1" applyAlignment="1" applyProtection="0">
      <alignment vertical="bottom"/>
    </xf>
    <xf numFmtId="0" fontId="3" borderId="2" applyNumberFormat="1" applyFont="1" applyFill="0" applyBorder="1" applyAlignment="1" applyProtection="0">
      <alignment vertical="bottom"/>
    </xf>
    <xf numFmtId="0" fontId="1" borderId="2" applyNumberFormat="0" applyFont="1" applyFill="0" applyBorder="1" applyAlignment="1" applyProtection="0">
      <alignment vertical="bottom"/>
    </xf>
    <xf numFmtId="0" fontId="1" borderId="3" applyNumberFormat="0" applyFont="1" applyFill="0" applyBorder="1" applyAlignment="1" applyProtection="0">
      <alignment vertical="bottom"/>
    </xf>
    <xf numFmtId="0" fontId="1" borderId="4" applyNumberFormat="0" applyFont="1" applyFill="0" applyBorder="1" applyAlignment="1" applyProtection="0">
      <alignment vertical="bottom"/>
    </xf>
    <xf numFmtId="0" fontId="4" fillId="2" borderId="5" applyNumberFormat="1" applyFont="1" applyFill="1" applyBorder="1" applyAlignment="1" applyProtection="0">
      <alignment horizontal="center" vertical="bottom"/>
    </xf>
    <xf numFmtId="1" fontId="4" fillId="2" borderId="6" applyNumberFormat="1" applyFont="1" applyFill="1" applyBorder="1" applyAlignment="1" applyProtection="0">
      <alignment horizontal="center" vertical="bottom"/>
    </xf>
    <xf numFmtId="1" fontId="4" fillId="2" borderId="7" applyNumberFormat="1" applyFont="1" applyFill="1" applyBorder="1" applyAlignment="1" applyProtection="0">
      <alignment horizontal="center" vertical="bottom"/>
    </xf>
    <xf numFmtId="0" fontId="4" fillId="2" borderId="8" applyNumberFormat="1" applyFont="1" applyFill="1" applyBorder="1" applyAlignment="1" applyProtection="0">
      <alignment horizontal="center" vertical="bottom" wrapText="1"/>
    </xf>
    <xf numFmtId="1" fontId="4" fillId="2" borderId="9" applyNumberFormat="1" applyFont="1" applyFill="1" applyBorder="1" applyAlignment="1" applyProtection="0">
      <alignment horizontal="center" vertical="bottom" wrapText="1"/>
    </xf>
    <xf numFmtId="1" fontId="4" fillId="2" borderId="10" applyNumberFormat="1" applyFont="1" applyFill="1" applyBorder="1" applyAlignment="1" applyProtection="0">
      <alignment horizontal="center" vertical="bottom" wrapText="1"/>
    </xf>
    <xf numFmtId="0" fontId="1" borderId="11" applyNumberFormat="0" applyFont="1" applyFill="0" applyBorder="1" applyAlignment="1" applyProtection="0">
      <alignment vertical="bottom"/>
    </xf>
    <xf numFmtId="0" fontId="5" borderId="6" applyNumberFormat="1" applyFont="1" applyFill="0" applyBorder="1" applyAlignment="1" applyProtection="0">
      <alignment horizontal="center" vertical="bottom"/>
    </xf>
    <xf numFmtId="1" fontId="5" borderId="6" applyNumberFormat="1" applyFont="1" applyFill="0" applyBorder="1" applyAlignment="1" applyProtection="0">
      <alignment horizontal="center" vertical="bottom"/>
    </xf>
    <xf numFmtId="1" fontId="5" borderId="12" applyNumberFormat="1" applyFont="1" applyFill="0" applyBorder="1" applyAlignment="1" applyProtection="0">
      <alignment horizontal="center" vertical="bottom"/>
    </xf>
    <xf numFmtId="0" fontId="1" borderId="13" applyNumberFormat="0" applyFont="1" applyFill="0" applyBorder="1" applyAlignment="1" applyProtection="0">
      <alignment vertical="bottom"/>
    </xf>
    <xf numFmtId="0" fontId="1" borderId="14" applyNumberFormat="0" applyFont="1" applyFill="0" applyBorder="1" applyAlignment="1" applyProtection="0">
      <alignment vertical="bottom"/>
    </xf>
    <xf numFmtId="0" fontId="6" borderId="13" applyNumberFormat="1" applyFont="1" applyFill="0" applyBorder="1" applyAlignment="1" applyProtection="0">
      <alignment horizontal="left" vertical="bottom" wrapText="1"/>
    </xf>
    <xf numFmtId="1" fontId="6" borderId="13" applyNumberFormat="1" applyFont="1" applyFill="0" applyBorder="1" applyAlignment="1" applyProtection="0">
      <alignment horizontal="left" vertical="bottom" wrapText="1"/>
    </xf>
    <xf numFmtId="1" fontId="6" borderId="14" applyNumberFormat="1" applyFont="1" applyFill="0" applyBorder="1" applyAlignment="1" applyProtection="0">
      <alignment horizontal="left" vertical="bottom" wrapText="1"/>
    </xf>
    <xf numFmtId="0" fontId="1" borderId="15" applyNumberFormat="0" applyFont="1" applyFill="0" applyBorder="1" applyAlignment="1" applyProtection="0">
      <alignment vertical="bottom"/>
    </xf>
    <xf numFmtId="0" fontId="1" borderId="16" applyNumberFormat="0" applyFont="1" applyFill="0" applyBorder="1" applyAlignment="1" applyProtection="0">
      <alignment vertical="bottom"/>
    </xf>
    <xf numFmtId="0" fontId="1" borderId="17" applyNumberFormat="0" applyFont="1" applyFill="0" applyBorder="1" applyAlignment="1" applyProtection="0">
      <alignment vertical="bottom"/>
    </xf>
    <xf numFmtId="0" fontId="6" borderId="18" applyNumberFormat="1" applyFont="1" applyFill="0" applyBorder="1" applyAlignment="1" applyProtection="0">
      <alignment vertical="bottom"/>
    </xf>
    <xf numFmtId="1" fontId="6" borderId="19" applyNumberFormat="1" applyFont="1" applyFill="0" applyBorder="1" applyAlignment="1" applyProtection="0">
      <alignment vertical="bottom"/>
    </xf>
    <xf numFmtId="1" fontId="6" borderId="20" applyNumberFormat="1" applyFont="1" applyFill="0" applyBorder="1" applyAlignment="1" applyProtection="0">
      <alignment vertical="bottom"/>
    </xf>
    <xf numFmtId="0" fontId="6" borderId="21" applyNumberFormat="1" applyFont="1" applyFill="0" applyBorder="1" applyAlignment="1" applyProtection="0">
      <alignment horizontal="left" vertical="bottom" wrapText="1"/>
    </xf>
    <xf numFmtId="1" fontId="6" borderId="22" applyNumberFormat="1" applyFont="1" applyFill="0" applyBorder="1" applyAlignment="1" applyProtection="0">
      <alignment horizontal="left" vertical="bottom" wrapText="1"/>
    </xf>
    <xf numFmtId="1" fontId="6" borderId="21" applyNumberFormat="1" applyFont="1" applyFill="0" applyBorder="1" applyAlignment="1" applyProtection="0">
      <alignment horizontal="left" vertical="bottom" wrapText="1"/>
    </xf>
    <xf numFmtId="1" fontId="6" borderId="21" applyNumberFormat="1" applyFont="1" applyFill="0" applyBorder="1" applyAlignment="1" applyProtection="0">
      <alignment vertical="bottom"/>
    </xf>
    <xf numFmtId="1" fontId="6" borderId="13" applyNumberFormat="1" applyFont="1" applyFill="0" applyBorder="1" applyAlignment="1" applyProtection="0">
      <alignment vertical="bottom"/>
    </xf>
    <xf numFmtId="1" fontId="6" borderId="22" applyNumberFormat="1" applyFont="1" applyFill="0" applyBorder="1" applyAlignment="1" applyProtection="0">
      <alignment vertical="bottom"/>
    </xf>
    <xf numFmtId="0" fontId="6" borderId="21" applyNumberFormat="1" applyFont="1" applyFill="0" applyBorder="1" applyAlignment="1" applyProtection="0">
      <alignment vertical="bottom"/>
    </xf>
    <xf numFmtId="1" fontId="6" borderId="23" applyNumberFormat="1" applyFont="1" applyFill="0" applyBorder="1" applyAlignment="1" applyProtection="0">
      <alignment vertical="bottom"/>
    </xf>
    <xf numFmtId="1" fontId="6" borderId="15" applyNumberFormat="1" applyFont="1" applyFill="0" applyBorder="1" applyAlignment="1" applyProtection="0">
      <alignment vertical="bottom"/>
    </xf>
    <xf numFmtId="1" fontId="6" borderId="24" applyNumberFormat="1" applyFont="1" applyFill="0" applyBorder="1" applyAlignment="1" applyProtection="0">
      <alignment vertical="bottom"/>
    </xf>
    <xf numFmtId="1" fontId="6" borderId="25" applyNumberFormat="1" applyFont="1" applyFill="0" applyBorder="1" applyAlignment="1" applyProtection="0">
      <alignment vertical="bottom"/>
    </xf>
    <xf numFmtId="0" fontId="6" borderId="13" applyNumberFormat="1" applyFont="1" applyFill="0" applyBorder="1" applyAlignment="1" applyProtection="0">
      <alignment vertical="bottom"/>
    </xf>
    <xf numFmtId="1" fontId="8" borderId="13" applyNumberFormat="1" applyFont="1" applyFill="0" applyBorder="1" applyAlignment="1" applyProtection="0">
      <alignment vertical="bottom"/>
    </xf>
    <xf numFmtId="1" fontId="6" borderId="14" applyNumberFormat="1" applyFont="1" applyFill="0" applyBorder="1" applyAlignment="1" applyProtection="0">
      <alignment vertical="bottom"/>
    </xf>
    <xf numFmtId="1" fontId="6" borderId="11" applyNumberFormat="1" applyFont="1" applyFill="0" applyBorder="1" applyAlignment="1" applyProtection="0">
      <alignment vertical="top"/>
    </xf>
    <xf numFmtId="0" fontId="6" borderId="13" applyNumberFormat="1" applyFont="1" applyFill="0" applyBorder="1" applyAlignment="1" applyProtection="0">
      <alignment vertical="top"/>
    </xf>
    <xf numFmtId="1" fontId="6" borderId="13" applyNumberFormat="1" applyFont="1" applyFill="0" applyBorder="1" applyAlignment="1" applyProtection="0">
      <alignment vertical="top"/>
    </xf>
    <xf numFmtId="1" fontId="6" borderId="13" applyNumberFormat="1" applyFont="1" applyFill="0" applyBorder="1" applyAlignment="1" applyProtection="0">
      <alignment vertical="top" wrapText="1"/>
    </xf>
    <xf numFmtId="1" fontId="6" borderId="14" applyNumberFormat="1" applyFont="1" applyFill="0" applyBorder="1" applyAlignment="1" applyProtection="0">
      <alignment vertical="top" wrapText="1"/>
    </xf>
    <xf numFmtId="1" fontId="6" borderId="13" applyNumberFormat="1" applyFont="1" applyFill="0" applyBorder="1" applyAlignment="1" applyProtection="0">
      <alignment horizontal="left" vertical="top" wrapText="1"/>
    </xf>
    <xf numFmtId="0" fontId="6" borderId="13" applyNumberFormat="1" applyFont="1" applyFill="0" applyBorder="1" applyAlignment="1" applyProtection="0">
      <alignment horizontal="left" vertical="top" wrapText="1"/>
    </xf>
    <xf numFmtId="1" fontId="6" borderId="14" applyNumberFormat="1" applyFont="1" applyFill="0" applyBorder="1" applyAlignment="1" applyProtection="0">
      <alignment horizontal="left" vertical="top" wrapText="1"/>
    </xf>
    <xf numFmtId="0" fontId="6" borderId="13" applyNumberFormat="1" applyFont="1" applyFill="0" applyBorder="1" applyAlignment="1" applyProtection="0">
      <alignment horizontal="left" vertical="top"/>
    </xf>
    <xf numFmtId="1" fontId="6" borderId="13" applyNumberFormat="1" applyFont="1" applyFill="0" applyBorder="1" applyAlignment="1" applyProtection="0">
      <alignment horizontal="left" vertical="top"/>
    </xf>
    <xf numFmtId="1" fontId="6" borderId="14" applyNumberFormat="1" applyFont="1" applyFill="0" applyBorder="1" applyAlignment="1" applyProtection="0">
      <alignment horizontal="left" vertical="top"/>
    </xf>
    <xf numFmtId="1" fontId="6" borderId="13" applyNumberFormat="1" applyFont="1" applyFill="0" applyBorder="1" applyAlignment="1" applyProtection="0">
      <alignment vertical="bottom" wrapText="1"/>
    </xf>
    <xf numFmtId="1" fontId="6" borderId="14" applyNumberFormat="1" applyFont="1" applyFill="0" applyBorder="1" applyAlignment="1" applyProtection="0">
      <alignment vertical="bottom" wrapText="1"/>
    </xf>
    <xf numFmtId="0" fontId="1" borderId="26" applyNumberFormat="0" applyFont="1" applyFill="0" applyBorder="1" applyAlignment="1" applyProtection="0">
      <alignment vertical="bottom"/>
    </xf>
    <xf numFmtId="0" fontId="6" borderId="27" applyNumberFormat="1" applyFont="1" applyFill="0" applyBorder="1" applyAlignment="1" applyProtection="0">
      <alignment vertical="bottom"/>
    </xf>
    <xf numFmtId="0" fontId="1" borderId="27" applyNumberFormat="0" applyFont="1" applyFill="0" applyBorder="1" applyAlignment="1" applyProtection="0">
      <alignment vertical="bottom"/>
    </xf>
    <xf numFmtId="0" fontId="1" borderId="28" applyNumberFormat="0" applyFont="1" applyFill="0" applyBorder="1" applyAlignment="1" applyProtection="0">
      <alignment vertical="bottom"/>
    </xf>
    <xf numFmtId="0" fontId="1" applyNumberFormat="1" applyFont="1" applyFill="0" applyBorder="0" applyAlignment="1" applyProtection="0">
      <alignment vertical="bottom"/>
    </xf>
    <xf numFmtId="0" fontId="1" borderId="1" applyNumberFormat="0" applyFont="1" applyFill="0" applyBorder="1" applyAlignment="1" applyProtection="0">
      <alignment vertical="center" wrapText="1"/>
    </xf>
    <xf numFmtId="59" fontId="6" borderId="2" applyNumberFormat="1" applyFont="1" applyFill="0" applyBorder="1" applyAlignment="1" applyProtection="0">
      <alignment vertical="top"/>
    </xf>
    <xf numFmtId="0" fontId="1" borderId="2" applyNumberFormat="0" applyFont="1" applyFill="0" applyBorder="1" applyAlignment="1" applyProtection="0">
      <alignment vertical="center" wrapText="1"/>
    </xf>
    <xf numFmtId="59" fontId="6" borderId="2" applyNumberFormat="1" applyFont="1" applyFill="0" applyBorder="1" applyAlignment="1" applyProtection="0">
      <alignment vertical="center" wrapText="1"/>
    </xf>
    <xf numFmtId="0" fontId="1" borderId="29" applyNumberFormat="0" applyFont="1" applyFill="0" applyBorder="1" applyAlignment="1" applyProtection="0">
      <alignment vertical="center" wrapText="1"/>
    </xf>
    <xf numFmtId="59" fontId="8" borderId="30" applyNumberFormat="1" applyFont="1" applyFill="0" applyBorder="1" applyAlignment="1" applyProtection="0">
      <alignment vertical="center" wrapText="1"/>
    </xf>
    <xf numFmtId="0" fontId="1" borderId="4" applyNumberFormat="0" applyFont="1" applyFill="0" applyBorder="1" applyAlignment="1" applyProtection="0">
      <alignment vertical="center" wrapText="1"/>
    </xf>
    <xf numFmtId="0" fontId="9" fillId="2" borderId="31" applyNumberFormat="1" applyFont="1" applyFill="1" applyBorder="1" applyAlignment="1" applyProtection="0">
      <alignment horizontal="center" vertical="center" wrapText="1"/>
    </xf>
    <xf numFmtId="59" fontId="9" fillId="2" borderId="32" applyNumberFormat="1" applyFont="1" applyFill="1" applyBorder="1" applyAlignment="1" applyProtection="0">
      <alignment horizontal="center" vertical="center" wrapText="1"/>
    </xf>
    <xf numFmtId="59" fontId="9" fillId="2" borderId="33" applyNumberFormat="1" applyFont="1" applyFill="1" applyBorder="1" applyAlignment="1" applyProtection="0">
      <alignment horizontal="center" vertical="center" wrapText="1"/>
    </xf>
    <xf numFmtId="0" fontId="1" borderId="34" applyNumberFormat="0" applyFont="1" applyFill="0" applyBorder="1" applyAlignment="1" applyProtection="0">
      <alignment vertical="center" wrapText="1"/>
    </xf>
    <xf numFmtId="0" fontId="1" borderId="14" applyNumberFormat="0" applyFont="1" applyFill="0" applyBorder="1" applyAlignment="1" applyProtection="0">
      <alignment vertical="center" wrapText="1"/>
    </xf>
    <xf numFmtId="0" fontId="1" borderId="11" applyNumberFormat="0" applyFont="1" applyFill="0" applyBorder="1" applyAlignment="1" applyProtection="0">
      <alignment vertical="center" wrapText="1"/>
    </xf>
    <xf numFmtId="59" fontId="8" borderId="32" applyNumberFormat="1" applyFont="1" applyFill="0" applyBorder="1" applyAlignment="1" applyProtection="0">
      <alignment vertical="top" wrapText="1"/>
    </xf>
    <xf numFmtId="0" fontId="1" borderId="32" applyNumberFormat="0" applyFont="1" applyFill="0" applyBorder="1" applyAlignment="1" applyProtection="0">
      <alignment vertical="center" wrapText="1"/>
    </xf>
    <xf numFmtId="59" fontId="6" borderId="32" applyNumberFormat="1" applyFont="1" applyFill="0" applyBorder="1" applyAlignment="1" applyProtection="0">
      <alignment vertical="center" wrapText="1"/>
    </xf>
    <xf numFmtId="0" fontId="1" borderId="13" applyNumberFormat="0" applyFont="1" applyFill="0" applyBorder="1" applyAlignment="1" applyProtection="0">
      <alignment vertical="center" wrapText="1"/>
    </xf>
    <xf numFmtId="59" fontId="6" borderId="4" applyNumberFormat="1" applyFont="1" applyFill="0" applyBorder="1" applyAlignment="1" applyProtection="0">
      <alignment vertical="center" wrapText="1"/>
    </xf>
    <xf numFmtId="0" fontId="4" fillId="2" borderId="31" applyNumberFormat="1" applyFont="1" applyFill="1" applyBorder="1" applyAlignment="1" applyProtection="0">
      <alignment horizontal="center" vertical="center" wrapText="1"/>
    </xf>
    <xf numFmtId="59" fontId="4" fillId="2" borderId="32" applyNumberFormat="1" applyFont="1" applyFill="1" applyBorder="1" applyAlignment="1" applyProtection="0">
      <alignment horizontal="center" vertical="center" wrapText="1"/>
    </xf>
    <xf numFmtId="59" fontId="4" fillId="2" borderId="33" applyNumberFormat="1" applyFont="1" applyFill="1" applyBorder="1" applyAlignment="1" applyProtection="0">
      <alignment horizontal="center" vertical="center" wrapText="1"/>
    </xf>
    <xf numFmtId="0" fontId="10" borderId="35" applyNumberFormat="1" applyFont="1" applyFill="0" applyBorder="1" applyAlignment="1" applyProtection="0">
      <alignment horizontal="center" vertical="center" wrapText="1"/>
    </xf>
    <xf numFmtId="0" fontId="10" fillId="3" borderId="35" applyNumberFormat="1" applyFont="1" applyFill="1" applyBorder="1" applyAlignment="1" applyProtection="0">
      <alignment horizontal="center" vertical="center" wrapText="1"/>
    </xf>
    <xf numFmtId="0" fontId="10" borderId="36" applyNumberFormat="1" applyFont="1" applyFill="0" applyBorder="1" applyAlignment="1" applyProtection="0">
      <alignment horizontal="center" vertical="center" wrapText="1"/>
    </xf>
    <xf numFmtId="59" fontId="6" borderId="14" applyNumberFormat="1" applyFont="1" applyFill="0" applyBorder="1" applyAlignment="1" applyProtection="0">
      <alignment vertical="center" wrapText="1"/>
    </xf>
    <xf numFmtId="59" fontId="10" borderId="11" applyNumberFormat="1" applyFont="1" applyFill="0" applyBorder="1" applyAlignment="1" applyProtection="0">
      <alignment horizontal="center" vertical="center" wrapText="1"/>
    </xf>
    <xf numFmtId="59" fontId="10" borderId="6" applyNumberFormat="1" applyFont="1" applyFill="0" applyBorder="1" applyAlignment="1" applyProtection="0">
      <alignment horizontal="center" vertical="top" wrapText="1"/>
    </xf>
    <xf numFmtId="59" fontId="10" borderId="6" applyNumberFormat="1" applyFont="1" applyFill="0" applyBorder="1" applyAlignment="1" applyProtection="0">
      <alignment horizontal="center" vertical="center" wrapText="1"/>
    </xf>
    <xf numFmtId="59" fontId="6" borderId="7" applyNumberFormat="1" applyFont="1" applyFill="0" applyBorder="1" applyAlignment="1" applyProtection="0">
      <alignment vertical="center" wrapText="1"/>
    </xf>
    <xf numFmtId="0" fontId="6" borderId="35" applyNumberFormat="1" applyFont="1" applyFill="0" applyBorder="1" applyAlignment="1" applyProtection="0">
      <alignment horizontal="left" vertical="center" wrapText="1"/>
    </xf>
    <xf numFmtId="0" fontId="6" fillId="3" borderId="35" applyNumberFormat="1" applyFont="1" applyFill="1" applyBorder="1" applyAlignment="1" applyProtection="0">
      <alignment horizontal="left" vertical="center" wrapText="1"/>
    </xf>
    <xf numFmtId="59" fontId="10" borderId="37" applyNumberFormat="1" applyFont="1" applyFill="0" applyBorder="1" applyAlignment="1" applyProtection="0">
      <alignment vertical="center" wrapText="1"/>
    </xf>
    <xf numFmtId="59" fontId="10" borderId="9" applyNumberFormat="1" applyFont="1" applyFill="0" applyBorder="1" applyAlignment="1" applyProtection="0">
      <alignment horizontal="center" vertical="top" wrapText="1"/>
    </xf>
    <xf numFmtId="59" fontId="10" borderId="9" applyNumberFormat="1" applyFont="1" applyFill="0" applyBorder="1" applyAlignment="1" applyProtection="0">
      <alignment horizontal="center" vertical="center" wrapText="1"/>
    </xf>
    <xf numFmtId="59" fontId="6" borderId="9" applyNumberFormat="1" applyFont="1" applyFill="0" applyBorder="1" applyAlignment="1" applyProtection="0">
      <alignment vertical="center" wrapText="1"/>
    </xf>
    <xf numFmtId="59" fontId="6" borderId="32" applyNumberFormat="1" applyFont="1" applyFill="0" applyBorder="1" applyAlignment="1" applyProtection="0">
      <alignment horizontal="center" vertical="center" wrapText="1"/>
    </xf>
    <xf numFmtId="0" fontId="10" fillId="2" borderId="31" applyNumberFormat="1" applyFont="1" applyFill="1" applyBorder="1" applyAlignment="1" applyProtection="0">
      <alignment horizontal="left" vertical="center" wrapText="1"/>
    </xf>
    <xf numFmtId="59" fontId="10" fillId="2" borderId="32" applyNumberFormat="1" applyFont="1" applyFill="1" applyBorder="1" applyAlignment="1" applyProtection="0">
      <alignment horizontal="left" vertical="center" wrapText="1"/>
    </xf>
    <xf numFmtId="59" fontId="10" fillId="2" borderId="33" applyNumberFormat="1" applyFont="1" applyFill="1" applyBorder="1" applyAlignment="1" applyProtection="0">
      <alignment horizontal="left" vertical="center" wrapText="1"/>
    </xf>
    <xf numFmtId="0" fontId="6" fillId="4" borderId="31" applyNumberFormat="1" applyFont="1" applyFill="1" applyBorder="1" applyAlignment="1" applyProtection="0">
      <alignment vertical="center" wrapText="1"/>
    </xf>
    <xf numFmtId="59" fontId="6" fillId="4" borderId="32" applyNumberFormat="1" applyFont="1" applyFill="1" applyBorder="1" applyAlignment="1" applyProtection="0">
      <alignment vertical="center" wrapText="1"/>
    </xf>
    <xf numFmtId="59" fontId="6" fillId="4" borderId="33" applyNumberFormat="1" applyFont="1" applyFill="1" applyBorder="1" applyAlignment="1" applyProtection="0">
      <alignment vertical="center" wrapText="1"/>
    </xf>
    <xf numFmtId="3" fontId="6" fillId="4" borderId="31" applyNumberFormat="1" applyFont="1" applyFill="1" applyBorder="1" applyAlignment="1" applyProtection="0">
      <alignment horizontal="center" vertical="center" wrapText="1"/>
    </xf>
    <xf numFmtId="3" fontId="6" fillId="4" borderId="32" applyNumberFormat="1" applyFont="1" applyFill="1" applyBorder="1" applyAlignment="1" applyProtection="0">
      <alignment horizontal="center" vertical="center" wrapText="1"/>
    </xf>
    <xf numFmtId="3" fontId="6" fillId="4" borderId="33" applyNumberFormat="1" applyFont="1" applyFill="1" applyBorder="1" applyAlignment="1" applyProtection="0">
      <alignment horizontal="center" vertical="center" wrapText="1"/>
    </xf>
    <xf numFmtId="0" fontId="6" borderId="31" applyNumberFormat="1" applyFont="1" applyFill="0" applyBorder="1" applyAlignment="1" applyProtection="0">
      <alignment horizontal="left" vertical="center" wrapText="1"/>
    </xf>
    <xf numFmtId="59" fontId="6" borderId="32" applyNumberFormat="1" applyFont="1" applyFill="0" applyBorder="1" applyAlignment="1" applyProtection="0">
      <alignment horizontal="left" vertical="center" wrapText="1"/>
    </xf>
    <xf numFmtId="59" fontId="6" borderId="33" applyNumberFormat="1" applyFont="1" applyFill="0" applyBorder="1" applyAlignment="1" applyProtection="0">
      <alignment horizontal="left" vertical="center" wrapText="1"/>
    </xf>
    <xf numFmtId="60" fontId="6" fillId="5" borderId="35" applyNumberFormat="1" applyFont="1" applyFill="1" applyBorder="1" applyAlignment="1" applyProtection="0">
      <alignment vertical="center" wrapText="1"/>
    </xf>
    <xf numFmtId="60" fontId="6" fillId="3" borderId="35" applyNumberFormat="1" applyFont="1" applyFill="1" applyBorder="1" applyAlignment="1" applyProtection="0">
      <alignment vertical="center" wrapText="1"/>
    </xf>
    <xf numFmtId="59" fontId="6" borderId="35" applyNumberFormat="1" applyFont="1" applyFill="0" applyBorder="1" applyAlignment="1" applyProtection="0">
      <alignment vertical="center" wrapText="1"/>
    </xf>
    <xf numFmtId="0" fontId="6" borderId="31" applyNumberFormat="1" applyFont="1" applyFill="0" applyBorder="1" applyAlignment="1" applyProtection="0">
      <alignment horizontal="left" vertical="top" wrapText="1"/>
    </xf>
    <xf numFmtId="59" fontId="6" borderId="32" applyNumberFormat="1" applyFont="1" applyFill="0" applyBorder="1" applyAlignment="1" applyProtection="0">
      <alignment horizontal="left" vertical="top" wrapText="1"/>
    </xf>
    <xf numFmtId="59" fontId="6" borderId="33" applyNumberFormat="1" applyFont="1" applyFill="0" applyBorder="1" applyAlignment="1" applyProtection="0">
      <alignment horizontal="left" vertical="top" wrapText="1"/>
    </xf>
    <xf numFmtId="60" fontId="6" borderId="35" applyNumberFormat="1" applyFont="1" applyFill="0" applyBorder="1" applyAlignment="1" applyProtection="0">
      <alignment vertical="center" wrapText="1"/>
    </xf>
    <xf numFmtId="59" fontId="8" borderId="14" applyNumberFormat="1" applyFont="1" applyFill="0" applyBorder="1" applyAlignment="1" applyProtection="0">
      <alignment vertical="center" wrapText="1"/>
    </xf>
    <xf numFmtId="60" fontId="6" borderId="35" applyNumberFormat="1" applyFont="1" applyFill="0" applyBorder="1" applyAlignment="1" applyProtection="0">
      <alignment horizontal="left" vertical="center" wrapText="1"/>
    </xf>
    <xf numFmtId="0" fontId="6" borderId="35" applyNumberFormat="1" applyFont="1" applyFill="0" applyBorder="1" applyAlignment="1" applyProtection="0">
      <alignment vertical="center" wrapText="1"/>
    </xf>
    <xf numFmtId="59" fontId="6" borderId="31" applyNumberFormat="1" applyFont="1" applyFill="0" applyBorder="1" applyAlignment="1" applyProtection="0">
      <alignment horizontal="left" vertical="top" wrapText="1"/>
    </xf>
    <xf numFmtId="0" fontId="10" fillId="6" borderId="31" applyNumberFormat="1" applyFont="1" applyFill="1" applyBorder="1" applyAlignment="1" applyProtection="0">
      <alignment horizontal="left" vertical="center" wrapText="1"/>
    </xf>
    <xf numFmtId="59" fontId="10" fillId="6" borderId="32" applyNumberFormat="1" applyFont="1" applyFill="1" applyBorder="1" applyAlignment="1" applyProtection="0">
      <alignment horizontal="left" vertical="center" wrapText="1"/>
    </xf>
    <xf numFmtId="59" fontId="10" fillId="6" borderId="33" applyNumberFormat="1" applyFont="1" applyFill="1" applyBorder="1" applyAlignment="1" applyProtection="0">
      <alignment horizontal="left" vertical="center" wrapText="1"/>
    </xf>
    <xf numFmtId="0" fontId="1" borderId="32" applyNumberFormat="0" applyFont="1" applyFill="0" applyBorder="1" applyAlignment="1" applyProtection="0">
      <alignment vertical="top" wrapText="1"/>
    </xf>
    <xf numFmtId="0" fontId="6" fillId="4" borderId="31" applyNumberFormat="1" applyFont="1" applyFill="1" applyBorder="1" applyAlignment="1" applyProtection="0">
      <alignment horizontal="left" vertical="center" wrapText="1"/>
    </xf>
    <xf numFmtId="59" fontId="6" fillId="4" borderId="32" applyNumberFormat="1" applyFont="1" applyFill="1" applyBorder="1" applyAlignment="1" applyProtection="0">
      <alignment horizontal="left" vertical="center" wrapText="1"/>
    </xf>
    <xf numFmtId="59" fontId="6" fillId="4" borderId="33" applyNumberFormat="1" applyFont="1" applyFill="1" applyBorder="1" applyAlignment="1" applyProtection="0">
      <alignment horizontal="left" vertical="center" wrapText="1"/>
    </xf>
    <xf numFmtId="59" fontId="6" borderId="32" applyNumberFormat="1" applyFont="1" applyFill="0" applyBorder="1" applyAlignment="1" applyProtection="0">
      <alignment vertical="top" wrapText="1"/>
    </xf>
    <xf numFmtId="0" fontId="10" fillId="4" borderId="31" applyNumberFormat="1" applyFont="1" applyFill="1" applyBorder="1" applyAlignment="1" applyProtection="0">
      <alignment horizontal="left" vertical="top" wrapText="1"/>
    </xf>
    <xf numFmtId="59" fontId="10" fillId="4" borderId="32" applyNumberFormat="1" applyFont="1" applyFill="1" applyBorder="1" applyAlignment="1" applyProtection="0">
      <alignment horizontal="left" vertical="top" wrapText="1"/>
    </xf>
    <xf numFmtId="59" fontId="10" fillId="4" borderId="33" applyNumberFormat="1" applyFont="1" applyFill="1" applyBorder="1" applyAlignment="1" applyProtection="0">
      <alignment horizontal="left" vertical="top" wrapText="1"/>
    </xf>
    <xf numFmtId="0" fontId="10" fillId="4" borderId="31" applyNumberFormat="1" applyFont="1" applyFill="1" applyBorder="1" applyAlignment="1" applyProtection="0">
      <alignment horizontal="left" vertical="center" wrapText="1"/>
    </xf>
    <xf numFmtId="59" fontId="10" fillId="4" borderId="32" applyNumberFormat="1" applyFont="1" applyFill="1" applyBorder="1" applyAlignment="1" applyProtection="0">
      <alignment horizontal="left" vertical="center" wrapText="1"/>
    </xf>
    <xf numFmtId="59" fontId="10" fillId="4" borderId="33" applyNumberFormat="1" applyFont="1" applyFill="1" applyBorder="1" applyAlignment="1" applyProtection="0">
      <alignment horizontal="left" vertical="center" wrapText="1"/>
    </xf>
    <xf numFmtId="0" fontId="6" borderId="31" applyNumberFormat="0" applyFont="1" applyFill="0" applyBorder="1" applyAlignment="1" applyProtection="0">
      <alignment horizontal="left" vertical="top" wrapText="1"/>
    </xf>
    <xf numFmtId="0" fontId="6" borderId="32" applyNumberFormat="0" applyFont="1" applyFill="0" applyBorder="1" applyAlignment="1" applyProtection="0">
      <alignment horizontal="left" vertical="top" wrapText="1"/>
    </xf>
    <xf numFmtId="0" fontId="6" borderId="33" applyNumberFormat="0" applyFont="1" applyFill="0" applyBorder="1" applyAlignment="1" applyProtection="0">
      <alignment horizontal="left" vertical="top" wrapText="1"/>
    </xf>
    <xf numFmtId="61" fontId="6" borderId="32" applyNumberFormat="1" applyFont="1" applyFill="0" applyBorder="1" applyAlignment="1" applyProtection="0">
      <alignment vertical="center" wrapText="1"/>
    </xf>
    <xf numFmtId="59" fontId="10" fillId="4" borderId="35" applyNumberFormat="1" applyFont="1" applyFill="1" applyBorder="1" applyAlignment="1" applyProtection="0">
      <alignment vertical="top" wrapText="1"/>
    </xf>
    <xf numFmtId="59" fontId="8" borderId="34" applyNumberFormat="1" applyFont="1" applyFill="0" applyBorder="1" applyAlignment="1" applyProtection="0">
      <alignment vertical="center" wrapText="1"/>
    </xf>
    <xf numFmtId="0" fontId="4" fillId="7" borderId="31" applyNumberFormat="1" applyFont="1" applyFill="1" applyBorder="1" applyAlignment="1" applyProtection="0">
      <alignment horizontal="left" vertical="center" wrapText="1"/>
    </xf>
    <xf numFmtId="59" fontId="4" fillId="7" borderId="32" applyNumberFormat="1" applyFont="1" applyFill="1" applyBorder="1" applyAlignment="1" applyProtection="0">
      <alignment horizontal="left" vertical="center" wrapText="1"/>
    </xf>
    <xf numFmtId="59" fontId="4" fillId="7" borderId="33" applyNumberFormat="1" applyFont="1" applyFill="1" applyBorder="1" applyAlignment="1" applyProtection="0">
      <alignment horizontal="left" vertical="center" wrapText="1"/>
    </xf>
    <xf numFmtId="60" fontId="10" borderId="35" applyNumberFormat="1" applyFont="1" applyFill="0" applyBorder="1" applyAlignment="1" applyProtection="0">
      <alignment vertical="center" wrapText="1"/>
    </xf>
    <xf numFmtId="60" fontId="10" fillId="3" borderId="35" applyNumberFormat="1" applyFont="1" applyFill="1" applyBorder="1" applyAlignment="1" applyProtection="0">
      <alignment vertical="center" wrapText="1"/>
    </xf>
    <xf numFmtId="59" fontId="10" borderId="6" applyNumberFormat="1" applyFont="1" applyFill="0" applyBorder="1" applyAlignment="1" applyProtection="0">
      <alignment vertical="top" wrapText="1"/>
    </xf>
    <xf numFmtId="59" fontId="10" borderId="6" applyNumberFormat="1" applyFont="1" applyFill="0" applyBorder="1" applyAlignment="1" applyProtection="0">
      <alignment vertical="center" wrapText="1"/>
    </xf>
    <xf numFmtId="59" fontId="6" borderId="6" applyNumberFormat="1" applyFont="1" applyFill="0" applyBorder="1" applyAlignment="1" applyProtection="0">
      <alignment vertical="center" wrapText="1"/>
    </xf>
    <xf numFmtId="0" fontId="1" borderId="6" applyNumberFormat="0" applyFont="1" applyFill="0" applyBorder="1" applyAlignment="1" applyProtection="0">
      <alignment vertical="center" wrapText="1"/>
    </xf>
    <xf numFmtId="59" fontId="10" borderId="9" applyNumberFormat="1" applyFont="1" applyFill="0" applyBorder="1" applyAlignment="1" applyProtection="0">
      <alignment vertical="top" wrapText="1"/>
    </xf>
    <xf numFmtId="59" fontId="10" borderId="9" applyNumberFormat="1" applyFont="1" applyFill="0" applyBorder="1" applyAlignment="1" applyProtection="0">
      <alignment vertical="center" wrapText="1"/>
    </xf>
    <xf numFmtId="0" fontId="1" borderId="9" applyNumberFormat="0" applyFont="1" applyFill="0" applyBorder="1" applyAlignment="1" applyProtection="0">
      <alignment vertical="center" wrapText="1"/>
    </xf>
    <xf numFmtId="0" fontId="4" fillId="2" borderId="31" applyNumberFormat="1" applyFont="1" applyFill="1" applyBorder="1" applyAlignment="1" applyProtection="0">
      <alignment horizontal="left" vertical="center" wrapText="1"/>
    </xf>
    <xf numFmtId="59" fontId="4" fillId="2" borderId="32" applyNumberFormat="1" applyFont="1" applyFill="1" applyBorder="1" applyAlignment="1" applyProtection="0">
      <alignment horizontal="left" vertical="center" wrapText="1"/>
    </xf>
    <xf numFmtId="59" fontId="4" fillId="2" borderId="33" applyNumberFormat="1" applyFont="1" applyFill="1" applyBorder="1" applyAlignment="1" applyProtection="0">
      <alignment horizontal="left" vertical="center" wrapText="1"/>
    </xf>
    <xf numFmtId="0" fontId="1" borderId="7" applyNumberFormat="0" applyFont="1" applyFill="0" applyBorder="1" applyAlignment="1" applyProtection="0">
      <alignment vertical="top" wrapText="1"/>
    </xf>
    <xf numFmtId="0" fontId="10" borderId="31" applyNumberFormat="1" applyFont="1" applyFill="0" applyBorder="1" applyAlignment="1" applyProtection="0">
      <alignment horizontal="center" vertical="center" wrapText="1"/>
    </xf>
    <xf numFmtId="0" fontId="1" borderId="32" applyNumberFormat="1" applyFont="1" applyFill="0" applyBorder="1" applyAlignment="1" applyProtection="0">
      <alignment vertical="center" wrapText="1"/>
    </xf>
    <xf numFmtId="59" fontId="10" borderId="33" applyNumberFormat="1" applyFont="1" applyFill="0" applyBorder="1" applyAlignment="1" applyProtection="0">
      <alignment horizontal="center" vertical="center" wrapText="1"/>
    </xf>
    <xf numFmtId="0" fontId="1" borderId="38" applyNumberFormat="0" applyFont="1" applyFill="0" applyBorder="1" applyAlignment="1" applyProtection="0">
      <alignment vertical="top" wrapText="1"/>
    </xf>
    <xf numFmtId="59" fontId="10" borderId="37" applyNumberFormat="1" applyFont="1" applyFill="0" applyBorder="1" applyAlignment="1" applyProtection="0">
      <alignment horizontal="center" vertical="center" wrapText="1"/>
    </xf>
    <xf numFmtId="0" fontId="1" borderId="9" applyNumberFormat="0" applyFont="1" applyFill="0" applyBorder="1" applyAlignment="1" applyProtection="0">
      <alignment vertical="top" wrapText="1"/>
    </xf>
    <xf numFmtId="59" fontId="10" borderId="32" applyNumberFormat="1" applyFont="1" applyFill="0" applyBorder="1" applyAlignment="1" applyProtection="0">
      <alignment horizontal="center" vertical="center" wrapText="1"/>
    </xf>
    <xf numFmtId="0" fontId="6" borderId="35" applyNumberFormat="1" applyFont="1" applyFill="0" applyBorder="1" applyAlignment="1" applyProtection="0">
      <alignment vertical="top" wrapText="1"/>
    </xf>
    <xf numFmtId="0" fontId="10" fillId="4" borderId="35" applyNumberFormat="1" applyFont="1" applyFill="1" applyBorder="1" applyAlignment="1" applyProtection="0">
      <alignment vertical="top" wrapText="1"/>
    </xf>
    <xf numFmtId="60" fontId="10" fillId="4" borderId="31" applyNumberFormat="1" applyFont="1" applyFill="1" applyBorder="1" applyAlignment="1" applyProtection="0">
      <alignment horizontal="center" vertical="center" wrapText="1"/>
    </xf>
    <xf numFmtId="60" fontId="10" fillId="4" borderId="32" applyNumberFormat="1" applyFont="1" applyFill="1" applyBorder="1" applyAlignment="1" applyProtection="0">
      <alignment horizontal="center" vertical="center" wrapText="1"/>
    </xf>
    <xf numFmtId="60" fontId="10" fillId="4" borderId="33" applyNumberFormat="1" applyFont="1" applyFill="1" applyBorder="1" applyAlignment="1" applyProtection="0">
      <alignment horizontal="center" vertical="center" wrapText="1"/>
    </xf>
    <xf numFmtId="59" fontId="6" borderId="35" applyNumberFormat="1" applyFont="1" applyFill="0" applyBorder="1" applyAlignment="1" applyProtection="0">
      <alignment horizontal="left" vertical="top" wrapText="1"/>
    </xf>
    <xf numFmtId="0" fontId="10" fillId="6" borderId="35" applyNumberFormat="1" applyFont="1" applyFill="1" applyBorder="1" applyAlignment="1" applyProtection="0">
      <alignment vertical="top" wrapText="1"/>
    </xf>
    <xf numFmtId="59" fontId="10" borderId="32" applyNumberFormat="1" applyFont="1" applyFill="0" applyBorder="1" applyAlignment="1" applyProtection="0">
      <alignment vertical="top" wrapText="1"/>
    </xf>
    <xf numFmtId="3" fontId="10" borderId="32" applyNumberFormat="1" applyFont="1" applyFill="0" applyBorder="1" applyAlignment="1" applyProtection="0">
      <alignment vertical="center" wrapText="1"/>
    </xf>
    <xf numFmtId="3" fontId="6" borderId="32" applyNumberFormat="1" applyFont="1" applyFill="0" applyBorder="1" applyAlignment="1" applyProtection="0">
      <alignment vertical="center" wrapText="1"/>
    </xf>
    <xf numFmtId="59" fontId="10" borderId="32" applyNumberFormat="1" applyFont="1" applyFill="0" applyBorder="1" applyAlignment="1" applyProtection="0">
      <alignment vertical="center" wrapText="1"/>
    </xf>
    <xf numFmtId="0" fontId="10" fillId="2" borderId="31" applyNumberFormat="1" applyFont="1" applyFill="1" applyBorder="1" applyAlignment="1" applyProtection="0">
      <alignment horizontal="left" vertical="top" wrapText="1"/>
    </xf>
    <xf numFmtId="59" fontId="10" fillId="2" borderId="32" applyNumberFormat="1" applyFont="1" applyFill="1" applyBorder="1" applyAlignment="1" applyProtection="0">
      <alignment horizontal="left" vertical="top" wrapText="1"/>
    </xf>
    <xf numFmtId="59" fontId="10" fillId="2" borderId="33" applyNumberFormat="1" applyFont="1" applyFill="1" applyBorder="1" applyAlignment="1" applyProtection="0">
      <alignment horizontal="left" vertical="top" wrapText="1"/>
    </xf>
    <xf numFmtId="0" fontId="6" borderId="35" applyNumberFormat="1" applyFont="1" applyFill="0" applyBorder="1" applyAlignment="1" applyProtection="0">
      <alignment horizontal="left" vertical="top" wrapText="1"/>
    </xf>
    <xf numFmtId="3" fontId="8" borderId="32" applyNumberFormat="1" applyFont="1" applyFill="0" applyBorder="1" applyAlignment="1" applyProtection="0">
      <alignment vertical="center" wrapText="1"/>
    </xf>
    <xf numFmtId="0" fontId="4" fillId="7" borderId="35" applyNumberFormat="1" applyFont="1" applyFill="1" applyBorder="1" applyAlignment="1" applyProtection="0">
      <alignment vertical="top" wrapText="1"/>
    </xf>
    <xf numFmtId="3" fontId="10" borderId="6" applyNumberFormat="1" applyFont="1" applyFill="0" applyBorder="1" applyAlignment="1" applyProtection="0">
      <alignment vertical="center" wrapText="1"/>
    </xf>
    <xf numFmtId="0" fontId="10" fillId="2" borderId="35" applyNumberFormat="1" applyFont="1" applyFill="1" applyBorder="1" applyAlignment="1" applyProtection="0">
      <alignment vertical="top" wrapText="1"/>
    </xf>
    <xf numFmtId="3" fontId="10" borderId="34" applyNumberFormat="1" applyFont="1" applyFill="0" applyBorder="1" applyAlignment="1" applyProtection="0">
      <alignment vertical="center" wrapText="1"/>
    </xf>
    <xf numFmtId="3" fontId="6" borderId="38" applyNumberFormat="1" applyFont="1" applyFill="0" applyBorder="1" applyAlignment="1" applyProtection="0">
      <alignment vertical="center" wrapText="1"/>
    </xf>
    <xf numFmtId="59" fontId="10" borderId="34" applyNumberFormat="1" applyFont="1" applyFill="0" applyBorder="1" applyAlignment="1" applyProtection="0">
      <alignment vertical="center" wrapText="1"/>
    </xf>
    <xf numFmtId="3" fontId="11" borderId="34" applyNumberFormat="1" applyFont="1" applyFill="0" applyBorder="1" applyAlignment="1" applyProtection="0">
      <alignment vertical="center" wrapText="1"/>
    </xf>
    <xf numFmtId="9" fontId="6" fillId="3" borderId="35" applyNumberFormat="1" applyFont="1" applyFill="1" applyBorder="1" applyAlignment="1" applyProtection="0">
      <alignment vertical="center" wrapText="1"/>
    </xf>
    <xf numFmtId="0" fontId="6" fillId="3" borderId="35" applyNumberFormat="1" applyFont="1" applyFill="1" applyBorder="1" applyAlignment="1" applyProtection="0">
      <alignment vertical="center" wrapText="1"/>
    </xf>
    <xf numFmtId="0" fontId="1" borderId="6" applyNumberFormat="0" applyFont="1" applyFill="0" applyBorder="1" applyAlignment="1" applyProtection="0">
      <alignment vertical="top" wrapText="1"/>
    </xf>
    <xf numFmtId="59" fontId="6" borderId="13" applyNumberFormat="1" applyFont="1" applyFill="0" applyBorder="1" applyAlignment="1" applyProtection="0">
      <alignment vertical="center" wrapText="1"/>
    </xf>
    <xf numFmtId="0" fontId="6" borderId="13" applyNumberFormat="1" applyFont="1" applyFill="0" applyBorder="1" applyAlignment="1" applyProtection="0">
      <alignment horizontal="left" vertical="center" wrapText="1"/>
    </xf>
    <xf numFmtId="62" fontId="6" borderId="13" applyNumberFormat="1" applyFont="1" applyFill="0" applyBorder="1" applyAlignment="1" applyProtection="0">
      <alignment horizontal="left" vertical="center" wrapText="1"/>
    </xf>
    <xf numFmtId="59" fontId="6" borderId="13" applyNumberFormat="1" applyFont="1" applyFill="0" applyBorder="1" applyAlignment="1" applyProtection="0">
      <alignment vertical="top" wrapText="1"/>
    </xf>
    <xf numFmtId="0" fontId="1" borderId="26" applyNumberFormat="0" applyFont="1" applyFill="0" applyBorder="1" applyAlignment="1" applyProtection="0">
      <alignment vertical="center" wrapText="1"/>
    </xf>
    <xf numFmtId="59" fontId="6" borderId="27" applyNumberFormat="1" applyFont="1" applyFill="0" applyBorder="1" applyAlignment="1" applyProtection="0">
      <alignment vertical="top" wrapText="1"/>
    </xf>
    <xf numFmtId="59" fontId="6" borderId="27" applyNumberFormat="1" applyFont="1" applyFill="0" applyBorder="1" applyAlignment="1" applyProtection="0">
      <alignment vertical="center" wrapText="1"/>
    </xf>
    <xf numFmtId="0" fontId="1" borderId="27" applyNumberFormat="0" applyFont="1" applyFill="0" applyBorder="1" applyAlignment="1" applyProtection="0">
      <alignment vertical="center" wrapText="1"/>
    </xf>
    <xf numFmtId="0" fontId="1" borderId="28" applyNumberFormat="0" applyFont="1" applyFill="0"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09add"/>
      <rgbColor rgb="ff1f497d"/>
      <rgbColor rgb="ffff0000"/>
      <rgbColor rgb="fffafafa"/>
      <rgbColor rgb="ffdbdfe8"/>
      <rgbColor rgb="ff82d4ff"/>
      <rgbColor rgb="ff374d62"/>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104775</xdr:colOff>
      <xdr:row>13</xdr:row>
      <xdr:rowOff>57150</xdr:rowOff>
    </xdr:from>
    <xdr:to>
      <xdr:col>6</xdr:col>
      <xdr:colOff>56851</xdr:colOff>
      <xdr:row>14</xdr:row>
      <xdr:rowOff>22201</xdr:rowOff>
    </xdr:to>
    <xdr:pic>
      <xdr:nvPicPr>
        <xdr:cNvPr id="2" name="image1.png"/>
        <xdr:cNvPicPr/>
      </xdr:nvPicPr>
      <xdr:blipFill>
        <a:blip r:embed="rId1">
          <a:extLst/>
        </a:blip>
        <a:stretch>
          <a:fillRect/>
        </a:stretch>
      </xdr:blipFill>
      <xdr:spPr>
        <a:xfrm>
          <a:off x="1196975" y="2743200"/>
          <a:ext cx="2746077" cy="180952"/>
        </a:xfrm>
        <a:prstGeom prst="rect">
          <a:avLst/>
        </a:prstGeom>
        <a:ln w="12700" cap="flat">
          <a:noFill/>
          <a:miter lim="400000"/>
        </a:ln>
        <a:effectLst/>
      </xdr:spPr>
    </xdr:pic>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Pr>
    <pageSetUpPr fitToPage="1"/>
  </sheetPr>
  <dimension ref="A1:P50"/>
  <sheetViews>
    <sheetView workbookViewId="0" showGridLines="0" defaultGridColor="1"/>
  </sheetViews>
  <sheetFormatPr defaultColWidth="6.625" defaultRowHeight="14.25" customHeight="1" outlineLevelRow="0" outlineLevelCol="0"/>
  <cols>
    <col min="1" max="1" width="3.875" style="1" customWidth="1"/>
    <col min="2" max="2" width="6.875" style="1" customWidth="1"/>
    <col min="3" max="3" width="6.875" style="1" customWidth="1"/>
    <col min="4" max="4" width="6.875" style="1" customWidth="1"/>
    <col min="5" max="5" width="6.875" style="1" customWidth="1"/>
    <col min="6" max="6" width="6.875" style="1" customWidth="1"/>
    <col min="7" max="7" width="6.875" style="1" customWidth="1"/>
    <col min="8" max="8" width="6.875" style="1" customWidth="1"/>
    <col min="9" max="9" width="6.875" style="1" customWidth="1"/>
    <col min="10" max="10" width="6.875" style="1" customWidth="1"/>
    <col min="11" max="11" width="6.875" style="1" customWidth="1"/>
    <col min="12" max="12" width="6.875" style="1" customWidth="1"/>
    <col min="13" max="13" width="6.875" style="1" customWidth="1"/>
    <col min="14" max="14" width="6.875" style="1" customWidth="1"/>
    <col min="15" max="15" width="6.875" style="1" customWidth="1"/>
    <col min="16" max="16" width="6.875" style="1" customWidth="1"/>
    <col min="17" max="256" width="6.625" style="1" customWidth="1"/>
  </cols>
  <sheetData>
    <row r="1" ht="17" customHeight="1">
      <c r="A1" s="2"/>
      <c r="B1" t="s" s="3">
        <v>0</v>
      </c>
      <c r="C1" s="4"/>
      <c r="D1" s="4"/>
      <c r="E1" s="4"/>
      <c r="F1" s="4"/>
      <c r="G1" s="4"/>
      <c r="H1" s="4"/>
      <c r="I1" s="4"/>
      <c r="J1" s="4"/>
      <c r="K1" s="4"/>
      <c r="L1" s="4"/>
      <c r="M1" s="4"/>
      <c r="N1" s="4"/>
      <c r="O1" s="4"/>
      <c r="P1" s="5"/>
    </row>
    <row r="2" ht="15" customHeight="1">
      <c r="A2" s="6"/>
      <c r="B2" t="s" s="7">
        <v>1</v>
      </c>
      <c r="C2" s="8"/>
      <c r="D2" s="8"/>
      <c r="E2" s="8"/>
      <c r="F2" s="8"/>
      <c r="G2" s="8"/>
      <c r="H2" s="8"/>
      <c r="I2" s="8"/>
      <c r="J2" s="8"/>
      <c r="K2" s="8"/>
      <c r="L2" s="8"/>
      <c r="M2" s="8"/>
      <c r="N2" s="8"/>
      <c r="O2" s="8"/>
      <c r="P2" s="9"/>
    </row>
    <row r="3" ht="15" customHeight="1">
      <c r="A3" s="6"/>
      <c r="B3" t="s" s="10">
        <v>2</v>
      </c>
      <c r="C3" s="11"/>
      <c r="D3" s="11"/>
      <c r="E3" s="11"/>
      <c r="F3" s="11"/>
      <c r="G3" s="11"/>
      <c r="H3" s="11"/>
      <c r="I3" s="11"/>
      <c r="J3" s="11"/>
      <c r="K3" s="11"/>
      <c r="L3" s="11"/>
      <c r="M3" s="11"/>
      <c r="N3" s="11"/>
      <c r="O3" s="11"/>
      <c r="P3" s="12"/>
    </row>
    <row r="4" ht="15.75" customHeight="1">
      <c r="A4" s="13"/>
      <c r="B4" t="s" s="14">
        <v>3</v>
      </c>
      <c r="C4" s="15"/>
      <c r="D4" s="15"/>
      <c r="E4" s="15"/>
      <c r="F4" s="15"/>
      <c r="G4" s="15"/>
      <c r="H4" s="15"/>
      <c r="I4" s="15"/>
      <c r="J4" s="15"/>
      <c r="K4" s="15"/>
      <c r="L4" s="15"/>
      <c r="M4" s="15"/>
      <c r="N4" s="15"/>
      <c r="O4" s="15"/>
      <c r="P4" s="16"/>
    </row>
    <row r="5" ht="17" customHeight="1">
      <c r="A5" s="13"/>
      <c r="B5" s="17"/>
      <c r="C5" s="17"/>
      <c r="D5" s="17"/>
      <c r="E5" s="17"/>
      <c r="F5" s="17"/>
      <c r="G5" s="17"/>
      <c r="H5" s="17"/>
      <c r="I5" s="17"/>
      <c r="J5" s="17"/>
      <c r="K5" s="17"/>
      <c r="L5" s="17"/>
      <c r="M5" s="17"/>
      <c r="N5" s="17"/>
      <c r="O5" s="17"/>
      <c r="P5" s="18"/>
    </row>
    <row r="6" ht="14.25" customHeight="1">
      <c r="A6" s="13"/>
      <c r="B6" t="s" s="19">
        <v>4</v>
      </c>
      <c r="C6" s="20"/>
      <c r="D6" s="20"/>
      <c r="E6" s="20"/>
      <c r="F6" s="20"/>
      <c r="G6" s="20"/>
      <c r="H6" s="20"/>
      <c r="I6" s="20"/>
      <c r="J6" s="20"/>
      <c r="K6" s="20"/>
      <c r="L6" s="20"/>
      <c r="M6" s="20"/>
      <c r="N6" s="20"/>
      <c r="O6" s="20"/>
      <c r="P6" s="21"/>
    </row>
    <row r="7" ht="17" customHeight="1">
      <c r="A7" s="13"/>
      <c r="B7" s="20"/>
      <c r="C7" s="20"/>
      <c r="D7" s="20"/>
      <c r="E7" s="20"/>
      <c r="F7" s="20"/>
      <c r="G7" s="20"/>
      <c r="H7" s="20"/>
      <c r="I7" s="20"/>
      <c r="J7" s="20"/>
      <c r="K7" s="20"/>
      <c r="L7" s="20"/>
      <c r="M7" s="20"/>
      <c r="N7" s="20"/>
      <c r="O7" s="20"/>
      <c r="P7" s="21"/>
    </row>
    <row r="8" ht="17" customHeight="1">
      <c r="A8" s="13"/>
      <c r="B8" s="20"/>
      <c r="C8" s="20"/>
      <c r="D8" s="20"/>
      <c r="E8" s="20"/>
      <c r="F8" s="20"/>
      <c r="G8" s="20"/>
      <c r="H8" s="20"/>
      <c r="I8" s="20"/>
      <c r="J8" s="20"/>
      <c r="K8" s="20"/>
      <c r="L8" s="20"/>
      <c r="M8" s="20"/>
      <c r="N8" s="20"/>
      <c r="O8" s="20"/>
      <c r="P8" s="21"/>
    </row>
    <row r="9" ht="17" customHeight="1">
      <c r="A9" s="13"/>
      <c r="B9" s="20"/>
      <c r="C9" s="20"/>
      <c r="D9" s="20"/>
      <c r="E9" s="20"/>
      <c r="F9" s="20"/>
      <c r="G9" s="20"/>
      <c r="H9" s="20"/>
      <c r="I9" s="20"/>
      <c r="J9" s="20"/>
      <c r="K9" s="20"/>
      <c r="L9" s="20"/>
      <c r="M9" s="20"/>
      <c r="N9" s="20"/>
      <c r="O9" s="20"/>
      <c r="P9" s="21"/>
    </row>
    <row r="10" ht="17" customHeight="1">
      <c r="A10" s="13"/>
      <c r="B10" s="20"/>
      <c r="C10" s="20"/>
      <c r="D10" s="20"/>
      <c r="E10" s="20"/>
      <c r="F10" s="20"/>
      <c r="G10" s="20"/>
      <c r="H10" s="20"/>
      <c r="I10" s="20"/>
      <c r="J10" s="20"/>
      <c r="K10" s="20"/>
      <c r="L10" s="20"/>
      <c r="M10" s="20"/>
      <c r="N10" s="20"/>
      <c r="O10" s="20"/>
      <c r="P10" s="21"/>
    </row>
    <row r="11" ht="15" customHeight="1">
      <c r="A11" s="13"/>
      <c r="B11" s="22"/>
      <c r="C11" s="22"/>
      <c r="D11" s="22"/>
      <c r="E11" s="22"/>
      <c r="F11" s="22"/>
      <c r="G11" s="22"/>
      <c r="H11" s="22"/>
      <c r="I11" s="22"/>
      <c r="J11" s="22"/>
      <c r="K11" s="22"/>
      <c r="L11" s="22"/>
      <c r="M11" s="22"/>
      <c r="N11" s="22"/>
      <c r="O11" s="22"/>
      <c r="P11" s="23"/>
    </row>
    <row r="12" ht="17.5" customHeight="1">
      <c r="A12" s="24"/>
      <c r="B12" t="s" s="25">
        <v>5</v>
      </c>
      <c r="C12" s="26"/>
      <c r="D12" s="26"/>
      <c r="E12" s="26"/>
      <c r="F12" s="26"/>
      <c r="G12" s="26"/>
      <c r="H12" s="26"/>
      <c r="I12" s="26"/>
      <c r="J12" s="26"/>
      <c r="K12" s="26"/>
      <c r="L12" s="26"/>
      <c r="M12" s="26"/>
      <c r="N12" s="26"/>
      <c r="O12" s="26"/>
      <c r="P12" s="27"/>
    </row>
    <row r="13" ht="17" customHeight="1">
      <c r="A13" s="24"/>
      <c r="B13" t="s" s="28">
        <v>6</v>
      </c>
      <c r="C13" s="20"/>
      <c r="D13" s="20"/>
      <c r="E13" s="20"/>
      <c r="F13" s="20"/>
      <c r="G13" s="20"/>
      <c r="H13" s="20"/>
      <c r="I13" s="20"/>
      <c r="J13" s="20"/>
      <c r="K13" s="20"/>
      <c r="L13" s="20"/>
      <c r="M13" s="20"/>
      <c r="N13" s="20"/>
      <c r="O13" s="20"/>
      <c r="P13" s="29"/>
    </row>
    <row r="14" ht="17" customHeight="1">
      <c r="A14" s="24"/>
      <c r="B14" s="30"/>
      <c r="C14" s="20"/>
      <c r="D14" s="20"/>
      <c r="E14" s="20"/>
      <c r="F14" s="20"/>
      <c r="G14" s="20"/>
      <c r="H14" s="20"/>
      <c r="I14" s="20"/>
      <c r="J14" s="20"/>
      <c r="K14" s="20"/>
      <c r="L14" s="20"/>
      <c r="M14" s="20"/>
      <c r="N14" s="20"/>
      <c r="O14" s="20"/>
      <c r="P14" s="29"/>
    </row>
    <row r="15" ht="17" customHeight="1">
      <c r="A15" s="24"/>
      <c r="B15" s="31"/>
      <c r="C15" s="32"/>
      <c r="D15" s="32"/>
      <c r="E15" s="32"/>
      <c r="F15" s="32"/>
      <c r="G15" s="32"/>
      <c r="H15" s="32"/>
      <c r="I15" s="32"/>
      <c r="J15" s="32"/>
      <c r="K15" s="32"/>
      <c r="L15" s="32"/>
      <c r="M15" s="32"/>
      <c r="N15" s="32"/>
      <c r="O15" s="32"/>
      <c r="P15" s="33"/>
    </row>
    <row r="16" ht="17" customHeight="1">
      <c r="A16" s="24"/>
      <c r="B16" s="31"/>
      <c r="C16" s="32"/>
      <c r="D16" s="32"/>
      <c r="E16" s="32"/>
      <c r="F16" s="32"/>
      <c r="G16" s="32"/>
      <c r="H16" s="32"/>
      <c r="I16" s="32"/>
      <c r="J16" s="32"/>
      <c r="K16" s="32"/>
      <c r="L16" s="32"/>
      <c r="M16" s="32"/>
      <c r="N16" s="32"/>
      <c r="O16" s="32"/>
      <c r="P16" s="33"/>
    </row>
    <row r="17" ht="17" customHeight="1">
      <c r="A17" s="24"/>
      <c r="B17" s="31"/>
      <c r="C17" s="32"/>
      <c r="D17" s="32"/>
      <c r="E17" s="32"/>
      <c r="F17" s="32"/>
      <c r="G17" s="32"/>
      <c r="H17" s="32"/>
      <c r="I17" s="32"/>
      <c r="J17" s="32"/>
      <c r="K17" s="32"/>
      <c r="L17" s="32"/>
      <c r="M17" s="32"/>
      <c r="N17" s="32"/>
      <c r="O17" s="32"/>
      <c r="P17" s="33"/>
    </row>
    <row r="18" ht="17" customHeight="1">
      <c r="A18" s="24"/>
      <c r="B18" t="s" s="34">
        <v>7</v>
      </c>
      <c r="C18" s="32"/>
      <c r="D18" s="32"/>
      <c r="E18" s="32"/>
      <c r="F18" s="32"/>
      <c r="G18" s="32"/>
      <c r="H18" s="32"/>
      <c r="I18" s="32"/>
      <c r="J18" s="32"/>
      <c r="K18" s="32"/>
      <c r="L18" s="32"/>
      <c r="M18" s="32"/>
      <c r="N18" s="32"/>
      <c r="O18" s="32"/>
      <c r="P18" s="33"/>
    </row>
    <row r="19" ht="17" customHeight="1">
      <c r="A19" s="24"/>
      <c r="B19" t="s" s="34">
        <v>8</v>
      </c>
      <c r="C19" s="32"/>
      <c r="D19" s="32"/>
      <c r="E19" s="32"/>
      <c r="F19" s="32"/>
      <c r="G19" s="32"/>
      <c r="H19" s="32"/>
      <c r="I19" s="32"/>
      <c r="J19" s="32"/>
      <c r="K19" s="32"/>
      <c r="L19" s="32"/>
      <c r="M19" s="32"/>
      <c r="N19" s="32"/>
      <c r="O19" s="32"/>
      <c r="P19" s="33"/>
    </row>
    <row r="20" ht="17" customHeight="1">
      <c r="A20" s="24"/>
      <c r="B20" t="s" s="34">
        <v>9</v>
      </c>
      <c r="C20" s="32"/>
      <c r="D20" s="32"/>
      <c r="E20" s="32"/>
      <c r="F20" s="32"/>
      <c r="G20" s="32"/>
      <c r="H20" s="32"/>
      <c r="I20" s="32"/>
      <c r="J20" s="32"/>
      <c r="K20" s="32"/>
      <c r="L20" s="32"/>
      <c r="M20" s="32"/>
      <c r="N20" s="32"/>
      <c r="O20" s="32"/>
      <c r="P20" s="33"/>
    </row>
    <row r="21" ht="15" customHeight="1">
      <c r="A21" s="24"/>
      <c r="B21" s="35"/>
      <c r="C21" s="36"/>
      <c r="D21" s="36"/>
      <c r="E21" s="36"/>
      <c r="F21" s="36"/>
      <c r="G21" s="36"/>
      <c r="H21" s="36"/>
      <c r="I21" s="36"/>
      <c r="J21" s="36"/>
      <c r="K21" s="36"/>
      <c r="L21" s="36"/>
      <c r="M21" s="36"/>
      <c r="N21" s="36"/>
      <c r="O21" s="36"/>
      <c r="P21" s="37"/>
    </row>
    <row r="22" ht="17.5" customHeight="1">
      <c r="A22" s="13"/>
      <c r="B22" s="26"/>
      <c r="C22" s="26"/>
      <c r="D22" s="26"/>
      <c r="E22" s="26"/>
      <c r="F22" s="26"/>
      <c r="G22" s="26"/>
      <c r="H22" s="26"/>
      <c r="I22" s="26"/>
      <c r="J22" s="26"/>
      <c r="K22" s="26"/>
      <c r="L22" s="26"/>
      <c r="M22" s="26"/>
      <c r="N22" s="26"/>
      <c r="O22" s="26"/>
      <c r="P22" s="38"/>
    </row>
    <row r="23" ht="17" customHeight="1">
      <c r="A23" s="13"/>
      <c r="B23" t="s" s="39">
        <v>10</v>
      </c>
      <c r="C23" s="17"/>
      <c r="D23" s="17"/>
      <c r="E23" s="17"/>
      <c r="F23" s="17"/>
      <c r="G23" s="17"/>
      <c r="H23" s="17"/>
      <c r="I23" s="17"/>
      <c r="J23" s="17"/>
      <c r="K23" s="17"/>
      <c r="L23" s="17"/>
      <c r="M23" s="40"/>
      <c r="N23" s="17"/>
      <c r="O23" s="17"/>
      <c r="P23" s="18"/>
    </row>
    <row r="24" ht="17" customHeight="1">
      <c r="A24" s="13"/>
      <c r="B24" s="17"/>
      <c r="C24" s="17"/>
      <c r="D24" s="17"/>
      <c r="E24" s="17"/>
      <c r="F24" s="17"/>
      <c r="G24" s="17"/>
      <c r="H24" s="17"/>
      <c r="I24" s="17"/>
      <c r="J24" s="17"/>
      <c r="K24" s="17"/>
      <c r="L24" s="17"/>
      <c r="M24" s="40"/>
      <c r="N24" s="17"/>
      <c r="O24" s="17"/>
      <c r="P24" s="18"/>
    </row>
    <row r="25" ht="17" customHeight="1">
      <c r="A25" s="13"/>
      <c r="B25" t="s" s="39">
        <v>11</v>
      </c>
      <c r="C25" s="17"/>
      <c r="D25" s="17"/>
      <c r="E25" s="17"/>
      <c r="F25" s="17"/>
      <c r="G25" s="17"/>
      <c r="H25" s="17"/>
      <c r="I25" s="17"/>
      <c r="J25" s="17"/>
      <c r="K25" s="17"/>
      <c r="L25" s="17"/>
      <c r="M25" s="17"/>
      <c r="N25" s="17"/>
      <c r="O25" s="17"/>
      <c r="P25" s="18"/>
    </row>
    <row r="26" ht="17" customHeight="1">
      <c r="A26" s="13"/>
      <c r="B26" s="17"/>
      <c r="C26" t="s" s="39">
        <v>12</v>
      </c>
      <c r="D26" s="17"/>
      <c r="E26" s="17"/>
      <c r="F26" s="17"/>
      <c r="G26" s="17"/>
      <c r="H26" s="17"/>
      <c r="I26" s="17"/>
      <c r="J26" s="17"/>
      <c r="K26" s="17"/>
      <c r="L26" s="17"/>
      <c r="M26" s="17"/>
      <c r="N26" s="17"/>
      <c r="O26" s="17"/>
      <c r="P26" s="18"/>
    </row>
    <row r="27" ht="17" customHeight="1">
      <c r="A27" s="13"/>
      <c r="B27" s="17"/>
      <c r="C27" t="s" s="19">
        <v>13</v>
      </c>
      <c r="D27" s="20"/>
      <c r="E27" s="20"/>
      <c r="F27" s="20"/>
      <c r="G27" s="20"/>
      <c r="H27" s="20"/>
      <c r="I27" s="20"/>
      <c r="J27" s="20"/>
      <c r="K27" s="20"/>
      <c r="L27" s="20"/>
      <c r="M27" s="20"/>
      <c r="N27" s="20"/>
      <c r="O27" s="20"/>
      <c r="P27" s="18"/>
    </row>
    <row r="28" ht="17" customHeight="1">
      <c r="A28" s="13"/>
      <c r="B28" s="17"/>
      <c r="C28" s="20"/>
      <c r="D28" s="20"/>
      <c r="E28" s="20"/>
      <c r="F28" s="20"/>
      <c r="G28" s="20"/>
      <c r="H28" s="20"/>
      <c r="I28" s="20"/>
      <c r="J28" s="20"/>
      <c r="K28" s="20"/>
      <c r="L28" s="20"/>
      <c r="M28" s="20"/>
      <c r="N28" s="20"/>
      <c r="O28" s="20"/>
      <c r="P28" s="18"/>
    </row>
    <row r="29" ht="17" customHeight="1">
      <c r="A29" s="13"/>
      <c r="B29" s="17"/>
      <c r="C29" t="s" s="19">
        <v>14</v>
      </c>
      <c r="D29" s="20"/>
      <c r="E29" s="20"/>
      <c r="F29" s="20"/>
      <c r="G29" s="20"/>
      <c r="H29" s="20"/>
      <c r="I29" s="20"/>
      <c r="J29" s="20"/>
      <c r="K29" s="20"/>
      <c r="L29" s="20"/>
      <c r="M29" s="20"/>
      <c r="N29" s="20"/>
      <c r="O29" s="20"/>
      <c r="P29" s="21"/>
    </row>
    <row r="30" ht="17" customHeight="1">
      <c r="A30" s="13"/>
      <c r="B30" s="17"/>
      <c r="C30" s="20"/>
      <c r="D30" s="20"/>
      <c r="E30" s="20"/>
      <c r="F30" s="20"/>
      <c r="G30" s="20"/>
      <c r="H30" s="20"/>
      <c r="I30" s="20"/>
      <c r="J30" s="20"/>
      <c r="K30" s="20"/>
      <c r="L30" s="20"/>
      <c r="M30" s="20"/>
      <c r="N30" s="20"/>
      <c r="O30" s="20"/>
      <c r="P30" s="21"/>
    </row>
    <row r="31" ht="17" customHeight="1">
      <c r="A31" s="13"/>
      <c r="B31" s="17"/>
      <c r="C31" s="20"/>
      <c r="D31" s="20"/>
      <c r="E31" s="20"/>
      <c r="F31" s="20"/>
      <c r="G31" s="20"/>
      <c r="H31" s="20"/>
      <c r="I31" s="20"/>
      <c r="J31" s="20"/>
      <c r="K31" s="20"/>
      <c r="L31" s="20"/>
      <c r="M31" s="20"/>
      <c r="N31" s="20"/>
      <c r="O31" s="20"/>
      <c r="P31" s="21"/>
    </row>
    <row r="32" ht="17" customHeight="1">
      <c r="A32" s="13"/>
      <c r="B32" t="s" s="39">
        <v>15</v>
      </c>
      <c r="C32" s="32"/>
      <c r="D32" s="32"/>
      <c r="E32" s="32"/>
      <c r="F32" s="32"/>
      <c r="G32" s="32"/>
      <c r="H32" s="32"/>
      <c r="I32" s="32"/>
      <c r="J32" s="32"/>
      <c r="K32" s="32"/>
      <c r="L32" s="32"/>
      <c r="M32" s="32"/>
      <c r="N32" s="32"/>
      <c r="O32" s="32"/>
      <c r="P32" s="41"/>
    </row>
    <row r="33" ht="17" customHeight="1">
      <c r="A33" s="13"/>
      <c r="B33" t="s" s="39">
        <v>16</v>
      </c>
      <c r="C33" s="17"/>
      <c r="D33" s="17"/>
      <c r="E33" s="17"/>
      <c r="F33" s="17"/>
      <c r="G33" s="17"/>
      <c r="H33" s="17"/>
      <c r="I33" s="17"/>
      <c r="J33" s="17"/>
      <c r="K33" s="17"/>
      <c r="L33" s="17"/>
      <c r="M33" s="17"/>
      <c r="N33" s="17"/>
      <c r="O33" s="17"/>
      <c r="P33" s="18"/>
    </row>
    <row r="34" ht="17" customHeight="1">
      <c r="A34" s="13"/>
      <c r="B34" s="17"/>
      <c r="C34" s="17"/>
      <c r="D34" s="17"/>
      <c r="E34" s="17"/>
      <c r="F34" s="17"/>
      <c r="G34" s="17"/>
      <c r="H34" s="17"/>
      <c r="I34" s="17"/>
      <c r="J34" s="17"/>
      <c r="K34" s="17"/>
      <c r="L34" s="17"/>
      <c r="M34" s="17"/>
      <c r="N34" s="17"/>
      <c r="O34" s="17"/>
      <c r="P34" s="18"/>
    </row>
    <row r="35" ht="17" customHeight="1">
      <c r="A35" s="13"/>
      <c r="B35" s="17"/>
      <c r="C35" s="17"/>
      <c r="D35" s="17"/>
      <c r="E35" s="17"/>
      <c r="F35" s="17"/>
      <c r="G35" s="17"/>
      <c r="H35" s="17"/>
      <c r="I35" s="17"/>
      <c r="J35" s="17"/>
      <c r="K35" s="17"/>
      <c r="L35" s="17"/>
      <c r="M35" s="17"/>
      <c r="N35" s="17"/>
      <c r="O35" s="17"/>
      <c r="P35" s="18"/>
    </row>
    <row r="36" ht="17" customHeight="1">
      <c r="A36" s="42"/>
      <c r="B36" t="s" s="43">
        <v>17</v>
      </c>
      <c r="C36" s="44"/>
      <c r="D36" s="45"/>
      <c r="E36" s="45"/>
      <c r="F36" s="45"/>
      <c r="G36" s="45"/>
      <c r="H36" s="45"/>
      <c r="I36" s="45"/>
      <c r="J36" s="45"/>
      <c r="K36" s="45"/>
      <c r="L36" s="45"/>
      <c r="M36" s="45"/>
      <c r="N36" s="45"/>
      <c r="O36" s="45"/>
      <c r="P36" s="46"/>
    </row>
    <row r="37" ht="17" customHeight="1">
      <c r="A37" s="42"/>
      <c r="B37" s="44"/>
      <c r="C37" t="s" s="43">
        <v>18</v>
      </c>
      <c r="D37" s="47"/>
      <c r="E37" s="47"/>
      <c r="F37" s="47"/>
      <c r="G37" s="47"/>
      <c r="H37" s="47"/>
      <c r="I37" s="47"/>
      <c r="J37" s="47"/>
      <c r="K37" s="47"/>
      <c r="L37" s="47"/>
      <c r="M37" s="47"/>
      <c r="N37" s="47"/>
      <c r="O37" s="47"/>
      <c r="P37" s="46"/>
    </row>
    <row r="38" ht="17" customHeight="1">
      <c r="A38" s="42"/>
      <c r="B38" s="44"/>
      <c r="C38" t="s" s="43">
        <v>19</v>
      </c>
      <c r="D38" s="47"/>
      <c r="E38" s="47"/>
      <c r="F38" s="47"/>
      <c r="G38" s="47"/>
      <c r="H38" s="47"/>
      <c r="I38" s="47"/>
      <c r="J38" s="47"/>
      <c r="K38" s="47"/>
      <c r="L38" s="47"/>
      <c r="M38" s="47"/>
      <c r="N38" s="47"/>
      <c r="O38" s="47"/>
      <c r="P38" s="46"/>
    </row>
    <row r="39" ht="14.25" customHeight="1">
      <c r="A39" s="13"/>
      <c r="B39" s="44"/>
      <c r="C39" t="s" s="48">
        <v>20</v>
      </c>
      <c r="D39" s="47"/>
      <c r="E39" s="47"/>
      <c r="F39" s="47"/>
      <c r="G39" s="47"/>
      <c r="H39" s="47"/>
      <c r="I39" s="47"/>
      <c r="J39" s="47"/>
      <c r="K39" s="47"/>
      <c r="L39" s="47"/>
      <c r="M39" s="47"/>
      <c r="N39" s="47"/>
      <c r="O39" s="47"/>
      <c r="P39" s="49"/>
    </row>
    <row r="40" ht="14.25" customHeight="1">
      <c r="A40" s="13"/>
      <c r="B40" t="s" s="48">
        <v>21</v>
      </c>
      <c r="C40" s="47"/>
      <c r="D40" s="47"/>
      <c r="E40" s="47"/>
      <c r="F40" s="47"/>
      <c r="G40" s="47"/>
      <c r="H40" s="47"/>
      <c r="I40" s="47"/>
      <c r="J40" s="47"/>
      <c r="K40" s="47"/>
      <c r="L40" s="47"/>
      <c r="M40" s="47"/>
      <c r="N40" s="47"/>
      <c r="O40" s="47"/>
      <c r="P40" s="49"/>
    </row>
    <row r="41" ht="14.25" customHeight="1">
      <c r="A41" s="13"/>
      <c r="B41" s="47"/>
      <c r="C41" s="47"/>
      <c r="D41" s="47"/>
      <c r="E41" s="47"/>
      <c r="F41" s="47"/>
      <c r="G41" s="47"/>
      <c r="H41" s="47"/>
      <c r="I41" s="47"/>
      <c r="J41" s="47"/>
      <c r="K41" s="47"/>
      <c r="L41" s="47"/>
      <c r="M41" s="47"/>
      <c r="N41" s="47"/>
      <c r="O41" s="47"/>
      <c r="P41" s="49"/>
    </row>
    <row r="42" ht="14.25" customHeight="1">
      <c r="A42" s="13"/>
      <c r="B42" s="17"/>
      <c r="C42" t="s" s="48">
        <v>22</v>
      </c>
      <c r="D42" s="47"/>
      <c r="E42" s="47"/>
      <c r="F42" s="47"/>
      <c r="G42" s="47"/>
      <c r="H42" s="47"/>
      <c r="I42" s="47"/>
      <c r="J42" s="47"/>
      <c r="K42" s="47"/>
      <c r="L42" s="47"/>
      <c r="M42" s="47"/>
      <c r="N42" s="47"/>
      <c r="O42" s="47"/>
      <c r="P42" s="49"/>
    </row>
    <row r="43" ht="14.25" customHeight="1">
      <c r="A43" s="13"/>
      <c r="B43" s="17"/>
      <c r="C43" s="47"/>
      <c r="D43" s="47"/>
      <c r="E43" s="47"/>
      <c r="F43" s="47"/>
      <c r="G43" s="47"/>
      <c r="H43" s="47"/>
      <c r="I43" s="47"/>
      <c r="J43" s="47"/>
      <c r="K43" s="47"/>
      <c r="L43" s="47"/>
      <c r="M43" s="47"/>
      <c r="N43" s="47"/>
      <c r="O43" s="47"/>
      <c r="P43" s="49"/>
    </row>
    <row r="44" ht="17" customHeight="1">
      <c r="A44" s="13"/>
      <c r="B44" s="17"/>
      <c r="C44" t="s" s="50">
        <v>23</v>
      </c>
      <c r="D44" s="51"/>
      <c r="E44" s="51"/>
      <c r="F44" s="51"/>
      <c r="G44" s="51"/>
      <c r="H44" s="51"/>
      <c r="I44" s="51"/>
      <c r="J44" s="51"/>
      <c r="K44" s="51"/>
      <c r="L44" s="51"/>
      <c r="M44" s="51"/>
      <c r="N44" s="51"/>
      <c r="O44" s="51"/>
      <c r="P44" s="52"/>
    </row>
    <row r="45" ht="17" customHeight="1">
      <c r="A45" s="13"/>
      <c r="B45" s="17"/>
      <c r="C45" s="32"/>
      <c r="D45" s="32"/>
      <c r="E45" s="53"/>
      <c r="F45" s="53"/>
      <c r="G45" s="53"/>
      <c r="H45" s="53"/>
      <c r="I45" s="53"/>
      <c r="J45" s="53"/>
      <c r="K45" s="53"/>
      <c r="L45" s="53"/>
      <c r="M45" s="53"/>
      <c r="N45" s="53"/>
      <c r="O45" s="53"/>
      <c r="P45" s="54"/>
    </row>
    <row r="46" ht="17" customHeight="1">
      <c r="A46" s="13"/>
      <c r="B46" s="17"/>
      <c r="C46" s="32"/>
      <c r="D46" s="32"/>
      <c r="E46" s="20"/>
      <c r="F46" s="20"/>
      <c r="G46" s="20"/>
      <c r="H46" s="20"/>
      <c r="I46" s="20"/>
      <c r="J46" s="20"/>
      <c r="K46" s="20"/>
      <c r="L46" s="20"/>
      <c r="M46" s="20"/>
      <c r="N46" s="20"/>
      <c r="O46" s="20"/>
      <c r="P46" s="21"/>
    </row>
    <row r="47" ht="17" customHeight="1">
      <c r="A47" s="13"/>
      <c r="B47" t="s" s="19">
        <v>24</v>
      </c>
      <c r="C47" s="20"/>
      <c r="D47" s="20"/>
      <c r="E47" s="20"/>
      <c r="F47" s="20"/>
      <c r="G47" s="20"/>
      <c r="H47" s="20"/>
      <c r="I47" s="20"/>
      <c r="J47" s="20"/>
      <c r="K47" s="20"/>
      <c r="L47" s="20"/>
      <c r="M47" s="20"/>
      <c r="N47" s="20"/>
      <c r="O47" s="20"/>
      <c r="P47" s="21"/>
    </row>
    <row r="48" ht="17" customHeight="1">
      <c r="A48" s="13"/>
      <c r="B48" s="20"/>
      <c r="C48" s="20"/>
      <c r="D48" s="20"/>
      <c r="E48" s="20"/>
      <c r="F48" s="20"/>
      <c r="G48" s="20"/>
      <c r="H48" s="20"/>
      <c r="I48" s="20"/>
      <c r="J48" s="20"/>
      <c r="K48" s="20"/>
      <c r="L48" s="20"/>
      <c r="M48" s="20"/>
      <c r="N48" s="20"/>
      <c r="O48" s="20"/>
      <c r="P48" s="21"/>
    </row>
    <row r="49" ht="17" customHeight="1">
      <c r="A49" s="13"/>
      <c r="B49" t="s" s="39">
        <v>25</v>
      </c>
      <c r="C49" s="17"/>
      <c r="D49" s="17"/>
      <c r="E49" s="17"/>
      <c r="F49" s="17"/>
      <c r="G49" s="17"/>
      <c r="H49" s="17"/>
      <c r="I49" s="17"/>
      <c r="J49" s="17"/>
      <c r="K49" s="17"/>
      <c r="L49" s="17"/>
      <c r="M49" s="17"/>
      <c r="N49" s="17"/>
      <c r="O49" s="17"/>
      <c r="P49" s="18"/>
    </row>
    <row r="50" ht="17" customHeight="1">
      <c r="A50" s="55"/>
      <c r="B50" t="s" s="56">
        <v>26</v>
      </c>
      <c r="C50" s="57"/>
      <c r="D50" s="57"/>
      <c r="E50" s="57"/>
      <c r="F50" s="57"/>
      <c r="G50" s="57"/>
      <c r="H50" s="57"/>
      <c r="I50" s="57"/>
      <c r="J50" s="57"/>
      <c r="K50" s="57"/>
      <c r="L50" s="57"/>
      <c r="M50" s="57"/>
      <c r="N50" s="57"/>
      <c r="O50" s="57"/>
      <c r="P50" s="58"/>
    </row>
  </sheetData>
  <mergeCells count="12">
    <mergeCell ref="B3:P3"/>
    <mergeCell ref="B4:P4"/>
    <mergeCell ref="B2:P2"/>
    <mergeCell ref="B6:P10"/>
    <mergeCell ref="C29:P30"/>
    <mergeCell ref="C27:O28"/>
    <mergeCell ref="B13:P14"/>
    <mergeCell ref="B47:P48"/>
    <mergeCell ref="B40:P41"/>
    <mergeCell ref="C42:P43"/>
    <mergeCell ref="C44:P44"/>
    <mergeCell ref="C39:P39"/>
  </mergeCells>
  <pageMargins left="0.75" right="0.75" top="1" bottom="1" header="0.5" footer="0.5"/>
  <pageSetup firstPageNumber="1" fitToHeight="1" fitToWidth="1" scale="100" useFirstPageNumber="0" orientation="landscape" pageOrder="downThenOv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1:K186"/>
  <sheetViews>
    <sheetView workbookViewId="0" showGridLines="0" defaultGridColor="1"/>
  </sheetViews>
  <sheetFormatPr defaultColWidth="6.625" defaultRowHeight="14.25" customHeight="1" outlineLevelRow="0" outlineLevelCol="0"/>
  <cols>
    <col min="1" max="1" width="2.625" style="59" customWidth="1"/>
    <col min="2" max="2" width="21.875" style="59" customWidth="1"/>
    <col min="3" max="3" width="10.875" style="59" customWidth="1"/>
    <col min="4" max="4" width="10.25" style="59" customWidth="1"/>
    <col min="5" max="5" width="10.875" style="59" customWidth="1"/>
    <col min="6" max="6" width="10.875" style="59" customWidth="1"/>
    <col min="7" max="7" width="10.875" style="59" customWidth="1"/>
    <col min="8" max="8" width="10.875" style="59" customWidth="1"/>
    <col min="9" max="9" width="41.375" style="59" customWidth="1"/>
    <col min="10" max="10" width="6.875" style="59" customWidth="1"/>
    <col min="11" max="11" width="6.875" style="59" customWidth="1"/>
    <col min="12" max="256" width="6.625" style="59" customWidth="1"/>
  </cols>
  <sheetData>
    <row r="1" ht="17" customHeight="1">
      <c r="A1" s="60"/>
      <c r="B1" t="s" s="3">
        <v>0</v>
      </c>
      <c r="C1" s="61"/>
      <c r="D1" s="62"/>
      <c r="E1" s="63"/>
      <c r="F1" s="63"/>
      <c r="G1" s="63"/>
      <c r="H1" s="63"/>
      <c r="I1" s="63"/>
      <c r="J1" s="64"/>
      <c r="K1" s="65"/>
    </row>
    <row r="2" ht="19.5" customHeight="1">
      <c r="A2" s="66"/>
      <c r="B2" t="s" s="67">
        <v>27</v>
      </c>
      <c r="C2" s="68"/>
      <c r="D2" s="68"/>
      <c r="E2" s="68"/>
      <c r="F2" s="68"/>
      <c r="G2" s="68"/>
      <c r="H2" s="68"/>
      <c r="I2" s="69"/>
      <c r="J2" s="70"/>
      <c r="K2" s="71"/>
    </row>
    <row r="3" ht="9" customHeight="1">
      <c r="A3" s="72"/>
      <c r="B3" s="73"/>
      <c r="C3" s="74"/>
      <c r="D3" s="74"/>
      <c r="E3" s="75"/>
      <c r="F3" s="75"/>
      <c r="G3" s="75"/>
      <c r="H3" s="75"/>
      <c r="I3" s="75"/>
      <c r="J3" s="76"/>
      <c r="K3" s="71"/>
    </row>
    <row r="4" ht="35.25" customHeight="1">
      <c r="A4" s="77"/>
      <c r="B4" t="s" s="78">
        <v>28</v>
      </c>
      <c r="C4" s="79"/>
      <c r="D4" s="80"/>
      <c r="E4" t="s" s="81">
        <v>29</v>
      </c>
      <c r="F4" t="s" s="82">
        <v>30</v>
      </c>
      <c r="G4" t="s" s="82">
        <v>31</v>
      </c>
      <c r="H4" t="s" s="81">
        <v>32</v>
      </c>
      <c r="I4" t="s" s="83">
        <v>33</v>
      </c>
      <c r="J4" s="70"/>
      <c r="K4" s="84"/>
    </row>
    <row r="5" ht="15" customHeight="1">
      <c r="A5" s="85"/>
      <c r="B5" s="86"/>
      <c r="C5" s="87"/>
      <c r="D5" s="88"/>
      <c r="E5" t="s" s="89">
        <v>34</v>
      </c>
      <c r="F5" t="s" s="90">
        <v>35</v>
      </c>
      <c r="G5" t="s" s="90">
        <v>35</v>
      </c>
      <c r="H5" t="s" s="89">
        <v>36</v>
      </c>
      <c r="I5" s="91"/>
      <c r="J5" s="70"/>
      <c r="K5" s="71"/>
    </row>
    <row r="6" ht="9" customHeight="1">
      <c r="A6" s="85"/>
      <c r="B6" s="92"/>
      <c r="C6" s="93"/>
      <c r="D6" s="94"/>
      <c r="E6" s="95"/>
      <c r="F6" s="95"/>
      <c r="G6" s="95"/>
      <c r="H6" s="95"/>
      <c r="I6" s="74"/>
      <c r="J6" s="76"/>
      <c r="K6" s="71"/>
    </row>
    <row r="7" ht="15" customHeight="1">
      <c r="A7" s="66"/>
      <c r="B7" t="s" s="96">
        <v>37</v>
      </c>
      <c r="C7" s="97"/>
      <c r="D7" s="97"/>
      <c r="E7" s="97"/>
      <c r="F7" s="97"/>
      <c r="G7" s="97"/>
      <c r="H7" s="97"/>
      <c r="I7" s="98"/>
      <c r="J7" s="70"/>
      <c r="K7" s="71"/>
    </row>
    <row r="8" ht="59.25" customHeight="1">
      <c r="A8" s="66"/>
      <c r="B8" t="s" s="99">
        <v>38</v>
      </c>
      <c r="C8" s="100"/>
      <c r="D8" s="101"/>
      <c r="E8" s="102"/>
      <c r="F8" s="103"/>
      <c r="G8" s="103"/>
      <c r="H8" s="103"/>
      <c r="I8" s="104"/>
      <c r="J8" s="70"/>
      <c r="K8" s="84"/>
    </row>
    <row r="9" ht="66.75" customHeight="1">
      <c r="A9" s="66"/>
      <c r="B9" t="s" s="105">
        <v>39</v>
      </c>
      <c r="C9" s="106"/>
      <c r="D9" s="107"/>
      <c r="E9" s="108"/>
      <c r="F9" s="109"/>
      <c r="G9" s="109"/>
      <c r="H9" s="108"/>
      <c r="I9" s="110"/>
      <c r="J9" s="70"/>
      <c r="K9" s="84"/>
    </row>
    <row r="10" ht="17" customHeight="1">
      <c r="A10" s="66"/>
      <c r="B10" t="s" s="111">
        <v>40</v>
      </c>
      <c r="C10" s="112"/>
      <c r="D10" s="113"/>
      <c r="E10" s="114"/>
      <c r="F10" s="109"/>
      <c r="G10" s="109"/>
      <c r="H10" s="114"/>
      <c r="I10" s="110"/>
      <c r="J10" s="70"/>
      <c r="K10" s="115"/>
    </row>
    <row r="11" ht="17" customHeight="1">
      <c r="A11" s="66"/>
      <c r="B11" t="s" s="111">
        <v>41</v>
      </c>
      <c r="C11" s="112"/>
      <c r="D11" s="113"/>
      <c r="E11" s="116">
        <v>25600</v>
      </c>
      <c r="F11" s="109"/>
      <c r="G11" s="109"/>
      <c r="H11" s="114"/>
      <c r="I11" t="s" s="117">
        <v>42</v>
      </c>
      <c r="J11" s="70"/>
      <c r="K11" s="115"/>
    </row>
    <row r="12" ht="17" customHeight="1">
      <c r="A12" s="66"/>
      <c r="B12" s="118"/>
      <c r="C12" s="112"/>
      <c r="D12" s="113"/>
      <c r="E12" s="114"/>
      <c r="F12" s="109"/>
      <c r="G12" s="109"/>
      <c r="H12" s="114"/>
      <c r="I12" s="110"/>
      <c r="J12" s="70"/>
      <c r="K12" s="71"/>
    </row>
    <row r="13" ht="17" customHeight="1">
      <c r="A13" s="66"/>
      <c r="B13" s="118"/>
      <c r="C13" s="112"/>
      <c r="D13" s="113"/>
      <c r="E13" s="114"/>
      <c r="F13" s="109"/>
      <c r="G13" s="109"/>
      <c r="H13" s="114"/>
      <c r="I13" s="110"/>
      <c r="J13" s="70"/>
      <c r="K13" s="71"/>
    </row>
    <row r="14" ht="17" customHeight="1">
      <c r="A14" s="66"/>
      <c r="B14" s="118"/>
      <c r="C14" s="112"/>
      <c r="D14" s="113"/>
      <c r="E14" s="114"/>
      <c r="F14" s="109"/>
      <c r="G14" s="109"/>
      <c r="H14" s="114"/>
      <c r="I14" s="110"/>
      <c r="J14" s="70"/>
      <c r="K14" s="71"/>
    </row>
    <row r="15" ht="17" customHeight="1">
      <c r="A15" s="66"/>
      <c r="B15" s="118"/>
      <c r="C15" s="112"/>
      <c r="D15" s="113"/>
      <c r="E15" s="114"/>
      <c r="F15" s="109"/>
      <c r="G15" s="109"/>
      <c r="H15" s="114"/>
      <c r="I15" s="110"/>
      <c r="J15" s="70"/>
      <c r="K15" s="71"/>
    </row>
    <row r="16" ht="15" customHeight="1">
      <c r="A16" s="66"/>
      <c r="B16" t="s" s="119">
        <v>43</v>
      </c>
      <c r="C16" s="120"/>
      <c r="D16" s="121"/>
      <c r="E16" s="114">
        <f>SUM(E9:E15)</f>
        <v>25600</v>
      </c>
      <c r="F16" s="109">
        <f>SUM(F9:F15)</f>
        <v>0</v>
      </c>
      <c r="G16" s="109">
        <f>SUM(G9:G15)</f>
        <v>0</v>
      </c>
      <c r="H16" s="114">
        <f>SUM(H9:H15)</f>
        <v>0</v>
      </c>
      <c r="I16" s="110"/>
      <c r="J16" s="70"/>
      <c r="K16" s="71"/>
    </row>
    <row r="17" ht="9" customHeight="1">
      <c r="A17" s="72"/>
      <c r="B17" s="122"/>
      <c r="C17" s="74"/>
      <c r="D17" s="74"/>
      <c r="E17" s="74"/>
      <c r="F17" s="74"/>
      <c r="G17" s="74"/>
      <c r="H17" s="74"/>
      <c r="I17" s="74"/>
      <c r="J17" s="76"/>
      <c r="K17" s="71"/>
    </row>
    <row r="18" ht="15" customHeight="1">
      <c r="A18" s="66"/>
      <c r="B18" t="s" s="96">
        <v>44</v>
      </c>
      <c r="C18" s="97"/>
      <c r="D18" s="97"/>
      <c r="E18" s="97"/>
      <c r="F18" s="97"/>
      <c r="G18" s="97"/>
      <c r="H18" s="97"/>
      <c r="I18" s="98"/>
      <c r="J18" s="70"/>
      <c r="K18" s="71"/>
    </row>
    <row r="19" ht="56.25" customHeight="1">
      <c r="A19" s="66"/>
      <c r="B19" t="s" s="123">
        <v>45</v>
      </c>
      <c r="C19" s="124"/>
      <c r="D19" s="125"/>
      <c r="E19" s="102"/>
      <c r="F19" s="103"/>
      <c r="G19" s="103"/>
      <c r="H19" s="103"/>
      <c r="I19" s="104"/>
      <c r="J19" s="70"/>
      <c r="K19" s="71"/>
    </row>
    <row r="20" ht="17" customHeight="1">
      <c r="A20" s="66"/>
      <c r="B20" t="s" s="111">
        <v>46</v>
      </c>
      <c r="C20" s="112"/>
      <c r="D20" s="113"/>
      <c r="E20" s="114">
        <v>2000</v>
      </c>
      <c r="F20" s="109"/>
      <c r="G20" s="109"/>
      <c r="H20" s="114"/>
      <c r="I20" t="s" s="117">
        <v>47</v>
      </c>
      <c r="J20" s="70"/>
      <c r="K20" s="115"/>
    </row>
    <row r="21" ht="17" customHeight="1">
      <c r="A21" s="66"/>
      <c r="B21" s="118"/>
      <c r="C21" s="112"/>
      <c r="D21" s="113"/>
      <c r="E21" s="114"/>
      <c r="F21" s="109"/>
      <c r="G21" s="109"/>
      <c r="H21" s="114"/>
      <c r="I21" s="110"/>
      <c r="J21" s="70"/>
      <c r="K21" s="115"/>
    </row>
    <row r="22" ht="17" customHeight="1">
      <c r="A22" s="66"/>
      <c r="B22" s="118"/>
      <c r="C22" s="112"/>
      <c r="D22" s="113"/>
      <c r="E22" s="114"/>
      <c r="F22" s="109"/>
      <c r="G22" s="109"/>
      <c r="H22" s="114"/>
      <c r="I22" s="110"/>
      <c r="J22" s="70"/>
      <c r="K22" s="71"/>
    </row>
    <row r="23" ht="17" customHeight="1">
      <c r="A23" s="66"/>
      <c r="B23" s="118"/>
      <c r="C23" s="112"/>
      <c r="D23" s="113"/>
      <c r="E23" s="114"/>
      <c r="F23" s="109"/>
      <c r="G23" s="109"/>
      <c r="H23" s="114"/>
      <c r="I23" s="110"/>
      <c r="J23" s="70"/>
      <c r="K23" s="71"/>
    </row>
    <row r="24" ht="17" customHeight="1">
      <c r="A24" s="66"/>
      <c r="B24" s="118"/>
      <c r="C24" s="112"/>
      <c r="D24" s="113"/>
      <c r="E24" s="114"/>
      <c r="F24" s="109"/>
      <c r="G24" s="109"/>
      <c r="H24" s="114"/>
      <c r="I24" s="110"/>
      <c r="J24" s="70"/>
      <c r="K24" s="71"/>
    </row>
    <row r="25" ht="17" customHeight="1">
      <c r="A25" s="66"/>
      <c r="B25" s="118"/>
      <c r="C25" s="112"/>
      <c r="D25" s="113"/>
      <c r="E25" s="114"/>
      <c r="F25" s="109"/>
      <c r="G25" s="109"/>
      <c r="H25" s="114"/>
      <c r="I25" s="110"/>
      <c r="J25" s="70"/>
      <c r="K25" s="71"/>
    </row>
    <row r="26" ht="17" customHeight="1">
      <c r="A26" s="66"/>
      <c r="B26" s="118"/>
      <c r="C26" s="112"/>
      <c r="D26" s="113"/>
      <c r="E26" s="114"/>
      <c r="F26" s="109"/>
      <c r="G26" s="109"/>
      <c r="H26" s="114"/>
      <c r="I26" s="110"/>
      <c r="J26" s="70"/>
      <c r="K26" s="71"/>
    </row>
    <row r="27" ht="17" customHeight="1">
      <c r="A27" s="66"/>
      <c r="B27" s="118"/>
      <c r="C27" s="112"/>
      <c r="D27" s="113"/>
      <c r="E27" s="114"/>
      <c r="F27" s="109"/>
      <c r="G27" s="109"/>
      <c r="H27" s="114"/>
      <c r="I27" s="110"/>
      <c r="J27" s="70"/>
      <c r="K27" s="71"/>
    </row>
    <row r="28" ht="17" customHeight="1">
      <c r="A28" s="66"/>
      <c r="B28" s="118"/>
      <c r="C28" s="112"/>
      <c r="D28" s="113"/>
      <c r="E28" s="114"/>
      <c r="F28" s="109"/>
      <c r="G28" s="109"/>
      <c r="H28" s="114"/>
      <c r="I28" s="110"/>
      <c r="J28" s="70"/>
      <c r="K28" s="71"/>
    </row>
    <row r="29" ht="17" customHeight="1">
      <c r="A29" s="66"/>
      <c r="B29" s="118"/>
      <c r="C29" s="112"/>
      <c r="D29" s="113"/>
      <c r="E29" s="114"/>
      <c r="F29" s="109"/>
      <c r="G29" s="109"/>
      <c r="H29" s="114"/>
      <c r="I29" s="110"/>
      <c r="J29" s="70"/>
      <c r="K29" s="71"/>
    </row>
    <row r="30" ht="17" customHeight="1">
      <c r="A30" s="66"/>
      <c r="B30" s="118"/>
      <c r="C30" s="112"/>
      <c r="D30" s="113"/>
      <c r="E30" s="114"/>
      <c r="F30" s="109"/>
      <c r="G30" s="109"/>
      <c r="H30" s="114"/>
      <c r="I30" s="110"/>
      <c r="J30" s="70"/>
      <c r="K30" s="71"/>
    </row>
    <row r="31" ht="15" customHeight="1">
      <c r="A31" s="66"/>
      <c r="B31" t="s" s="119">
        <v>48</v>
      </c>
      <c r="C31" s="120"/>
      <c r="D31" s="121"/>
      <c r="E31" s="114">
        <f>SUM(E20:E30)</f>
        <v>2000</v>
      </c>
      <c r="F31" s="109">
        <f>SUM(F20:F30)</f>
        <v>0</v>
      </c>
      <c r="G31" s="109">
        <f>SUM(G20:G30)</f>
        <v>0</v>
      </c>
      <c r="H31" s="114">
        <f>SUM(H20:H30)</f>
        <v>0</v>
      </c>
      <c r="I31" s="110"/>
      <c r="J31" s="70"/>
      <c r="K31" s="71"/>
    </row>
    <row r="32" ht="9" customHeight="1">
      <c r="A32" s="72"/>
      <c r="B32" s="126"/>
      <c r="C32" s="75"/>
      <c r="D32" s="75"/>
      <c r="E32" s="74"/>
      <c r="F32" s="74"/>
      <c r="G32" s="74"/>
      <c r="H32" s="74"/>
      <c r="I32" s="74"/>
      <c r="J32" s="76"/>
      <c r="K32" s="71"/>
    </row>
    <row r="33" ht="15" customHeight="1">
      <c r="A33" s="66"/>
      <c r="B33" t="s" s="96">
        <v>49</v>
      </c>
      <c r="C33" s="97"/>
      <c r="D33" s="97"/>
      <c r="E33" s="97"/>
      <c r="F33" s="97"/>
      <c r="G33" s="97"/>
      <c r="H33" s="97"/>
      <c r="I33" s="98"/>
      <c r="J33" s="70"/>
      <c r="K33" s="84"/>
    </row>
    <row r="34" ht="17" customHeight="1">
      <c r="A34" s="66"/>
      <c r="B34" t="s" s="111">
        <v>50</v>
      </c>
      <c r="C34" s="112"/>
      <c r="D34" s="113"/>
      <c r="E34" s="114">
        <v>1000</v>
      </c>
      <c r="F34" s="109"/>
      <c r="G34" s="109"/>
      <c r="H34" s="114"/>
      <c r="I34" t="s" s="117">
        <v>51</v>
      </c>
      <c r="J34" s="70"/>
      <c r="K34" s="84"/>
    </row>
    <row r="35" ht="17" customHeight="1">
      <c r="A35" s="66"/>
      <c r="B35" t="s" s="111">
        <v>52</v>
      </c>
      <c r="C35" s="112"/>
      <c r="D35" s="113"/>
      <c r="E35" s="114"/>
      <c r="F35" s="109"/>
      <c r="G35" s="109"/>
      <c r="H35" s="114"/>
      <c r="I35" s="110"/>
      <c r="J35" s="70"/>
      <c r="K35" s="71"/>
    </row>
    <row r="36" ht="17" customHeight="1">
      <c r="A36" s="66"/>
      <c r="B36" t="s" s="111">
        <v>53</v>
      </c>
      <c r="C36" s="112"/>
      <c r="D36" s="113"/>
      <c r="E36" s="114"/>
      <c r="F36" s="109"/>
      <c r="G36" s="109"/>
      <c r="H36" s="114"/>
      <c r="I36" s="110"/>
      <c r="J36" s="70"/>
      <c r="K36" s="71"/>
    </row>
    <row r="37" ht="17" customHeight="1">
      <c r="A37" s="66"/>
      <c r="B37" t="s" s="111">
        <v>54</v>
      </c>
      <c r="C37" s="112"/>
      <c r="D37" s="113"/>
      <c r="E37" s="114">
        <v>1000</v>
      </c>
      <c r="F37" s="109"/>
      <c r="G37" s="109"/>
      <c r="H37" s="114"/>
      <c r="I37" t="s" s="117">
        <v>55</v>
      </c>
      <c r="J37" s="70"/>
      <c r="K37" s="115"/>
    </row>
    <row r="38" ht="15" customHeight="1">
      <c r="A38" s="66"/>
      <c r="B38" t="s" s="127">
        <v>56</v>
      </c>
      <c r="C38" s="128"/>
      <c r="D38" s="129"/>
      <c r="E38" s="102"/>
      <c r="F38" s="103"/>
      <c r="G38" s="103"/>
      <c r="H38" s="103"/>
      <c r="I38" s="104"/>
      <c r="J38" s="70"/>
      <c r="K38" s="71"/>
    </row>
    <row r="39" ht="17" customHeight="1">
      <c r="A39" s="66"/>
      <c r="B39" s="118"/>
      <c r="C39" s="112"/>
      <c r="D39" s="113"/>
      <c r="E39" s="114"/>
      <c r="F39" s="109"/>
      <c r="G39" s="109"/>
      <c r="H39" s="114"/>
      <c r="I39" s="110"/>
      <c r="J39" s="70"/>
      <c r="K39" s="71"/>
    </row>
    <row r="40" ht="15" customHeight="1">
      <c r="A40" s="66"/>
      <c r="B40" t="s" s="119">
        <v>57</v>
      </c>
      <c r="C40" s="120"/>
      <c r="D40" s="121"/>
      <c r="E40" s="114">
        <f>SUM(E34:E37,E39)</f>
        <v>2000</v>
      </c>
      <c r="F40" s="114">
        <f>SUM(F34:F37,F39)</f>
        <v>0</v>
      </c>
      <c r="G40" s="114">
        <f>SUM(G34:G37,G39)</f>
        <v>0</v>
      </c>
      <c r="H40" s="114">
        <f>SUM(H34:H37,H39)</f>
        <v>0</v>
      </c>
      <c r="I40" s="110"/>
      <c r="J40" s="70"/>
      <c r="K40" s="84"/>
    </row>
    <row r="41" ht="9" customHeight="1">
      <c r="A41" s="72"/>
      <c r="B41" s="126"/>
      <c r="C41" s="74"/>
      <c r="D41" s="74"/>
      <c r="E41" s="74"/>
      <c r="F41" s="74"/>
      <c r="G41" s="74"/>
      <c r="H41" s="74"/>
      <c r="I41" s="74"/>
      <c r="J41" s="76"/>
      <c r="K41" s="71"/>
    </row>
    <row r="42" ht="15" customHeight="1">
      <c r="A42" s="66"/>
      <c r="B42" t="s" s="96">
        <v>58</v>
      </c>
      <c r="C42" s="97"/>
      <c r="D42" s="97"/>
      <c r="E42" s="97"/>
      <c r="F42" s="97"/>
      <c r="G42" s="97"/>
      <c r="H42" s="97"/>
      <c r="I42" s="98"/>
      <c r="J42" s="70"/>
      <c r="K42" s="71"/>
    </row>
    <row r="43" ht="39.75" customHeight="1">
      <c r="A43" s="66"/>
      <c r="B43" t="s" s="130">
        <v>59</v>
      </c>
      <c r="C43" s="131"/>
      <c r="D43" s="132"/>
      <c r="E43" s="102"/>
      <c r="F43" s="103"/>
      <c r="G43" s="103"/>
      <c r="H43" s="103"/>
      <c r="I43" s="104"/>
      <c r="J43" s="70"/>
      <c r="K43" s="71"/>
    </row>
    <row r="44" ht="36" customHeight="1">
      <c r="A44" s="66"/>
      <c r="B44" t="s" s="123">
        <v>60</v>
      </c>
      <c r="C44" s="124"/>
      <c r="D44" s="125"/>
      <c r="E44" s="102"/>
      <c r="F44" s="103"/>
      <c r="G44" s="103"/>
      <c r="H44" s="103"/>
      <c r="I44" s="104"/>
      <c r="J44" s="70"/>
      <c r="K44" s="71"/>
    </row>
    <row r="45" ht="14.25" customHeight="1">
      <c r="A45" s="66"/>
      <c r="B45" t="s" s="111">
        <v>61</v>
      </c>
      <c r="C45" s="112"/>
      <c r="D45" s="113"/>
      <c r="E45" s="116">
        <v>1400</v>
      </c>
      <c r="F45" s="109"/>
      <c r="G45" s="109"/>
      <c r="H45" s="114"/>
      <c r="I45" t="s" s="117">
        <v>62</v>
      </c>
      <c r="J45" s="70"/>
      <c r="K45" s="115"/>
    </row>
    <row r="46" ht="17" customHeight="1">
      <c r="A46" s="66"/>
      <c r="B46" t="s" s="111">
        <v>63</v>
      </c>
      <c r="C46" s="112"/>
      <c r="D46" s="113"/>
      <c r="E46" s="116">
        <v>400</v>
      </c>
      <c r="F46" s="109"/>
      <c r="G46" s="109"/>
      <c r="H46" s="114"/>
      <c r="I46" t="s" s="117">
        <v>64</v>
      </c>
      <c r="J46" s="70"/>
      <c r="K46" s="115"/>
    </row>
    <row r="47" ht="17" customHeight="1">
      <c r="A47" s="66"/>
      <c r="B47" t="s" s="111">
        <v>65</v>
      </c>
      <c r="C47" s="112"/>
      <c r="D47" s="113"/>
      <c r="E47" s="116">
        <v>500</v>
      </c>
      <c r="F47" s="109"/>
      <c r="G47" s="109"/>
      <c r="H47" s="114"/>
      <c r="I47" t="s" s="117">
        <v>66</v>
      </c>
      <c r="J47" s="70"/>
      <c r="K47" s="71"/>
    </row>
    <row r="48" ht="17" customHeight="1">
      <c r="A48" s="66"/>
      <c r="B48" t="s" s="111">
        <v>67</v>
      </c>
      <c r="C48" s="112"/>
      <c r="D48" s="113"/>
      <c r="E48" s="114">
        <v>200</v>
      </c>
      <c r="F48" s="109"/>
      <c r="G48" s="109"/>
      <c r="H48" s="114"/>
      <c r="I48" s="110"/>
      <c r="J48" s="70"/>
      <c r="K48" s="71"/>
    </row>
    <row r="49" ht="17" customHeight="1">
      <c r="A49" s="66"/>
      <c r="B49" s="133"/>
      <c r="C49" s="112"/>
      <c r="D49" s="113"/>
      <c r="E49" s="114"/>
      <c r="F49" s="109"/>
      <c r="G49" s="109"/>
      <c r="H49" s="114"/>
      <c r="I49" s="110"/>
      <c r="J49" s="70"/>
      <c r="K49" s="71"/>
    </row>
    <row r="50" ht="17" customHeight="1">
      <c r="A50" s="66"/>
      <c r="B50" s="133"/>
      <c r="C50" s="112"/>
      <c r="D50" s="113"/>
      <c r="E50" s="114"/>
      <c r="F50" s="109"/>
      <c r="G50" s="109"/>
      <c r="H50" s="114"/>
      <c r="I50" s="110"/>
      <c r="J50" s="70"/>
      <c r="K50" s="71"/>
    </row>
    <row r="51" ht="17" customHeight="1">
      <c r="A51" s="66"/>
      <c r="B51" s="133"/>
      <c r="C51" s="112"/>
      <c r="D51" s="113"/>
      <c r="E51" s="114"/>
      <c r="F51" s="109"/>
      <c r="G51" s="109"/>
      <c r="H51" s="114"/>
      <c r="I51" s="110"/>
      <c r="J51" s="70"/>
      <c r="K51" s="71"/>
    </row>
    <row r="52" ht="17" customHeight="1">
      <c r="A52" s="66"/>
      <c r="B52" s="118"/>
      <c r="C52" s="112"/>
      <c r="D52" s="113"/>
      <c r="E52" s="114"/>
      <c r="F52" s="109"/>
      <c r="G52" s="109"/>
      <c r="H52" s="114"/>
      <c r="I52" s="110"/>
      <c r="J52" s="70"/>
      <c r="K52" s="71"/>
    </row>
    <row r="53" ht="15" customHeight="1">
      <c r="A53" s="66"/>
      <c r="B53" t="s" s="130">
        <v>68</v>
      </c>
      <c r="C53" s="131"/>
      <c r="D53" s="132"/>
      <c r="E53" s="102"/>
      <c r="F53" s="103"/>
      <c r="G53" s="103"/>
      <c r="H53" s="103"/>
      <c r="I53" s="104"/>
      <c r="J53" s="70"/>
      <c r="K53" s="115"/>
    </row>
    <row r="54" ht="36" customHeight="1">
      <c r="A54" s="66"/>
      <c r="B54" t="s" s="123">
        <v>69</v>
      </c>
      <c r="C54" s="124"/>
      <c r="D54" s="125"/>
      <c r="E54" s="102"/>
      <c r="F54" s="103"/>
      <c r="G54" s="103"/>
      <c r="H54" s="103"/>
      <c r="I54" s="104"/>
      <c r="J54" s="70"/>
      <c r="K54" s="84"/>
    </row>
    <row r="55" ht="36.75" customHeight="1">
      <c r="A55" s="66"/>
      <c r="B55" t="s" s="123">
        <v>70</v>
      </c>
      <c r="C55" s="124"/>
      <c r="D55" s="125"/>
      <c r="E55" s="102"/>
      <c r="F55" s="103"/>
      <c r="G55" s="103"/>
      <c r="H55" s="103"/>
      <c r="I55" s="104"/>
      <c r="J55" s="70"/>
      <c r="K55" s="84"/>
    </row>
    <row r="56" ht="18.75" customHeight="1">
      <c r="A56" s="66"/>
      <c r="B56" t="s" s="111">
        <v>71</v>
      </c>
      <c r="C56" s="112"/>
      <c r="D56" s="113"/>
      <c r="E56" s="114"/>
      <c r="F56" s="109"/>
      <c r="G56" s="109"/>
      <c r="H56" s="114"/>
      <c r="I56" s="110"/>
      <c r="J56" s="70"/>
      <c r="K56" s="84"/>
    </row>
    <row r="57" ht="17" customHeight="1">
      <c r="A57" s="66"/>
      <c r="B57" t="s" s="111">
        <v>72</v>
      </c>
      <c r="C57" s="112"/>
      <c r="D57" s="113"/>
      <c r="E57" s="114"/>
      <c r="F57" s="109"/>
      <c r="G57" s="109"/>
      <c r="H57" s="114"/>
      <c r="I57" s="110"/>
      <c r="J57" s="70"/>
      <c r="K57" s="84"/>
    </row>
    <row r="58" ht="17" customHeight="1">
      <c r="A58" s="66"/>
      <c r="B58" t="s" s="111">
        <v>73</v>
      </c>
      <c r="C58" s="112"/>
      <c r="D58" s="113"/>
      <c r="E58" s="114">
        <v>1000</v>
      </c>
      <c r="F58" s="109"/>
      <c r="G58" s="109"/>
      <c r="H58" s="114"/>
      <c r="I58" t="s" s="117">
        <v>74</v>
      </c>
      <c r="J58" s="70"/>
      <c r="K58" s="115"/>
    </row>
    <row r="59" ht="17" customHeight="1">
      <c r="A59" s="66"/>
      <c r="B59" t="s" s="111">
        <v>75</v>
      </c>
      <c r="C59" s="112"/>
      <c r="D59" s="113"/>
      <c r="E59" s="114">
        <v>1500</v>
      </c>
      <c r="F59" s="109"/>
      <c r="G59" s="109"/>
      <c r="H59" s="114"/>
      <c r="I59" t="s" s="117">
        <v>76</v>
      </c>
      <c r="J59" s="70"/>
      <c r="K59" s="115"/>
    </row>
    <row r="60" ht="17" customHeight="1">
      <c r="A60" s="66"/>
      <c r="B60" t="s" s="111">
        <v>77</v>
      </c>
      <c r="C60" s="134"/>
      <c r="D60" s="135"/>
      <c r="E60" s="114">
        <v>2000</v>
      </c>
      <c r="F60" s="109"/>
      <c r="G60" s="109"/>
      <c r="H60" s="114"/>
      <c r="I60" s="110"/>
      <c r="J60" s="70"/>
      <c r="K60" s="71"/>
    </row>
    <row r="61" ht="17" customHeight="1">
      <c r="A61" s="66"/>
      <c r="B61" t="s" s="111">
        <v>78</v>
      </c>
      <c r="C61" s="112"/>
      <c r="D61" s="113"/>
      <c r="E61" s="116">
        <v>1500</v>
      </c>
      <c r="F61" s="109"/>
      <c r="G61" s="109"/>
      <c r="H61" s="114"/>
      <c r="I61" s="110"/>
      <c r="J61" s="70"/>
      <c r="K61" s="71"/>
    </row>
    <row r="62" ht="17" customHeight="1">
      <c r="A62" s="66"/>
      <c r="B62" t="s" s="111">
        <v>79</v>
      </c>
      <c r="C62" s="134"/>
      <c r="D62" s="135"/>
      <c r="E62" s="114">
        <v>500</v>
      </c>
      <c r="F62" s="109"/>
      <c r="G62" s="109"/>
      <c r="H62" s="114"/>
      <c r="I62" s="110"/>
      <c r="J62" s="70"/>
      <c r="K62" s="71"/>
    </row>
    <row r="63" ht="17" customHeight="1">
      <c r="A63" s="66"/>
      <c r="B63" s="133"/>
      <c r="C63" s="112"/>
      <c r="D63" s="113"/>
      <c r="E63" s="114"/>
      <c r="F63" s="109"/>
      <c r="G63" s="109"/>
      <c r="H63" s="114"/>
      <c r="I63" s="110"/>
      <c r="J63" s="70"/>
      <c r="K63" s="71"/>
    </row>
    <row r="64" ht="17" customHeight="1">
      <c r="A64" s="66"/>
      <c r="B64" s="118"/>
      <c r="C64" s="112"/>
      <c r="D64" s="113"/>
      <c r="E64" s="114"/>
      <c r="F64" s="109"/>
      <c r="G64" s="109"/>
      <c r="H64" s="114"/>
      <c r="I64" s="110"/>
      <c r="J64" s="70"/>
      <c r="K64" s="71"/>
    </row>
    <row r="65" ht="17" customHeight="1">
      <c r="A65" s="66"/>
      <c r="B65" s="118"/>
      <c r="C65" s="112"/>
      <c r="D65" s="113"/>
      <c r="E65" s="114"/>
      <c r="F65" s="109"/>
      <c r="G65" s="109"/>
      <c r="H65" s="114"/>
      <c r="I65" s="110"/>
      <c r="J65" s="70"/>
      <c r="K65" s="71"/>
    </row>
    <row r="66" ht="17" customHeight="1">
      <c r="A66" s="66"/>
      <c r="B66" s="118"/>
      <c r="C66" s="112"/>
      <c r="D66" s="113"/>
      <c r="E66" s="114"/>
      <c r="F66" s="109"/>
      <c r="G66" s="109"/>
      <c r="H66" s="114"/>
      <c r="I66" s="110"/>
      <c r="J66" s="70"/>
      <c r="K66" s="71"/>
    </row>
    <row r="67" ht="17" customHeight="1">
      <c r="A67" s="66"/>
      <c r="B67" s="118"/>
      <c r="C67" s="112"/>
      <c r="D67" s="113"/>
      <c r="E67" s="114"/>
      <c r="F67" s="109"/>
      <c r="G67" s="109"/>
      <c r="H67" s="114"/>
      <c r="I67" s="110"/>
      <c r="J67" s="70"/>
      <c r="K67" s="71"/>
    </row>
    <row r="68" ht="15" customHeight="1">
      <c r="A68" s="66"/>
      <c r="B68" t="s" s="130">
        <v>80</v>
      </c>
      <c r="C68" s="131"/>
      <c r="D68" s="132"/>
      <c r="E68" s="102"/>
      <c r="F68" s="103"/>
      <c r="G68" s="103"/>
      <c r="H68" s="103"/>
      <c r="I68" s="104"/>
      <c r="J68" s="70"/>
      <c r="K68" s="71"/>
    </row>
    <row r="69" ht="37.5" customHeight="1">
      <c r="A69" s="66"/>
      <c r="B69" t="s" s="123">
        <v>81</v>
      </c>
      <c r="C69" s="124"/>
      <c r="D69" s="125"/>
      <c r="E69" s="102"/>
      <c r="F69" s="103"/>
      <c r="G69" s="103"/>
      <c r="H69" s="103"/>
      <c r="I69" s="104"/>
      <c r="J69" s="70"/>
      <c r="K69" s="71"/>
    </row>
    <row r="70" ht="17" customHeight="1">
      <c r="A70" s="66"/>
      <c r="B70" s="118"/>
      <c r="C70" s="112"/>
      <c r="D70" s="113"/>
      <c r="E70" s="114"/>
      <c r="F70" s="109"/>
      <c r="G70" s="109"/>
      <c r="H70" s="114"/>
      <c r="I70" s="110"/>
      <c r="J70" s="70"/>
      <c r="K70" s="115"/>
    </row>
    <row r="71" ht="17" customHeight="1">
      <c r="A71" s="66"/>
      <c r="B71" t="s" s="111">
        <v>82</v>
      </c>
      <c r="C71" s="112"/>
      <c r="D71" s="113"/>
      <c r="E71" s="114">
        <v>500</v>
      </c>
      <c r="F71" s="109"/>
      <c r="G71" s="109"/>
      <c r="H71" s="114"/>
      <c r="I71" t="s" s="117">
        <v>83</v>
      </c>
      <c r="J71" s="70"/>
      <c r="K71" s="115"/>
    </row>
    <row r="72" ht="17" customHeight="1">
      <c r="A72" s="66"/>
      <c r="B72" t="s" s="111">
        <v>65</v>
      </c>
      <c r="C72" s="112"/>
      <c r="D72" s="113"/>
      <c r="E72" s="114">
        <v>500</v>
      </c>
      <c r="F72" s="109"/>
      <c r="G72" s="109"/>
      <c r="H72" s="114"/>
      <c r="I72" t="s" s="117">
        <v>84</v>
      </c>
      <c r="J72" s="70"/>
      <c r="K72" s="115"/>
    </row>
    <row r="73" ht="17" customHeight="1">
      <c r="A73" s="66"/>
      <c r="B73" t="s" s="111">
        <v>85</v>
      </c>
      <c r="C73" s="112"/>
      <c r="D73" s="113"/>
      <c r="E73" s="114">
        <v>500</v>
      </c>
      <c r="F73" s="109"/>
      <c r="G73" s="109"/>
      <c r="H73" s="114"/>
      <c r="I73" t="s" s="117">
        <v>86</v>
      </c>
      <c r="J73" s="70"/>
      <c r="K73" s="115"/>
    </row>
    <row r="74" ht="17" customHeight="1">
      <c r="A74" s="66"/>
      <c r="B74" t="s" s="111">
        <v>87</v>
      </c>
      <c r="C74" s="112"/>
      <c r="D74" s="113"/>
      <c r="E74" s="114">
        <v>1200</v>
      </c>
      <c r="F74" s="109"/>
      <c r="G74" s="109"/>
      <c r="H74" s="114"/>
      <c r="I74" t="s" s="117">
        <v>88</v>
      </c>
      <c r="J74" s="70"/>
      <c r="K74" s="71"/>
    </row>
    <row r="75" ht="17" customHeight="1">
      <c r="A75" s="66"/>
      <c r="B75" t="s" s="111">
        <v>89</v>
      </c>
      <c r="C75" s="112"/>
      <c r="D75" s="113"/>
      <c r="E75" s="114">
        <v>300</v>
      </c>
      <c r="F75" s="109"/>
      <c r="G75" s="109"/>
      <c r="H75" s="114"/>
      <c r="I75" t="s" s="117">
        <v>90</v>
      </c>
      <c r="J75" s="70"/>
      <c r="K75" s="71"/>
    </row>
    <row r="76" ht="17" customHeight="1">
      <c r="A76" s="66"/>
      <c r="B76" t="s" s="111">
        <v>91</v>
      </c>
      <c r="C76" s="112"/>
      <c r="D76" s="113"/>
      <c r="E76" s="114">
        <v>60</v>
      </c>
      <c r="F76" s="109"/>
      <c r="G76" s="109"/>
      <c r="H76" s="114"/>
      <c r="I76" t="s" s="117">
        <v>92</v>
      </c>
      <c r="J76" s="70"/>
      <c r="K76" s="71"/>
    </row>
    <row r="77" ht="17" customHeight="1">
      <c r="A77" s="66"/>
      <c r="B77" t="s" s="111">
        <v>93</v>
      </c>
      <c r="C77" s="112"/>
      <c r="D77" s="113"/>
      <c r="E77" s="114">
        <v>60</v>
      </c>
      <c r="F77" s="109"/>
      <c r="G77" s="109"/>
      <c r="H77" s="114"/>
      <c r="I77" t="s" s="117">
        <v>94</v>
      </c>
      <c r="J77" s="70"/>
      <c r="K77" s="71"/>
    </row>
    <row r="78" ht="17" customHeight="1">
      <c r="A78" s="66"/>
      <c r="B78" t="s" s="111">
        <v>95</v>
      </c>
      <c r="C78" s="112"/>
      <c r="D78" s="113"/>
      <c r="E78" s="114">
        <v>30</v>
      </c>
      <c r="F78" s="109"/>
      <c r="G78" s="109"/>
      <c r="H78" s="114"/>
      <c r="I78" t="s" s="117">
        <v>96</v>
      </c>
      <c r="J78" s="70"/>
      <c r="K78" s="71"/>
    </row>
    <row r="79" ht="17" customHeight="1">
      <c r="A79" s="66"/>
      <c r="B79" t="s" s="111">
        <v>97</v>
      </c>
      <c r="C79" s="112"/>
      <c r="D79" s="113"/>
      <c r="E79" s="114">
        <v>200</v>
      </c>
      <c r="F79" s="109"/>
      <c r="G79" s="109"/>
      <c r="H79" s="114"/>
      <c r="I79" t="s" s="117">
        <v>98</v>
      </c>
      <c r="J79" s="70"/>
      <c r="K79" s="71"/>
    </row>
    <row r="80" ht="17" customHeight="1">
      <c r="A80" s="66"/>
      <c r="B80" t="s" s="111">
        <v>99</v>
      </c>
      <c r="C80" s="112"/>
      <c r="D80" s="113"/>
      <c r="E80" s="114">
        <v>600</v>
      </c>
      <c r="F80" s="109"/>
      <c r="G80" s="109"/>
      <c r="H80" s="114"/>
      <c r="I80" t="s" s="117">
        <v>100</v>
      </c>
      <c r="J80" s="70"/>
      <c r="K80" s="71"/>
    </row>
    <row r="81" ht="17" customHeight="1">
      <c r="A81" s="66"/>
      <c r="B81" s="118"/>
      <c r="C81" s="112"/>
      <c r="D81" s="113"/>
      <c r="E81" s="114"/>
      <c r="F81" s="109"/>
      <c r="G81" s="109"/>
      <c r="H81" s="114"/>
      <c r="I81" s="110"/>
      <c r="J81" s="70"/>
      <c r="K81" s="71"/>
    </row>
    <row r="82" ht="15" customHeight="1">
      <c r="A82" s="66"/>
      <c r="B82" t="s" s="130">
        <v>101</v>
      </c>
      <c r="C82" s="131"/>
      <c r="D82" s="132"/>
      <c r="E82" s="102"/>
      <c r="F82" s="103"/>
      <c r="G82" s="103"/>
      <c r="H82" s="103"/>
      <c r="I82" s="104"/>
      <c r="J82" s="70"/>
      <c r="K82" s="71"/>
    </row>
    <row r="83" ht="57" customHeight="1">
      <c r="A83" s="66"/>
      <c r="B83" t="s" s="123">
        <v>102</v>
      </c>
      <c r="C83" s="124"/>
      <c r="D83" s="125"/>
      <c r="E83" s="102"/>
      <c r="F83" s="103"/>
      <c r="G83" s="103"/>
      <c r="H83" s="103"/>
      <c r="I83" s="104"/>
      <c r="J83" s="70"/>
      <c r="K83" s="71"/>
    </row>
    <row r="84" ht="17" customHeight="1">
      <c r="A84" s="66"/>
      <c r="B84" s="118"/>
      <c r="C84" s="112"/>
      <c r="D84" s="113"/>
      <c r="E84" s="114"/>
      <c r="F84" s="109"/>
      <c r="G84" s="109"/>
      <c r="H84" s="114"/>
      <c r="I84" s="110"/>
      <c r="J84" s="70"/>
      <c r="K84" s="71"/>
    </row>
    <row r="85" ht="17" customHeight="1">
      <c r="A85" s="66"/>
      <c r="B85" t="s" s="111">
        <v>103</v>
      </c>
      <c r="C85" s="112"/>
      <c r="D85" s="113"/>
      <c r="E85" s="114">
        <v>1000</v>
      </c>
      <c r="F85" s="109"/>
      <c r="G85" s="109"/>
      <c r="H85" s="114"/>
      <c r="I85" t="s" s="117">
        <v>104</v>
      </c>
      <c r="J85" s="70"/>
      <c r="K85" s="115"/>
    </row>
    <row r="86" ht="17" customHeight="1">
      <c r="A86" s="66"/>
      <c r="B86" t="s" s="111">
        <v>105</v>
      </c>
      <c r="C86" s="112"/>
      <c r="D86" s="113"/>
      <c r="E86" s="116">
        <v>800</v>
      </c>
      <c r="F86" s="109"/>
      <c r="G86" s="109"/>
      <c r="H86" s="114"/>
      <c r="I86" t="s" s="117">
        <v>106</v>
      </c>
      <c r="J86" s="70"/>
      <c r="K86" s="115"/>
    </row>
    <row r="87" ht="17" customHeight="1">
      <c r="A87" s="66"/>
      <c r="B87" s="133"/>
      <c r="C87" s="112"/>
      <c r="D87" s="113"/>
      <c r="E87" s="114"/>
      <c r="F87" s="109"/>
      <c r="G87" s="109"/>
      <c r="H87" s="114"/>
      <c r="I87" s="110"/>
      <c r="J87" s="70"/>
      <c r="K87" s="71"/>
    </row>
    <row r="88" ht="17" customHeight="1">
      <c r="A88" s="66"/>
      <c r="B88" s="118"/>
      <c r="C88" s="112"/>
      <c r="D88" s="113"/>
      <c r="E88" s="114"/>
      <c r="F88" s="109"/>
      <c r="G88" s="109"/>
      <c r="H88" s="114"/>
      <c r="I88" s="110"/>
      <c r="J88" s="70"/>
      <c r="K88" s="71"/>
    </row>
    <row r="89" ht="17" customHeight="1">
      <c r="A89" s="66"/>
      <c r="B89" s="118"/>
      <c r="C89" s="112"/>
      <c r="D89" s="113"/>
      <c r="E89" s="114"/>
      <c r="F89" s="109"/>
      <c r="G89" s="109"/>
      <c r="H89" s="114"/>
      <c r="I89" s="110"/>
      <c r="J89" s="70"/>
      <c r="K89" s="71"/>
    </row>
    <row r="90" ht="17" customHeight="1">
      <c r="A90" s="66"/>
      <c r="B90" s="118"/>
      <c r="C90" s="112"/>
      <c r="D90" s="113"/>
      <c r="E90" s="114"/>
      <c r="F90" s="109"/>
      <c r="G90" s="109"/>
      <c r="H90" s="114"/>
      <c r="I90" s="110"/>
      <c r="J90" s="70"/>
      <c r="K90" s="71"/>
    </row>
    <row r="91" ht="18.75" customHeight="1">
      <c r="A91" s="66"/>
      <c r="B91" s="118"/>
      <c r="C91" s="112"/>
      <c r="D91" s="113"/>
      <c r="E91" s="114"/>
      <c r="F91" s="109"/>
      <c r="G91" s="109"/>
      <c r="H91" s="114"/>
      <c r="I91" s="110"/>
      <c r="J91" s="70"/>
      <c r="K91" s="71"/>
    </row>
    <row r="92" ht="17" customHeight="1">
      <c r="A92" s="66"/>
      <c r="B92" s="118"/>
      <c r="C92" s="112"/>
      <c r="D92" s="113"/>
      <c r="E92" s="114"/>
      <c r="F92" s="109"/>
      <c r="G92" s="109"/>
      <c r="H92" s="114"/>
      <c r="I92" s="110"/>
      <c r="J92" s="70"/>
      <c r="K92" s="71"/>
    </row>
    <row r="93" ht="15" customHeight="1">
      <c r="A93" s="66"/>
      <c r="B93" t="s" s="119">
        <v>107</v>
      </c>
      <c r="C93" s="120"/>
      <c r="D93" s="121"/>
      <c r="E93" s="114">
        <f>SUM(E45:E52,E56:E67,E70:E81,E84:E92)</f>
        <v>14750</v>
      </c>
      <c r="F93" s="109">
        <f>SUM(F45:F52,F56:F67,F70:F81,F84:F92)</f>
        <v>0</v>
      </c>
      <c r="G93" s="109">
        <f>SUM(G45:G52,G56:G67,G70:G81,G84:G92)</f>
        <v>0</v>
      </c>
      <c r="H93" s="114">
        <f>SUM(H45:H52,H56:H67,H70:H81,H84:H92)</f>
        <v>0</v>
      </c>
      <c r="I93" s="110"/>
      <c r="J93" s="70"/>
      <c r="K93" s="71"/>
    </row>
    <row r="94" ht="9" customHeight="1">
      <c r="A94" s="72"/>
      <c r="B94" s="112"/>
      <c r="C94" s="106"/>
      <c r="D94" s="106"/>
      <c r="E94" s="136"/>
      <c r="F94" s="136"/>
      <c r="G94" s="136"/>
      <c r="H94" s="136"/>
      <c r="I94" s="74"/>
      <c r="J94" s="76"/>
      <c r="K94" s="71"/>
    </row>
    <row r="95" ht="15" customHeight="1">
      <c r="A95" s="66"/>
      <c r="B95" t="s" s="96">
        <v>108</v>
      </c>
      <c r="C95" s="97"/>
      <c r="D95" s="97"/>
      <c r="E95" s="97"/>
      <c r="F95" s="97"/>
      <c r="G95" s="97"/>
      <c r="H95" s="97"/>
      <c r="I95" s="98"/>
      <c r="J95" s="70"/>
      <c r="K95" s="84"/>
    </row>
    <row r="96" ht="17" customHeight="1">
      <c r="A96" s="66"/>
      <c r="B96" t="s" s="123">
        <v>109</v>
      </c>
      <c r="C96" s="124"/>
      <c r="D96" s="125"/>
      <c r="E96" s="102"/>
      <c r="F96" s="103"/>
      <c r="G96" s="103"/>
      <c r="H96" s="103"/>
      <c r="I96" s="104"/>
      <c r="J96" s="70"/>
      <c r="K96" s="84"/>
    </row>
    <row r="97" ht="44.25" customHeight="1">
      <c r="A97" s="66"/>
      <c r="B97" t="s" s="111">
        <v>110</v>
      </c>
      <c r="C97" s="112"/>
      <c r="D97" s="113"/>
      <c r="E97" s="137"/>
      <c r="F97" s="109"/>
      <c r="G97" s="109"/>
      <c r="H97" s="114"/>
      <c r="I97" s="110"/>
      <c r="J97" s="70"/>
      <c r="K97" s="84"/>
    </row>
    <row r="98" ht="17" customHeight="1">
      <c r="A98" s="66"/>
      <c r="B98" s="118"/>
      <c r="C98" s="112"/>
      <c r="D98" s="113"/>
      <c r="E98" s="114"/>
      <c r="F98" s="109"/>
      <c r="G98" s="109"/>
      <c r="H98" s="114"/>
      <c r="I98" s="110"/>
      <c r="J98" s="70"/>
      <c r="K98" s="115"/>
    </row>
    <row r="99" ht="17" customHeight="1">
      <c r="A99" s="66"/>
      <c r="B99" s="118"/>
      <c r="C99" s="112"/>
      <c r="D99" s="113"/>
      <c r="E99" s="114"/>
      <c r="F99" s="109"/>
      <c r="G99" s="109"/>
      <c r="H99" s="114"/>
      <c r="I99" s="110"/>
      <c r="J99" s="70"/>
      <c r="K99" s="115"/>
    </row>
    <row r="100" ht="17" customHeight="1">
      <c r="A100" s="66"/>
      <c r="B100" s="118"/>
      <c r="C100" s="112"/>
      <c r="D100" s="113"/>
      <c r="E100" s="114"/>
      <c r="F100" s="109"/>
      <c r="G100" s="109"/>
      <c r="H100" s="114"/>
      <c r="I100" s="110"/>
      <c r="J100" s="70"/>
      <c r="K100" s="71"/>
    </row>
    <row r="101" ht="17" customHeight="1">
      <c r="A101" s="66"/>
      <c r="B101" s="118"/>
      <c r="C101" s="112"/>
      <c r="D101" s="113"/>
      <c r="E101" s="114"/>
      <c r="F101" s="109"/>
      <c r="G101" s="109"/>
      <c r="H101" s="114"/>
      <c r="I101" s="110"/>
      <c r="J101" s="70"/>
      <c r="K101" s="71"/>
    </row>
    <row r="102" ht="17" customHeight="1">
      <c r="A102" s="66"/>
      <c r="B102" s="118"/>
      <c r="C102" s="112"/>
      <c r="D102" s="113"/>
      <c r="E102" s="114"/>
      <c r="F102" s="109"/>
      <c r="G102" s="109"/>
      <c r="H102" s="114"/>
      <c r="I102" s="110"/>
      <c r="J102" s="70"/>
      <c r="K102" s="71"/>
    </row>
    <row r="103" ht="17" customHeight="1">
      <c r="A103" s="66"/>
      <c r="B103" s="118"/>
      <c r="C103" s="112"/>
      <c r="D103" s="113"/>
      <c r="E103" s="114"/>
      <c r="F103" s="109"/>
      <c r="G103" s="109"/>
      <c r="H103" s="114"/>
      <c r="I103" s="110"/>
      <c r="J103" s="70"/>
      <c r="K103" s="71"/>
    </row>
    <row r="104" ht="17" customHeight="1">
      <c r="A104" s="66"/>
      <c r="B104" s="118"/>
      <c r="C104" s="112"/>
      <c r="D104" s="113"/>
      <c r="E104" s="114"/>
      <c r="F104" s="109"/>
      <c r="G104" s="109"/>
      <c r="H104" s="114"/>
      <c r="I104" s="110"/>
      <c r="J104" s="70"/>
      <c r="K104" s="71"/>
    </row>
    <row r="105" ht="15" customHeight="1">
      <c r="A105" s="66"/>
      <c r="B105" t="s" s="119">
        <v>111</v>
      </c>
      <c r="C105" s="120"/>
      <c r="D105" s="121"/>
      <c r="E105" s="114">
        <f>SUM(E97:E104)</f>
        <v>0</v>
      </c>
      <c r="F105" s="109">
        <f>SUM(F97:F104)</f>
        <v>0</v>
      </c>
      <c r="G105" s="109">
        <f>SUM(G97:G104)</f>
        <v>0</v>
      </c>
      <c r="H105" s="114">
        <f>SUM(H97:H104)</f>
        <v>0</v>
      </c>
      <c r="I105" s="110"/>
      <c r="J105" s="70"/>
      <c r="K105" s="71"/>
    </row>
    <row r="106" ht="9" customHeight="1">
      <c r="A106" s="72"/>
      <c r="B106" s="126"/>
      <c r="C106" s="75"/>
      <c r="D106" s="74"/>
      <c r="E106" s="136"/>
      <c r="F106" s="136"/>
      <c r="G106" s="136"/>
      <c r="H106" s="136"/>
      <c r="I106" s="74"/>
      <c r="J106" s="76"/>
      <c r="K106" s="71"/>
    </row>
    <row r="107" ht="15.75" customHeight="1">
      <c r="A107" s="66"/>
      <c r="B107" t="s" s="96">
        <v>112</v>
      </c>
      <c r="C107" s="97"/>
      <c r="D107" s="97"/>
      <c r="E107" s="97"/>
      <c r="F107" s="97"/>
      <c r="G107" s="97"/>
      <c r="H107" s="97"/>
      <c r="I107" s="98"/>
      <c r="J107" s="70"/>
      <c r="K107" s="71"/>
    </row>
    <row r="108" ht="17" customHeight="1">
      <c r="A108" s="66"/>
      <c r="B108" t="s" s="111">
        <v>113</v>
      </c>
      <c r="C108" s="112"/>
      <c r="D108" s="113"/>
      <c r="E108" s="116">
        <v>1000</v>
      </c>
      <c r="F108" s="109"/>
      <c r="G108" s="109"/>
      <c r="H108" s="114"/>
      <c r="I108" s="110"/>
      <c r="J108" s="138"/>
      <c r="K108" s="84"/>
    </row>
    <row r="109" ht="36" customHeight="1">
      <c r="A109" s="66"/>
      <c r="B109" t="s" s="111">
        <v>114</v>
      </c>
      <c r="C109" s="112"/>
      <c r="D109" s="113"/>
      <c r="E109" s="116">
        <v>2500</v>
      </c>
      <c r="F109" s="109"/>
      <c r="G109" s="109"/>
      <c r="H109" s="114"/>
      <c r="I109" t="s" s="117">
        <v>115</v>
      </c>
      <c r="J109" s="138"/>
      <c r="K109" s="71"/>
    </row>
    <row r="110" ht="17" customHeight="1">
      <c r="A110" s="66"/>
      <c r="B110" t="s" s="111">
        <v>116</v>
      </c>
      <c r="C110" s="112"/>
      <c r="D110" s="113"/>
      <c r="E110" s="116">
        <v>1000</v>
      </c>
      <c r="F110" s="109"/>
      <c r="G110" s="109"/>
      <c r="H110" s="114"/>
      <c r="I110" s="110"/>
      <c r="J110" s="70"/>
      <c r="K110" s="84"/>
    </row>
    <row r="111" ht="17" customHeight="1">
      <c r="A111" s="66"/>
      <c r="B111" t="s" s="111">
        <v>117</v>
      </c>
      <c r="C111" s="112"/>
      <c r="D111" s="113"/>
      <c r="E111" s="114"/>
      <c r="F111" s="109"/>
      <c r="G111" s="109"/>
      <c r="H111" s="114"/>
      <c r="I111" s="110"/>
      <c r="J111" s="70"/>
      <c r="K111" s="71"/>
    </row>
    <row r="112" ht="15" customHeight="1">
      <c r="A112" s="66"/>
      <c r="B112" t="s" s="127">
        <v>118</v>
      </c>
      <c r="C112" s="128"/>
      <c r="D112" s="129"/>
      <c r="E112" s="102"/>
      <c r="F112" s="103"/>
      <c r="G112" s="103"/>
      <c r="H112" s="103"/>
      <c r="I112" s="104"/>
      <c r="J112" s="70"/>
      <c r="K112" s="71"/>
    </row>
    <row r="113" ht="17" customHeight="1">
      <c r="A113" s="66"/>
      <c r="B113" t="s" s="111">
        <v>119</v>
      </c>
      <c r="C113" s="112"/>
      <c r="D113" s="113"/>
      <c r="E113" s="116">
        <v>500</v>
      </c>
      <c r="F113" s="109"/>
      <c r="G113" s="109"/>
      <c r="H113" s="114"/>
      <c r="I113" s="110"/>
      <c r="J113" s="70"/>
      <c r="K113" s="115"/>
    </row>
    <row r="114" ht="17" customHeight="1">
      <c r="A114" s="66"/>
      <c r="B114" t="s" s="111">
        <v>120</v>
      </c>
      <c r="C114" s="112"/>
      <c r="D114" s="113"/>
      <c r="E114" s="116">
        <v>500</v>
      </c>
      <c r="F114" s="109"/>
      <c r="G114" s="109"/>
      <c r="H114" s="114"/>
      <c r="I114" s="110"/>
      <c r="J114" s="70"/>
      <c r="K114" s="115"/>
    </row>
    <row r="115" ht="15" customHeight="1">
      <c r="A115" s="66"/>
      <c r="B115" t="s" s="119">
        <v>121</v>
      </c>
      <c r="C115" s="120"/>
      <c r="D115" s="121"/>
      <c r="E115" s="114">
        <f>SUM(E108:E114)</f>
        <v>5500</v>
      </c>
      <c r="F115" s="114">
        <f>SUM(F108:F114)</f>
        <v>0</v>
      </c>
      <c r="G115" s="114">
        <f>SUM(G108:G114)</f>
        <v>0</v>
      </c>
      <c r="H115" s="114">
        <f>SUM(H108:H114)</f>
        <v>0</v>
      </c>
      <c r="I115" s="110"/>
      <c r="J115" s="70"/>
      <c r="K115" s="71"/>
    </row>
    <row r="116" ht="9" customHeight="1">
      <c r="A116" s="72"/>
      <c r="B116" s="122"/>
      <c r="C116" s="74"/>
      <c r="D116" s="74"/>
      <c r="E116" s="136"/>
      <c r="F116" s="136"/>
      <c r="G116" s="136"/>
      <c r="H116" s="136"/>
      <c r="I116" s="75"/>
      <c r="J116" s="76"/>
      <c r="K116" s="71"/>
    </row>
    <row r="117" ht="15" customHeight="1">
      <c r="A117" s="66"/>
      <c r="B117" t="s" s="139">
        <v>122</v>
      </c>
      <c r="C117" s="140"/>
      <c r="D117" s="141"/>
      <c r="E117" s="142">
        <f>SUM(E16,E31,E40,E93,E105,E115)</f>
        <v>49850</v>
      </c>
      <c r="F117" s="143">
        <f>SUM(F16,F31,F40,F93,F105,F115)</f>
        <v>0</v>
      </c>
      <c r="G117" s="143">
        <f>SUM(G16,G31,G40,G93,G105,G115)</f>
        <v>0</v>
      </c>
      <c r="H117" s="142">
        <f>SUM(H16,H31,H40,H93,H105,H115)</f>
        <v>0</v>
      </c>
      <c r="I117" s="110"/>
      <c r="J117" s="70"/>
      <c r="K117" s="71"/>
    </row>
    <row r="118" ht="15" customHeight="1">
      <c r="A118" s="72"/>
      <c r="B118" s="144"/>
      <c r="C118" s="145"/>
      <c r="D118" s="145"/>
      <c r="E118" s="146"/>
      <c r="F118" s="146"/>
      <c r="G118" s="146"/>
      <c r="H118" s="146"/>
      <c r="I118" s="147"/>
      <c r="J118" s="76"/>
      <c r="K118" s="71"/>
    </row>
    <row r="119" ht="15" customHeight="1">
      <c r="A119" s="72"/>
      <c r="B119" s="148"/>
      <c r="C119" s="149"/>
      <c r="D119" s="149"/>
      <c r="E119" s="94"/>
      <c r="F119" s="94"/>
      <c r="G119" s="94"/>
      <c r="H119" s="94"/>
      <c r="I119" s="150"/>
      <c r="J119" s="76"/>
      <c r="K119" s="71"/>
    </row>
    <row r="120" ht="15" customHeight="1">
      <c r="A120" s="66"/>
      <c r="B120" t="s" s="151">
        <v>123</v>
      </c>
      <c r="C120" s="152"/>
      <c r="D120" s="152"/>
      <c r="E120" s="152"/>
      <c r="F120" s="152"/>
      <c r="G120" s="152"/>
      <c r="H120" s="152"/>
      <c r="I120" s="153"/>
      <c r="J120" s="70"/>
      <c r="K120" s="71"/>
    </row>
    <row r="121" ht="30" customHeight="1">
      <c r="A121" s="72"/>
      <c r="B121" s="154"/>
      <c r="C121" t="s" s="155">
        <v>29</v>
      </c>
      <c r="D121" s="156"/>
      <c r="E121" s="157"/>
      <c r="F121" t="s" s="82">
        <v>124</v>
      </c>
      <c r="G121" t="s" s="82">
        <v>125</v>
      </c>
      <c r="H121" t="s" s="81">
        <v>32</v>
      </c>
      <c r="I121" t="s" s="83">
        <v>33</v>
      </c>
      <c r="J121" s="70"/>
      <c r="K121" s="71"/>
    </row>
    <row r="122" ht="15" customHeight="1">
      <c r="A122" s="72"/>
      <c r="B122" s="158"/>
      <c r="C122" t="s" s="81">
        <v>126</v>
      </c>
      <c r="D122" t="s" s="81">
        <v>127</v>
      </c>
      <c r="E122" t="s" s="82">
        <v>128</v>
      </c>
      <c r="F122" t="s" s="82">
        <v>128</v>
      </c>
      <c r="G122" t="s" s="82">
        <v>128</v>
      </c>
      <c r="H122" t="s" s="81">
        <v>128</v>
      </c>
      <c r="I122" s="159"/>
      <c r="J122" s="70"/>
      <c r="K122" s="71"/>
    </row>
    <row r="123" ht="9" customHeight="1">
      <c r="A123" s="72"/>
      <c r="B123" s="160"/>
      <c r="C123" s="161"/>
      <c r="D123" s="161"/>
      <c r="E123" s="161"/>
      <c r="F123" s="74"/>
      <c r="G123" s="74"/>
      <c r="H123" s="74"/>
      <c r="I123" s="75"/>
      <c r="J123" s="76"/>
      <c r="K123" s="71"/>
    </row>
    <row r="124" ht="15" customHeight="1">
      <c r="A124" s="66"/>
      <c r="B124" t="s" s="96">
        <v>129</v>
      </c>
      <c r="C124" s="97"/>
      <c r="D124" s="97"/>
      <c r="E124" s="97"/>
      <c r="F124" s="97"/>
      <c r="G124" s="97"/>
      <c r="H124" s="97"/>
      <c r="I124" s="98"/>
      <c r="J124" s="70"/>
      <c r="K124" s="71"/>
    </row>
    <row r="125" ht="17" customHeight="1">
      <c r="A125" s="66"/>
      <c r="B125" t="s" s="162">
        <v>130</v>
      </c>
      <c r="C125" s="114"/>
      <c r="D125" s="114"/>
      <c r="E125" s="109">
        <f>SUM(C125:D125)</f>
        <v>0</v>
      </c>
      <c r="F125" s="109"/>
      <c r="G125" s="109"/>
      <c r="H125" s="110"/>
      <c r="I125" s="110"/>
      <c r="J125" s="70"/>
      <c r="K125" s="71"/>
    </row>
    <row r="126" ht="31.5" customHeight="1">
      <c r="A126" s="66"/>
      <c r="B126" t="s" s="162">
        <v>131</v>
      </c>
      <c r="C126" s="114"/>
      <c r="D126" s="114"/>
      <c r="E126" s="109">
        <f>SUM(C126:D126)</f>
        <v>0</v>
      </c>
      <c r="F126" s="109"/>
      <c r="G126" s="109"/>
      <c r="H126" s="110"/>
      <c r="I126" s="110"/>
      <c r="J126" s="70"/>
      <c r="K126" s="71"/>
    </row>
    <row r="127" ht="15" customHeight="1">
      <c r="A127" s="66"/>
      <c r="B127" t="s" s="163">
        <v>132</v>
      </c>
      <c r="C127" s="164"/>
      <c r="D127" s="165"/>
      <c r="E127" s="165"/>
      <c r="F127" s="165"/>
      <c r="G127" s="165"/>
      <c r="H127" s="165"/>
      <c r="I127" s="166"/>
      <c r="J127" s="70"/>
      <c r="K127" s="71"/>
    </row>
    <row r="128" ht="17" customHeight="1">
      <c r="A128" s="66"/>
      <c r="B128" s="167"/>
      <c r="C128" s="114"/>
      <c r="D128" s="114"/>
      <c r="E128" s="109">
        <f>SUM(C128:D128)</f>
        <v>0</v>
      </c>
      <c r="F128" s="109"/>
      <c r="G128" s="109"/>
      <c r="H128" s="110"/>
      <c r="I128" s="110"/>
      <c r="J128" s="70"/>
      <c r="K128" s="71"/>
    </row>
    <row r="129" ht="17" customHeight="1">
      <c r="A129" s="66"/>
      <c r="B129" s="167"/>
      <c r="C129" s="114"/>
      <c r="D129" s="114"/>
      <c r="E129" s="109">
        <f>SUM(C129:D129)</f>
        <v>0</v>
      </c>
      <c r="F129" s="109"/>
      <c r="G129" s="109"/>
      <c r="H129" s="110"/>
      <c r="I129" s="110"/>
      <c r="J129" s="70"/>
      <c r="K129" s="71"/>
    </row>
    <row r="130" ht="17" customHeight="1">
      <c r="A130" s="66"/>
      <c r="B130" s="167"/>
      <c r="C130" s="114"/>
      <c r="D130" s="114"/>
      <c r="E130" s="109">
        <f>SUM(C130:D130)</f>
        <v>0</v>
      </c>
      <c r="F130" s="109"/>
      <c r="G130" s="109"/>
      <c r="H130" s="110"/>
      <c r="I130" s="110"/>
      <c r="J130" s="70"/>
      <c r="K130" s="71"/>
    </row>
    <row r="131" ht="15" customHeight="1">
      <c r="A131" s="66"/>
      <c r="B131" t="s" s="168">
        <v>133</v>
      </c>
      <c r="C131" s="142">
        <f>SUM(C128:C130,C125:C126)</f>
        <v>0</v>
      </c>
      <c r="D131" s="142">
        <f>SUM(D128:D130,D125:D126)</f>
        <v>0</v>
      </c>
      <c r="E131" s="143">
        <f>SUM(E128:E130,E125:E126)</f>
        <v>0</v>
      </c>
      <c r="F131" s="143">
        <f>SUM(F128:F130,F125:F126)</f>
        <v>0</v>
      </c>
      <c r="G131" s="143">
        <f>SUM(G128:G130,G125:G126)</f>
        <v>0</v>
      </c>
      <c r="H131" s="142">
        <f>SUM(H128:H130,H125:H126)</f>
        <v>0</v>
      </c>
      <c r="I131" s="110"/>
      <c r="J131" s="70"/>
      <c r="K131" s="84"/>
    </row>
    <row r="132" ht="9" customHeight="1">
      <c r="A132" s="72"/>
      <c r="B132" s="169"/>
      <c r="C132" s="170"/>
      <c r="D132" s="171"/>
      <c r="E132" s="171"/>
      <c r="F132" s="171"/>
      <c r="G132" s="171"/>
      <c r="H132" s="171"/>
      <c r="I132" s="74"/>
      <c r="J132" s="76"/>
      <c r="K132" s="71"/>
    </row>
    <row r="133" ht="15" customHeight="1">
      <c r="A133" s="66"/>
      <c r="B133" t="s" s="96">
        <v>134</v>
      </c>
      <c r="C133" s="97"/>
      <c r="D133" s="97"/>
      <c r="E133" s="97"/>
      <c r="F133" s="97"/>
      <c r="G133" s="97"/>
      <c r="H133" s="97"/>
      <c r="I133" s="98"/>
      <c r="J133" s="70"/>
      <c r="K133" s="71"/>
    </row>
    <row r="134" ht="17" customHeight="1">
      <c r="A134" s="66"/>
      <c r="B134" t="s" s="162">
        <v>135</v>
      </c>
      <c r="C134" s="114"/>
      <c r="D134" s="114"/>
      <c r="E134" s="109">
        <f>SUM(C134:D134)</f>
        <v>0</v>
      </c>
      <c r="F134" s="109"/>
      <c r="G134" s="109"/>
      <c r="H134" s="110"/>
      <c r="I134" s="110"/>
      <c r="J134" s="70"/>
      <c r="K134" s="71"/>
    </row>
    <row r="135" ht="17" customHeight="1">
      <c r="A135" s="66"/>
      <c r="B135" t="s" s="162">
        <v>136</v>
      </c>
      <c r="C135" s="114"/>
      <c r="D135" s="114"/>
      <c r="E135" s="109">
        <f>SUM(C135:D135)</f>
        <v>0</v>
      </c>
      <c r="F135" s="109"/>
      <c r="G135" s="109"/>
      <c r="H135" s="110"/>
      <c r="I135" s="110"/>
      <c r="J135" s="70"/>
      <c r="K135" s="71"/>
    </row>
    <row r="136" ht="17" customHeight="1">
      <c r="A136" s="66"/>
      <c r="B136" t="s" s="162">
        <v>137</v>
      </c>
      <c r="C136" s="114"/>
      <c r="D136" s="114"/>
      <c r="E136" s="109">
        <f>SUM(C136:D136)</f>
        <v>0</v>
      </c>
      <c r="F136" s="109"/>
      <c r="G136" s="109"/>
      <c r="H136" s="110"/>
      <c r="I136" s="110"/>
      <c r="J136" s="70"/>
      <c r="K136" s="71"/>
    </row>
    <row r="137" ht="17" customHeight="1">
      <c r="A137" s="66"/>
      <c r="B137" t="s" s="162">
        <v>138</v>
      </c>
      <c r="C137" s="114"/>
      <c r="D137" s="114"/>
      <c r="E137" s="109">
        <f>SUM(C137:D137)</f>
        <v>0</v>
      </c>
      <c r="F137" s="109"/>
      <c r="G137" s="109"/>
      <c r="H137" s="110"/>
      <c r="I137" s="110"/>
      <c r="J137" s="70"/>
      <c r="K137" s="71"/>
    </row>
    <row r="138" ht="15" customHeight="1">
      <c r="A138" s="66"/>
      <c r="B138" t="s" s="163">
        <v>139</v>
      </c>
      <c r="C138" s="164"/>
      <c r="D138" s="165"/>
      <c r="E138" s="165"/>
      <c r="F138" s="165"/>
      <c r="G138" s="165"/>
      <c r="H138" s="165"/>
      <c r="I138" s="166"/>
      <c r="J138" s="70"/>
      <c r="K138" s="71"/>
    </row>
    <row r="139" ht="17" customHeight="1">
      <c r="A139" s="66"/>
      <c r="B139" s="167"/>
      <c r="C139" s="114"/>
      <c r="D139" s="114"/>
      <c r="E139" s="109">
        <f>SUM(C139:D139)</f>
        <v>0</v>
      </c>
      <c r="F139" s="109"/>
      <c r="G139" s="109"/>
      <c r="H139" s="110"/>
      <c r="I139" s="110"/>
      <c r="J139" s="70"/>
      <c r="K139" s="71"/>
    </row>
    <row r="140" ht="17" customHeight="1">
      <c r="A140" s="66"/>
      <c r="B140" s="167"/>
      <c r="C140" s="114"/>
      <c r="D140" s="114"/>
      <c r="E140" s="109">
        <f>SUM(C140:D140)</f>
        <v>0</v>
      </c>
      <c r="F140" s="109"/>
      <c r="G140" s="109"/>
      <c r="H140" s="110"/>
      <c r="I140" s="110"/>
      <c r="J140" s="70"/>
      <c r="K140" s="71"/>
    </row>
    <row r="141" ht="15" customHeight="1">
      <c r="A141" s="66"/>
      <c r="B141" t="s" s="168">
        <v>140</v>
      </c>
      <c r="C141" s="142">
        <f>SUM(C134:C137,C139:C140)</f>
        <v>0</v>
      </c>
      <c r="D141" s="142">
        <f>SUM(D134:D137,D139:D140)</f>
        <v>0</v>
      </c>
      <c r="E141" s="143">
        <f>SUM(E134:E137,E139:E140)</f>
        <v>0</v>
      </c>
      <c r="F141" s="143">
        <f>SUM(F134:F137,F139:F140)</f>
        <v>0</v>
      </c>
      <c r="G141" s="143">
        <f>SUM(G134:G137,G139:G140)</f>
        <v>0</v>
      </c>
      <c r="H141" s="142">
        <f>SUM(H134:H137,H139:H140)</f>
        <v>0</v>
      </c>
      <c r="I141" s="110"/>
      <c r="J141" s="70"/>
      <c r="K141" s="84"/>
    </row>
    <row r="142" ht="9" customHeight="1">
      <c r="A142" s="72"/>
      <c r="B142" s="122"/>
      <c r="C142" s="171"/>
      <c r="D142" s="171"/>
      <c r="E142" s="171"/>
      <c r="F142" s="171"/>
      <c r="G142" s="171"/>
      <c r="H142" s="74"/>
      <c r="I142" s="74"/>
      <c r="J142" s="76"/>
      <c r="K142" s="71"/>
    </row>
    <row r="143" ht="15" customHeight="1">
      <c r="A143" s="66"/>
      <c r="B143" t="s" s="96">
        <v>141</v>
      </c>
      <c r="C143" s="97"/>
      <c r="D143" s="97"/>
      <c r="E143" s="97"/>
      <c r="F143" s="97"/>
      <c r="G143" s="97"/>
      <c r="H143" s="97"/>
      <c r="I143" s="98"/>
      <c r="J143" s="70"/>
      <c r="K143" s="71"/>
    </row>
    <row r="144" ht="28.5" customHeight="1">
      <c r="A144" s="66"/>
      <c r="B144" t="s" s="162">
        <v>142</v>
      </c>
      <c r="C144" s="114"/>
      <c r="D144" s="114"/>
      <c r="E144" s="109">
        <f>SUM(C144:D144)</f>
        <v>0</v>
      </c>
      <c r="F144" s="109"/>
      <c r="G144" s="109"/>
      <c r="H144" s="110"/>
      <c r="I144" s="110"/>
      <c r="J144" s="70"/>
      <c r="K144" s="84"/>
    </row>
    <row r="145" ht="28.5" customHeight="1">
      <c r="A145" s="66"/>
      <c r="B145" t="s" s="162">
        <v>143</v>
      </c>
      <c r="C145" s="137"/>
      <c r="D145" s="137"/>
      <c r="E145" s="137"/>
      <c r="F145" s="109"/>
      <c r="G145" s="109"/>
      <c r="H145" s="110"/>
      <c r="I145" s="110"/>
      <c r="J145" s="70"/>
      <c r="K145" s="84"/>
    </row>
    <row r="146" ht="28.5" customHeight="1">
      <c r="A146" s="66"/>
      <c r="B146" t="s" s="162">
        <v>144</v>
      </c>
      <c r="C146" s="114"/>
      <c r="D146" s="114"/>
      <c r="E146" s="109">
        <f>SUM(C146:D146)</f>
        <v>0</v>
      </c>
      <c r="F146" s="109"/>
      <c r="G146" s="109"/>
      <c r="H146" s="110"/>
      <c r="I146" s="110"/>
      <c r="J146" s="70"/>
      <c r="K146" s="84"/>
    </row>
    <row r="147" ht="15" customHeight="1">
      <c r="A147" s="66"/>
      <c r="B147" t="s" s="163">
        <v>145</v>
      </c>
      <c r="C147" s="164"/>
      <c r="D147" s="165"/>
      <c r="E147" s="165"/>
      <c r="F147" s="165"/>
      <c r="G147" s="165"/>
      <c r="H147" s="165"/>
      <c r="I147" s="166"/>
      <c r="J147" s="70"/>
      <c r="K147" s="71"/>
    </row>
    <row r="148" ht="17" customHeight="1">
      <c r="A148" s="66"/>
      <c r="B148" s="167"/>
      <c r="C148" s="114"/>
      <c r="D148" s="114"/>
      <c r="E148" s="109">
        <f>SUM(C148:D148)</f>
        <v>0</v>
      </c>
      <c r="F148" s="109"/>
      <c r="G148" s="109"/>
      <c r="H148" s="110"/>
      <c r="I148" s="110"/>
      <c r="J148" s="70"/>
      <c r="K148" s="84"/>
    </row>
    <row r="149" ht="17" customHeight="1">
      <c r="A149" s="66"/>
      <c r="B149" s="167"/>
      <c r="C149" s="114"/>
      <c r="D149" s="114"/>
      <c r="E149" s="109">
        <f>SUM(C149:D149)</f>
        <v>0</v>
      </c>
      <c r="F149" s="109"/>
      <c r="G149" s="109"/>
      <c r="H149" s="110"/>
      <c r="I149" s="110"/>
      <c r="J149" s="70"/>
      <c r="K149" s="71"/>
    </row>
    <row r="150" ht="17" customHeight="1">
      <c r="A150" s="66"/>
      <c r="B150" s="167"/>
      <c r="C150" s="114"/>
      <c r="D150" s="114"/>
      <c r="E150" s="109">
        <f>SUM(C150:D150)</f>
        <v>0</v>
      </c>
      <c r="F150" s="109"/>
      <c r="G150" s="109"/>
      <c r="H150" s="110"/>
      <c r="I150" s="110"/>
      <c r="J150" s="70"/>
      <c r="K150" s="71"/>
    </row>
    <row r="151" ht="15" customHeight="1">
      <c r="A151" s="66"/>
      <c r="B151" t="s" s="163">
        <v>146</v>
      </c>
      <c r="C151" s="164"/>
      <c r="D151" s="165"/>
      <c r="E151" s="165"/>
      <c r="F151" s="165"/>
      <c r="G151" s="165"/>
      <c r="H151" s="165"/>
      <c r="I151" s="166"/>
      <c r="J151" s="70"/>
      <c r="K151" s="84"/>
    </row>
    <row r="152" ht="17" customHeight="1">
      <c r="A152" s="66"/>
      <c r="B152" s="167"/>
      <c r="C152" s="114"/>
      <c r="D152" s="114"/>
      <c r="E152" s="109">
        <f>SUM(C152:D152)</f>
        <v>0</v>
      </c>
      <c r="F152" s="109"/>
      <c r="G152" s="109"/>
      <c r="H152" s="110"/>
      <c r="I152" s="110"/>
      <c r="J152" s="70"/>
      <c r="K152" s="71"/>
    </row>
    <row r="153" ht="17" customHeight="1">
      <c r="A153" s="66"/>
      <c r="B153" s="167"/>
      <c r="C153" s="114"/>
      <c r="D153" s="114"/>
      <c r="E153" s="109">
        <f>SUM(C153:D153)</f>
        <v>0</v>
      </c>
      <c r="F153" s="109"/>
      <c r="G153" s="109"/>
      <c r="H153" s="110"/>
      <c r="I153" s="110"/>
      <c r="J153" s="70"/>
      <c r="K153" s="71"/>
    </row>
    <row r="154" ht="15" customHeight="1">
      <c r="A154" s="66"/>
      <c r="B154" t="s" s="163">
        <v>147</v>
      </c>
      <c r="C154" s="164"/>
      <c r="D154" s="165"/>
      <c r="E154" s="165"/>
      <c r="F154" s="165"/>
      <c r="G154" s="165"/>
      <c r="H154" s="165"/>
      <c r="I154" s="166"/>
      <c r="J154" s="70"/>
      <c r="K154" s="84"/>
    </row>
    <row r="155" ht="17" customHeight="1">
      <c r="A155" s="66"/>
      <c r="B155" s="167"/>
      <c r="C155" s="114"/>
      <c r="D155" s="114"/>
      <c r="E155" s="109">
        <f>SUM(C155:D155)</f>
        <v>0</v>
      </c>
      <c r="F155" s="109"/>
      <c r="G155" s="109"/>
      <c r="H155" s="110"/>
      <c r="I155" s="110"/>
      <c r="J155" s="70"/>
      <c r="K155" s="71"/>
    </row>
    <row r="156" ht="17" customHeight="1">
      <c r="A156" s="66"/>
      <c r="B156" s="167"/>
      <c r="C156" s="114"/>
      <c r="D156" s="114"/>
      <c r="E156" s="109">
        <f>SUM(C156:D156)</f>
        <v>0</v>
      </c>
      <c r="F156" s="109"/>
      <c r="G156" s="109"/>
      <c r="H156" s="110"/>
      <c r="I156" s="110"/>
      <c r="J156" s="70"/>
      <c r="K156" s="71"/>
    </row>
    <row r="157" ht="15" customHeight="1">
      <c r="A157" s="66"/>
      <c r="B157" t="s" s="163">
        <v>148</v>
      </c>
      <c r="C157" s="164"/>
      <c r="D157" s="165"/>
      <c r="E157" s="165"/>
      <c r="F157" s="165"/>
      <c r="G157" s="165"/>
      <c r="H157" s="165"/>
      <c r="I157" s="166"/>
      <c r="J157" s="70"/>
      <c r="K157" s="71"/>
    </row>
    <row r="158" ht="17" customHeight="1">
      <c r="A158" s="66"/>
      <c r="B158" s="167"/>
      <c r="C158" s="114"/>
      <c r="D158" s="114"/>
      <c r="E158" s="109">
        <f>SUM(C158:D158)</f>
        <v>0</v>
      </c>
      <c r="F158" s="109"/>
      <c r="G158" s="109"/>
      <c r="H158" s="110"/>
      <c r="I158" s="110"/>
      <c r="J158" s="70"/>
      <c r="K158" s="71"/>
    </row>
    <row r="159" ht="17" customHeight="1">
      <c r="A159" s="66"/>
      <c r="B159" s="167"/>
      <c r="C159" s="114"/>
      <c r="D159" s="114"/>
      <c r="E159" s="109">
        <f>SUM(C159:D159)</f>
        <v>0</v>
      </c>
      <c r="F159" s="109"/>
      <c r="G159" s="109"/>
      <c r="H159" s="110"/>
      <c r="I159" s="110"/>
      <c r="J159" s="70"/>
      <c r="K159" s="71"/>
    </row>
    <row r="160" ht="15" customHeight="1">
      <c r="A160" s="66"/>
      <c r="B160" t="s" s="168">
        <v>149</v>
      </c>
      <c r="C160" s="142">
        <f>SUM(C158:C159,C155:C156,C152:C153,C148:C150,C144:C146)</f>
        <v>0</v>
      </c>
      <c r="D160" s="142">
        <f>SUM(D158:D159,D155:D156,D152:D153,D148:D150,D144:D146)</f>
        <v>0</v>
      </c>
      <c r="E160" s="143">
        <f>SUM(E158:E159,E155:E156,E152:E153,E148:E150,E144:E146)</f>
        <v>0</v>
      </c>
      <c r="F160" s="143">
        <f>SUM(F158:F159,F155:F156,F152:F153,F148:F150,F144:F146)</f>
        <v>0</v>
      </c>
      <c r="G160" s="143">
        <f>SUM(G158:G159,G155:G156,G152:G153,G148:G150,G144:G146)</f>
        <v>0</v>
      </c>
      <c r="H160" s="142">
        <f>SUM(H158:H159,H155:H156,H152:H153,H148:H150,H144:H146)</f>
        <v>0</v>
      </c>
      <c r="I160" s="110"/>
      <c r="J160" s="70"/>
      <c r="K160" s="84"/>
    </row>
    <row r="161" ht="9" customHeight="1">
      <c r="A161" s="72"/>
      <c r="B161" s="122"/>
      <c r="C161" s="171"/>
      <c r="D161" s="171"/>
      <c r="E161" s="171"/>
      <c r="F161" s="171"/>
      <c r="G161" s="171"/>
      <c r="H161" s="171"/>
      <c r="I161" s="172"/>
      <c r="J161" s="76"/>
      <c r="K161" s="71"/>
    </row>
    <row r="162" ht="15" customHeight="1">
      <c r="A162" s="66"/>
      <c r="B162" t="s" s="96">
        <v>150</v>
      </c>
      <c r="C162" s="97"/>
      <c r="D162" s="97"/>
      <c r="E162" s="97"/>
      <c r="F162" s="97"/>
      <c r="G162" s="97"/>
      <c r="H162" s="97"/>
      <c r="I162" s="98"/>
      <c r="J162" s="70"/>
      <c r="K162" s="71"/>
    </row>
    <row r="163" ht="17" customHeight="1">
      <c r="A163" s="66"/>
      <c r="B163" s="167"/>
      <c r="C163" s="114"/>
      <c r="D163" s="114"/>
      <c r="E163" s="109">
        <f>SUM(C163:D163)</f>
        <v>0</v>
      </c>
      <c r="F163" s="109"/>
      <c r="G163" s="109"/>
      <c r="H163" s="110"/>
      <c r="I163" s="110"/>
      <c r="J163" s="70"/>
      <c r="K163" s="71"/>
    </row>
    <row r="164" ht="17" customHeight="1">
      <c r="A164" s="66"/>
      <c r="B164" s="167"/>
      <c r="C164" s="114"/>
      <c r="D164" s="114"/>
      <c r="E164" s="109">
        <f>SUM(C164:D164)</f>
        <v>0</v>
      </c>
      <c r="F164" s="109"/>
      <c r="G164" s="109"/>
      <c r="H164" s="110"/>
      <c r="I164" s="110"/>
      <c r="J164" s="70"/>
      <c r="K164" s="71"/>
    </row>
    <row r="165" ht="17" customHeight="1">
      <c r="A165" s="66"/>
      <c r="B165" s="167"/>
      <c r="C165" s="114"/>
      <c r="D165" s="114"/>
      <c r="E165" s="109">
        <f>SUM(C165:D165)</f>
        <v>0</v>
      </c>
      <c r="F165" s="109"/>
      <c r="G165" s="109"/>
      <c r="H165" s="110"/>
      <c r="I165" s="110"/>
      <c r="J165" s="70"/>
      <c r="K165" s="71"/>
    </row>
    <row r="166" ht="17" customHeight="1">
      <c r="A166" s="66"/>
      <c r="B166" s="167"/>
      <c r="C166" s="114"/>
      <c r="D166" s="114"/>
      <c r="E166" s="109">
        <f>SUM(C166:D166)</f>
        <v>0</v>
      </c>
      <c r="F166" s="109"/>
      <c r="G166" s="109"/>
      <c r="H166" s="110"/>
      <c r="I166" s="110"/>
      <c r="J166" s="70"/>
      <c r="K166" s="71"/>
    </row>
    <row r="167" ht="15" customHeight="1">
      <c r="A167" s="66"/>
      <c r="B167" t="s" s="168">
        <v>151</v>
      </c>
      <c r="C167" s="142">
        <f>SUM(C163:C166)</f>
        <v>0</v>
      </c>
      <c r="D167" s="142">
        <f>SUM(D163:D166)</f>
        <v>0</v>
      </c>
      <c r="E167" s="143">
        <f>SUM(E163:E166)</f>
        <v>0</v>
      </c>
      <c r="F167" s="143">
        <f>SUM(F163:F166)</f>
        <v>0</v>
      </c>
      <c r="G167" s="143">
        <f>SUM(G163:G166)</f>
        <v>0</v>
      </c>
      <c r="H167" s="142">
        <f>SUM(H163:H166)</f>
        <v>0</v>
      </c>
      <c r="I167" s="110"/>
      <c r="J167" s="70"/>
      <c r="K167" s="84"/>
    </row>
    <row r="168" ht="9" customHeight="1">
      <c r="A168" s="72"/>
      <c r="B168" s="169"/>
      <c r="C168" s="170"/>
      <c r="D168" s="171"/>
      <c r="E168" s="171"/>
      <c r="F168" s="171"/>
      <c r="G168" s="171"/>
      <c r="H168" s="74"/>
      <c r="I168" s="74"/>
      <c r="J168" s="76"/>
      <c r="K168" s="71"/>
    </row>
    <row r="169" ht="15" customHeight="1">
      <c r="A169" s="66"/>
      <c r="B169" t="s" s="173">
        <v>152</v>
      </c>
      <c r="C169" s="174"/>
      <c r="D169" s="174"/>
      <c r="E169" s="174"/>
      <c r="F169" s="174"/>
      <c r="G169" s="174"/>
      <c r="H169" s="174"/>
      <c r="I169" s="175"/>
      <c r="J169" s="70"/>
      <c r="K169" s="71"/>
    </row>
    <row r="170" ht="17" customHeight="1">
      <c r="A170" s="66"/>
      <c r="B170" t="s" s="176">
        <v>153</v>
      </c>
      <c r="C170" s="114"/>
      <c r="D170" s="114"/>
      <c r="E170" s="109">
        <f>SUM(C170:D170)</f>
        <v>0</v>
      </c>
      <c r="F170" s="109"/>
      <c r="G170" s="109"/>
      <c r="H170" s="110"/>
      <c r="I170" s="110"/>
      <c r="J170" s="70"/>
      <c r="K170" s="71"/>
    </row>
    <row r="171" ht="17" customHeight="1">
      <c r="A171" s="66"/>
      <c r="B171" s="167"/>
      <c r="C171" s="114"/>
      <c r="D171" s="114"/>
      <c r="E171" s="109">
        <f>SUM(C171:D171)</f>
        <v>0</v>
      </c>
      <c r="F171" s="109"/>
      <c r="G171" s="109"/>
      <c r="H171" s="110"/>
      <c r="I171" s="110"/>
      <c r="J171" s="70"/>
      <c r="K171" s="71"/>
    </row>
    <row r="172" ht="15" customHeight="1">
      <c r="A172" s="66"/>
      <c r="B172" t="s" s="163">
        <v>154</v>
      </c>
      <c r="C172" s="164"/>
      <c r="D172" s="165"/>
      <c r="E172" s="165"/>
      <c r="F172" s="165"/>
      <c r="G172" s="165"/>
      <c r="H172" s="165"/>
      <c r="I172" s="166"/>
      <c r="J172" s="70"/>
      <c r="K172" s="71"/>
    </row>
    <row r="173" ht="17" customHeight="1">
      <c r="A173" s="66"/>
      <c r="B173" s="167"/>
      <c r="C173" s="114"/>
      <c r="D173" s="114"/>
      <c r="E173" s="109">
        <f>SUM(C173:D173)</f>
        <v>0</v>
      </c>
      <c r="F173" s="109"/>
      <c r="G173" s="109"/>
      <c r="H173" s="110"/>
      <c r="I173" s="110"/>
      <c r="J173" s="70"/>
      <c r="K173" s="71"/>
    </row>
    <row r="174" ht="17" customHeight="1">
      <c r="A174" s="66"/>
      <c r="B174" s="167"/>
      <c r="C174" s="114"/>
      <c r="D174" s="114"/>
      <c r="E174" s="109">
        <f>SUM(C174:D174)</f>
        <v>0</v>
      </c>
      <c r="F174" s="109"/>
      <c r="G174" s="109"/>
      <c r="H174" s="110"/>
      <c r="I174" s="110"/>
      <c r="J174" s="70"/>
      <c r="K174" s="71"/>
    </row>
    <row r="175" ht="17" customHeight="1">
      <c r="A175" s="66"/>
      <c r="B175" s="167"/>
      <c r="C175" s="114"/>
      <c r="D175" s="114"/>
      <c r="E175" s="109">
        <f>SUM(C175:D175)</f>
        <v>0</v>
      </c>
      <c r="F175" s="109"/>
      <c r="G175" s="109"/>
      <c r="H175" s="110"/>
      <c r="I175" s="110"/>
      <c r="J175" s="70"/>
      <c r="K175" s="71"/>
    </row>
    <row r="176" ht="15" customHeight="1">
      <c r="A176" s="66"/>
      <c r="B176" t="s" s="168">
        <v>155</v>
      </c>
      <c r="C176" s="142">
        <f>SUM(C173:C175,C170:C171)</f>
        <v>0</v>
      </c>
      <c r="D176" s="142">
        <f>SUM(D173:D175,D170:D171)</f>
        <v>0</v>
      </c>
      <c r="E176" s="143">
        <f>SUM(E173:E175,E170:E171)</f>
        <v>0</v>
      </c>
      <c r="F176" s="143">
        <f>SUM(F173:F175,F170:F171)</f>
        <v>0</v>
      </c>
      <c r="G176" s="143">
        <f>SUM(G173:G175,G170:G171)</f>
        <v>0</v>
      </c>
      <c r="H176" s="142">
        <f>SUM(H173:H175,H170:H171)</f>
        <v>0</v>
      </c>
      <c r="I176" s="110"/>
      <c r="J176" s="70"/>
      <c r="K176" s="84"/>
    </row>
    <row r="177" ht="8.25" customHeight="1">
      <c r="A177" s="72"/>
      <c r="B177" s="126"/>
      <c r="C177" s="171"/>
      <c r="D177" s="177"/>
      <c r="E177" s="171"/>
      <c r="F177" s="171"/>
      <c r="G177" s="171"/>
      <c r="H177" s="74"/>
      <c r="I177" s="74"/>
      <c r="J177" s="76"/>
      <c r="K177" s="71"/>
    </row>
    <row r="178" ht="43.5" customHeight="1">
      <c r="A178" s="66"/>
      <c r="B178" t="s" s="178">
        <v>156</v>
      </c>
      <c r="C178" s="142">
        <f>SUM(C160,C141,C131,C167,C176)</f>
        <v>0</v>
      </c>
      <c r="D178" s="142">
        <f>SUM(D160,D141,D131,D167,D176)</f>
        <v>0</v>
      </c>
      <c r="E178" s="143">
        <f>SUM(E160,E141,E131,E167,E176)</f>
        <v>0</v>
      </c>
      <c r="F178" s="143">
        <f>SUM(F160,F141,F131,F167,F176)</f>
        <v>0</v>
      </c>
      <c r="G178" s="143">
        <f>SUM(G160,G141,G131,G167,G176)</f>
        <v>0</v>
      </c>
      <c r="H178" s="142">
        <f>SUM(H160,H141,H131,H167,H176)</f>
        <v>0</v>
      </c>
      <c r="I178" s="110"/>
      <c r="J178" s="70"/>
      <c r="K178" s="71"/>
    </row>
    <row r="179" ht="8.25" customHeight="1">
      <c r="A179" s="72"/>
      <c r="B179" s="169"/>
      <c r="C179" s="179"/>
      <c r="D179" s="179"/>
      <c r="E179" s="170"/>
      <c r="F179" s="170"/>
      <c r="G179" s="170"/>
      <c r="H179" s="74"/>
      <c r="I179" s="146"/>
      <c r="J179" s="76"/>
      <c r="K179" s="71"/>
    </row>
    <row r="180" ht="15" customHeight="1">
      <c r="A180" s="66"/>
      <c r="B180" t="s" s="180">
        <v>122</v>
      </c>
      <c r="C180" s="181"/>
      <c r="D180" s="182"/>
      <c r="E180" s="143">
        <f>E117</f>
        <v>49850</v>
      </c>
      <c r="F180" s="143">
        <f>F117</f>
        <v>0</v>
      </c>
      <c r="G180" s="143">
        <f>G117</f>
        <v>0</v>
      </c>
      <c r="H180" s="142">
        <f>H117</f>
        <v>0</v>
      </c>
      <c r="I180" s="183"/>
      <c r="J180" s="76"/>
      <c r="K180" s="84"/>
    </row>
    <row r="181" ht="30" customHeight="1">
      <c r="A181" s="66"/>
      <c r="B181" t="s" s="178">
        <v>157</v>
      </c>
      <c r="C181" s="184"/>
      <c r="D181" s="182"/>
      <c r="E181" s="185">
        <f>IFERROR((E144/E180),"")</f>
        <v>0</v>
      </c>
      <c r="F181" t="s" s="186">
        <f>IFERROR((F144/F180),"")</f>
      </c>
      <c r="G181" t="s" s="186">
        <f>IFERROR((G144/G180),"")</f>
      </c>
      <c r="H181" t="s" s="117">
        <f>IFERROR((H144/H180),"")</f>
      </c>
      <c r="I181" s="183"/>
      <c r="J181" s="76"/>
      <c r="K181" s="84"/>
    </row>
    <row r="182" ht="17" customHeight="1">
      <c r="A182" s="72"/>
      <c r="B182" s="187"/>
      <c r="C182" s="76"/>
      <c r="D182" s="188"/>
      <c r="E182" s="147"/>
      <c r="F182" s="147"/>
      <c r="G182" s="147"/>
      <c r="H182" s="147"/>
      <c r="I182" s="188"/>
      <c r="J182" s="76"/>
      <c r="K182" s="71"/>
    </row>
    <row r="183" ht="15" customHeight="1">
      <c r="A183" s="72"/>
      <c r="B183" t="s" s="189">
        <v>158</v>
      </c>
      <c r="C183" s="190"/>
      <c r="D183" s="190"/>
      <c r="E183" s="190"/>
      <c r="F183" s="190"/>
      <c r="G183" s="190"/>
      <c r="H183" s="190"/>
      <c r="I183" s="188"/>
      <c r="J183" s="76"/>
      <c r="K183" s="71"/>
    </row>
    <row r="184" ht="17" customHeight="1">
      <c r="A184" s="72"/>
      <c r="B184" s="190"/>
      <c r="C184" s="190"/>
      <c r="D184" s="190"/>
      <c r="E184" s="190"/>
      <c r="F184" s="190"/>
      <c r="G184" s="190"/>
      <c r="H184" s="190"/>
      <c r="I184" s="188"/>
      <c r="J184" s="76"/>
      <c r="K184" s="71"/>
    </row>
    <row r="185" ht="17" customHeight="1">
      <c r="A185" s="72"/>
      <c r="B185" s="191"/>
      <c r="C185" s="188"/>
      <c r="D185" s="188"/>
      <c r="E185" s="188"/>
      <c r="F185" s="188"/>
      <c r="G185" s="188"/>
      <c r="H185" s="188"/>
      <c r="I185" s="188"/>
      <c r="J185" s="76"/>
      <c r="K185" s="71"/>
    </row>
    <row r="186" ht="17" customHeight="1">
      <c r="A186" s="192"/>
      <c r="B186" s="193"/>
      <c r="C186" s="194"/>
      <c r="D186" s="194"/>
      <c r="E186" s="194"/>
      <c r="F186" s="194"/>
      <c r="G186" s="194"/>
      <c r="H186" s="194"/>
      <c r="I186" s="194"/>
      <c r="J186" s="195"/>
      <c r="K186" s="196"/>
    </row>
  </sheetData>
  <mergeCells count="137">
    <mergeCell ref="B74:D74"/>
    <mergeCell ref="B75:D75"/>
    <mergeCell ref="B76:D76"/>
    <mergeCell ref="B77:D77"/>
    <mergeCell ref="B79:D79"/>
    <mergeCell ref="B80:D80"/>
    <mergeCell ref="B169:I169"/>
    <mergeCell ref="B162:I162"/>
    <mergeCell ref="C172:I172"/>
    <mergeCell ref="B112:D112"/>
    <mergeCell ref="B111:D111"/>
    <mergeCell ref="B110:D110"/>
    <mergeCell ref="B109:D109"/>
    <mergeCell ref="C157:I157"/>
    <mergeCell ref="B108:D108"/>
    <mergeCell ref="B183:H184"/>
    <mergeCell ref="B143:I143"/>
    <mergeCell ref="B133:I133"/>
    <mergeCell ref="B124:I124"/>
    <mergeCell ref="I121:I122"/>
    <mergeCell ref="B120:I120"/>
    <mergeCell ref="B117:D117"/>
    <mergeCell ref="B113:D113"/>
    <mergeCell ref="E112:I112"/>
    <mergeCell ref="B107:I107"/>
    <mergeCell ref="C154:I154"/>
    <mergeCell ref="B105:D105"/>
    <mergeCell ref="B104:D104"/>
    <mergeCell ref="B103:D103"/>
    <mergeCell ref="C151:I151"/>
    <mergeCell ref="B102:D102"/>
    <mergeCell ref="E96:I96"/>
    <mergeCell ref="B95:I95"/>
    <mergeCell ref="B93:D93"/>
    <mergeCell ref="B92:D92"/>
    <mergeCell ref="B91:D91"/>
    <mergeCell ref="C147:I147"/>
    <mergeCell ref="B98:D98"/>
    <mergeCell ref="B97:D97"/>
    <mergeCell ref="B96:D96"/>
    <mergeCell ref="B83:D83"/>
    <mergeCell ref="B82:D82"/>
    <mergeCell ref="B81:D81"/>
    <mergeCell ref="B78:D78"/>
    <mergeCell ref="C127:I127"/>
    <mergeCell ref="B88:D88"/>
    <mergeCell ref="B87:D87"/>
    <mergeCell ref="B86:D86"/>
    <mergeCell ref="B85:D85"/>
    <mergeCell ref="B71:D71"/>
    <mergeCell ref="B70:D70"/>
    <mergeCell ref="B69:D69"/>
    <mergeCell ref="B68:D68"/>
    <mergeCell ref="B67:D67"/>
    <mergeCell ref="B66:D66"/>
    <mergeCell ref="B73:D73"/>
    <mergeCell ref="C121:E121"/>
    <mergeCell ref="B72:D72"/>
    <mergeCell ref="B55:D55"/>
    <mergeCell ref="B57:D57"/>
    <mergeCell ref="B56:D56"/>
    <mergeCell ref="B53:D53"/>
    <mergeCell ref="B52:D52"/>
    <mergeCell ref="B51:D51"/>
    <mergeCell ref="B62:D62"/>
    <mergeCell ref="B61:D61"/>
    <mergeCell ref="B64:D64"/>
    <mergeCell ref="B63:D63"/>
    <mergeCell ref="B60:D60"/>
    <mergeCell ref="B59:D59"/>
    <mergeCell ref="B58:D58"/>
    <mergeCell ref="B50:D50"/>
    <mergeCell ref="B84:D84"/>
    <mergeCell ref="E38:I38"/>
    <mergeCell ref="B49:D49"/>
    <mergeCell ref="B48:D48"/>
    <mergeCell ref="B47:D47"/>
    <mergeCell ref="B46:D46"/>
    <mergeCell ref="B45:D45"/>
    <mergeCell ref="B44:D44"/>
    <mergeCell ref="B43:D43"/>
    <mergeCell ref="B42:I42"/>
    <mergeCell ref="B34:D34"/>
    <mergeCell ref="B54:D54"/>
    <mergeCell ref="E8:I8"/>
    <mergeCell ref="B65:D65"/>
    <mergeCell ref="E19:I19"/>
    <mergeCell ref="B22:D22"/>
    <mergeCell ref="B21:D21"/>
    <mergeCell ref="B20:D20"/>
    <mergeCell ref="B19:D19"/>
    <mergeCell ref="B18:I18"/>
    <mergeCell ref="B16:D16"/>
    <mergeCell ref="B25:D25"/>
    <mergeCell ref="B24:D24"/>
    <mergeCell ref="B23:D23"/>
    <mergeCell ref="B9:D9"/>
    <mergeCell ref="B8:D8"/>
    <mergeCell ref="B7:I7"/>
    <mergeCell ref="B4:D4"/>
    <mergeCell ref="B2:I2"/>
    <mergeCell ref="B90:D90"/>
    <mergeCell ref="E44:I44"/>
    <mergeCell ref="C138:I138"/>
    <mergeCell ref="B89:D89"/>
    <mergeCell ref="E43:I43"/>
    <mergeCell ref="B99:D99"/>
    <mergeCell ref="E53:I53"/>
    <mergeCell ref="B33:I33"/>
    <mergeCell ref="B31:D31"/>
    <mergeCell ref="B30:D30"/>
    <mergeCell ref="B29:D29"/>
    <mergeCell ref="B40:D40"/>
    <mergeCell ref="B39:D39"/>
    <mergeCell ref="B38:D38"/>
    <mergeCell ref="B37:D37"/>
    <mergeCell ref="B36:D36"/>
    <mergeCell ref="B35:D35"/>
    <mergeCell ref="B28:D28"/>
    <mergeCell ref="B27:D27"/>
    <mergeCell ref="B26:D26"/>
    <mergeCell ref="B15:D15"/>
    <mergeCell ref="B14:D14"/>
    <mergeCell ref="B13:D13"/>
    <mergeCell ref="B12:D12"/>
    <mergeCell ref="B11:D11"/>
    <mergeCell ref="B10:D10"/>
    <mergeCell ref="B100:D100"/>
    <mergeCell ref="E54:I54"/>
    <mergeCell ref="B101:D101"/>
    <mergeCell ref="E55:I55"/>
    <mergeCell ref="B115:D115"/>
    <mergeCell ref="E69:I69"/>
    <mergeCell ref="B114:D114"/>
    <mergeCell ref="E68:I68"/>
    <mergeCell ref="E83:I83"/>
    <mergeCell ref="E82:I82"/>
  </mergeCells>
  <pageMargins left="0.75" right="0.75" top="1" bottom="1" header="0.5" footer="0.5"/>
  <pageSetup firstPageNumber="1" fitToHeight="1" fitToWidth="1" scale="100" useFirstPageNumber="0" orientation="landscape" pageOrder="downThenOv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