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rene_\Dropbox\Public\"/>
    </mc:Choice>
  </mc:AlternateContent>
  <xr:revisionPtr revIDLastSave="0" documentId="13_ncr:1000001_{DBEA2F1B-AF1C-184D-A848-8F83847F27AD}" xr6:coauthVersionLast="40" xr6:coauthVersionMax="40" xr10:uidLastSave="{00000000-0000-0000-0000-000000000000}"/>
  <bookViews>
    <workbookView xWindow="0" yWindow="0" windowWidth="23040" windowHeight="9372" xr2:uid="{00000000-000D-0000-FFFF-FFFF00000000}"/>
  </bookViews>
  <sheets>
    <sheet name="Played" sheetId="2" r:id="rId1"/>
    <sheet name="Games Summary" sheetId="8" r:id="rId2"/>
    <sheet name="Games Player Summary" sheetId="5" r:id="rId3"/>
    <sheet name="Games" sheetId="1" r:id="rId4"/>
    <sheet name="Players" sheetId="7" r:id="rId5"/>
  </sheets>
  <calcPr calcId="191028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2" i="1" l="1"/>
  <c r="B51" i="1"/>
  <c r="B49" i="1"/>
  <c r="B50" i="1"/>
  <c r="A35" i="2"/>
</calcChain>
</file>

<file path=xl/sharedStrings.xml><?xml version="1.0" encoding="utf-8"?>
<sst xmlns="http://schemas.openxmlformats.org/spreadsheetml/2006/main" count="332" uniqueCount="132">
  <si>
    <t>Atlantis (Filler)</t>
  </si>
  <si>
    <t>Bang the Dice Game (Filler)</t>
  </si>
  <si>
    <t>Castles of Burgundy (Worker Placement)</t>
  </si>
  <si>
    <t>Caverna (Worker Placement)</t>
  </si>
  <si>
    <t>Cosmic Encounter (Area Control)</t>
  </si>
  <si>
    <t>Emira (Worker Placement)</t>
  </si>
  <si>
    <t>Euphrates and Tigris (Set Collection)</t>
  </si>
  <si>
    <t>Grand Tribunal (Filler)</t>
  </si>
  <si>
    <t>Hermagor (Area Control)</t>
  </si>
  <si>
    <t>Lords of Waterdeep (Worker Placement)</t>
  </si>
  <si>
    <t>Maharaja (Area Control)</t>
  </si>
  <si>
    <t>Mare Nostrum (Area control)</t>
  </si>
  <si>
    <t>Merkator (Trading)</t>
  </si>
  <si>
    <t>New England (Area Control)</t>
  </si>
  <si>
    <t>Oasis (Area Control)</t>
  </si>
  <si>
    <t>Oltre Mare (Trading)</t>
  </si>
  <si>
    <t>Ostia (Trading)</t>
  </si>
  <si>
    <t>Pandemic (Cooperative)</t>
  </si>
  <si>
    <t>Rio del la Plata (Set Collection)</t>
  </si>
  <si>
    <t>Terra Mystica (Area Control)</t>
  </si>
  <si>
    <t>The Golden City (Area Control)</t>
  </si>
  <si>
    <t>Tongiaki (Area Control)</t>
  </si>
  <si>
    <t>TransAmerica (Filler)</t>
  </si>
  <si>
    <t>Triassic Terror (Area Control)</t>
  </si>
  <si>
    <t>Tzolk'in (Worker Placement)</t>
  </si>
  <si>
    <t>Viceroy (Deck-Building)</t>
  </si>
  <si>
    <t>Wizard's Gambit (Filler)</t>
  </si>
  <si>
    <t>Darren</t>
  </si>
  <si>
    <t>Rene</t>
  </si>
  <si>
    <t>Concordia</t>
  </si>
  <si>
    <t>Hansa Teutonica</t>
  </si>
  <si>
    <t>Tower of Babel</t>
  </si>
  <si>
    <t>Stroza</t>
  </si>
  <si>
    <t>Hacienda</t>
  </si>
  <si>
    <t>Amun-Re</t>
  </si>
  <si>
    <t>El Grande</t>
  </si>
  <si>
    <t>China</t>
  </si>
  <si>
    <t>Fearsome Floors</t>
  </si>
  <si>
    <t>Through the Desert</t>
  </si>
  <si>
    <t>Ur</t>
  </si>
  <si>
    <t>Trias</t>
  </si>
  <si>
    <t>Dragonriders</t>
  </si>
  <si>
    <t>Column1</t>
  </si>
  <si>
    <t>Game</t>
  </si>
  <si>
    <t>Owner</t>
  </si>
  <si>
    <t>Dave</t>
  </si>
  <si>
    <t>Jason</t>
  </si>
  <si>
    <t>Game played</t>
  </si>
  <si>
    <t>Date</t>
  </si>
  <si>
    <t>Castles of Mad King Ludwig</t>
  </si>
  <si>
    <t>Machi Koro</t>
  </si>
  <si>
    <t>Imperial Settlers</t>
  </si>
  <si>
    <t>Kingsburg</t>
  </si>
  <si>
    <t>Seasons</t>
  </si>
  <si>
    <t>Played</t>
  </si>
  <si>
    <t>Position</t>
  </si>
  <si>
    <t>Score</t>
  </si>
  <si>
    <t>Imperial Settler</t>
  </si>
  <si>
    <t>atlatians</t>
  </si>
  <si>
    <t>japanese</t>
  </si>
  <si>
    <t>romans</t>
  </si>
  <si>
    <t>Faction</t>
  </si>
  <si>
    <t>egyptians</t>
  </si>
  <si>
    <t>barbarians</t>
  </si>
  <si>
    <t>Caverna</t>
  </si>
  <si>
    <t>Terra Mystica</t>
  </si>
  <si>
    <t>Halflings</t>
  </si>
  <si>
    <t>Darklings</t>
  </si>
  <si>
    <t>Ice Maidens</t>
  </si>
  <si>
    <t>Swarmlings</t>
  </si>
  <si>
    <t>Yetis</t>
  </si>
  <si>
    <t>Hans Tutonica</t>
  </si>
  <si>
    <t>Chaos Magicians</t>
  </si>
  <si>
    <t>Dwarves</t>
  </si>
  <si>
    <t>Stu</t>
  </si>
  <si>
    <t>Acolytes</t>
  </si>
  <si>
    <t>Mermaids</t>
  </si>
  <si>
    <t>Alchemist</t>
  </si>
  <si>
    <t>Great Western Trail</t>
  </si>
  <si>
    <t>Clank</t>
  </si>
  <si>
    <t>Keyflower</t>
  </si>
  <si>
    <t>Burano</t>
  </si>
  <si>
    <t>Planet Steam</t>
  </si>
  <si>
    <t>B</t>
  </si>
  <si>
    <t>Row Labels</t>
  </si>
  <si>
    <t>Grand Total</t>
  </si>
  <si>
    <t>Count of Date</t>
  </si>
  <si>
    <t>Duration (mins)</t>
  </si>
  <si>
    <t>Strozzi</t>
  </si>
  <si>
    <t>Legends of Andor</t>
  </si>
  <si>
    <t>Wechner</t>
  </si>
  <si>
    <t>David</t>
  </si>
  <si>
    <t>Hanes</t>
  </si>
  <si>
    <t>Palamara</t>
  </si>
  <si>
    <t>Wyatt</t>
  </si>
  <si>
    <t>Stewart</t>
  </si>
  <si>
    <t>Gibson</t>
  </si>
  <si>
    <t>Player</t>
  </si>
  <si>
    <t>First Name</t>
  </si>
  <si>
    <t>Last Name</t>
  </si>
  <si>
    <t>Games Stats by Player</t>
  </si>
  <si>
    <t>Jason P</t>
  </si>
  <si>
    <t>Darren P</t>
  </si>
  <si>
    <t>Dave P</t>
  </si>
  <si>
    <t>Rene P</t>
  </si>
  <si>
    <t>Average Rank</t>
  </si>
  <si>
    <t>Rene R</t>
  </si>
  <si>
    <t>Dave R</t>
  </si>
  <si>
    <t>Jason R</t>
  </si>
  <si>
    <t>Darren R</t>
  </si>
  <si>
    <t>Rene S</t>
  </si>
  <si>
    <t>Dave S</t>
  </si>
  <si>
    <t>Darren S</t>
  </si>
  <si>
    <t>Jason S</t>
  </si>
  <si>
    <t>Average Score</t>
  </si>
  <si>
    <t>Times Played</t>
  </si>
  <si>
    <t>Average of Duration (mins)</t>
  </si>
  <si>
    <t>12/8/</t>
  </si>
  <si>
    <t>Carcassonne</t>
  </si>
  <si>
    <t>Azul</t>
  </si>
  <si>
    <t>King Domino</t>
  </si>
  <si>
    <t>King DOMINO</t>
  </si>
  <si>
    <t>Amelia</t>
  </si>
  <si>
    <t>Through the Ages</t>
  </si>
  <si>
    <t>Indian Summer</t>
  </si>
  <si>
    <t>Above and Below</t>
  </si>
  <si>
    <t>Above and Beyond</t>
  </si>
  <si>
    <t>Stu or Amelia</t>
  </si>
  <si>
    <t>amelia</t>
  </si>
  <si>
    <t>Cogs</t>
  </si>
  <si>
    <t xml:space="preserve">Amelia </t>
  </si>
  <si>
    <t>Biblios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</si>
</sst>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Font="1" applyBorder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0" fontId="0" fillId="3" borderId="1" xfId="0" applyFont="1" applyFill="1" applyBorder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NumberFormat="1" applyFont="1"/>
    <xf numFmtId="0" fontId="1" fillId="0" borderId="0" xfId="0" applyNumberFormat="1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3" fontId="0" fillId="0" borderId="0" xfId="0" applyNumberFormat="1" applyFont="1"/>
  </cellXfs>
  <cellStyles count="1"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pivotCacheDefinition" Target="pivotCache/pivotCacheDefinition2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XLNext Device" refreshedDate="43148.700148263888" createdVersion="5" refreshedVersion="6" minRefreshableVersion="3" recordCount="60" xr:uid="{00000000-000A-0000-FFFF-FFFF22000000}">
  <cacheSource type="worksheet">
    <worksheetSource ref="A2:U130" sheet="Played"/>
  </cacheSource>
  <cacheFields count="21">
    <cacheField name="Game played" numFmtId="0">
      <sharedItems containsBlank="1" containsMixedTypes="1" containsNumber="1" containsInteger="1" minValue="504" maxValue="504" count="21">
        <s v="Castles of Mad King Ludwig"/>
        <s v="Imperial Settler"/>
        <s v="Machi Koro"/>
        <s v="Seasons"/>
        <s v="Caverna"/>
        <s v="Kingsburg"/>
        <s v="Terra Mystica"/>
        <s v="Hans Tutonica"/>
        <s v="Tower of Babel"/>
        <s v="Planet Steam"/>
        <s v="Great Western Trail"/>
        <s v="Clank"/>
        <s v="Burano"/>
        <s v="Trias"/>
        <s v="Strozzi"/>
        <s v="Legends of Andor"/>
        <n v="504"/>
        <s v="Carcassonne"/>
        <s v="Azul"/>
        <s v="King Domino"/>
        <m/>
      </sharedItems>
    </cacheField>
    <cacheField name="Date" numFmtId="0">
      <sharedItems containsDate="1" containsBlank="1" containsMixedTypes="1" minDate="2016-01-30T00:00:00" maxDate="2018-02-04T00:00:00"/>
    </cacheField>
    <cacheField name="Duration (mins)" numFmtId="0">
      <sharedItems containsString="0" containsBlank="1" containsNumber="1" containsInteger="1" minValue="90" maxValue="180"/>
    </cacheField>
    <cacheField name="B" numFmtId="0">
      <sharedItems containsNonDate="0" containsString="0" containsBlank="1"/>
    </cacheField>
    <cacheField name="Rene" numFmtId="0">
      <sharedItems containsString="0" containsBlank="1" containsNumber="1" containsInteger="1" minValue="1" maxValue="4"/>
    </cacheField>
    <cacheField name="Dave" numFmtId="0">
      <sharedItems containsString="0" containsBlank="1" containsNumber="1" containsInteger="1" minValue="1" maxValue="4"/>
    </cacheField>
    <cacheField name="Darren" numFmtId="0">
      <sharedItems containsString="0" containsBlank="1" containsNumber="1" containsInteger="1" minValue="1" maxValue="4"/>
    </cacheField>
    <cacheField name="Jason" numFmtId="0">
      <sharedItems containsString="0" containsBlank="1" containsNumber="1" containsInteger="1" minValue="1" maxValue="4"/>
    </cacheField>
    <cacheField name="Stu" numFmtId="0">
      <sharedItems containsString="0" containsBlank="1" containsNumber="1" containsInteger="1" minValue="3" maxValue="3"/>
    </cacheField>
    <cacheField name="B2" numFmtId="0">
      <sharedItems containsNonDate="0" containsString="0" containsBlank="1"/>
    </cacheField>
    <cacheField name="Rene2" numFmtId="0">
      <sharedItems containsString="0" containsBlank="1" containsNumber="1" containsInteger="1" minValue="0" maxValue="740"/>
    </cacheField>
    <cacheField name="Dave2" numFmtId="0">
      <sharedItems containsString="0" containsBlank="1" containsNumber="1" containsInteger="1" minValue="24" maxValue="737"/>
    </cacheField>
    <cacheField name="Darren2" numFmtId="0">
      <sharedItems containsString="0" containsBlank="1" containsNumber="1" containsInteger="1" minValue="0" maxValue="770"/>
    </cacheField>
    <cacheField name="Jason2" numFmtId="0">
      <sharedItems containsString="0" containsBlank="1" containsNumber="1" containsInteger="1" minValue="0" maxValue="675"/>
    </cacheField>
    <cacheField name="Stu2" numFmtId="0">
      <sharedItems containsString="0" containsBlank="1" containsNumber="1" containsInteger="1" minValue="52" maxValue="52"/>
    </cacheField>
    <cacheField name="B3" numFmtId="0">
      <sharedItems containsNonDate="0" containsString="0" containsBlank="1"/>
    </cacheField>
    <cacheField name="Rene3" numFmtId="0">
      <sharedItems containsBlank="1" containsMixedTypes="1" containsNumber="1" containsInteger="1" minValue="123" maxValue="123"/>
    </cacheField>
    <cacheField name="Dave3" numFmtId="0">
      <sharedItems containsBlank="1"/>
    </cacheField>
    <cacheField name="Darren3" numFmtId="0">
      <sharedItems containsBlank="1"/>
    </cacheField>
    <cacheField name="Jason3" numFmtId="0">
      <sharedItems containsNonDate="0" containsString="0" containsBlank="1"/>
    </cacheField>
    <cacheField name="Stu3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LNext Device" refreshedDate="43148.700593865738" createdVersion="5" refreshedVersion="6" minRefreshableVersion="3" recordCount="60" xr:uid="{00000000-000A-0000-FFFF-FFFF21000000}">
  <cacheSource type="worksheet">
    <worksheetSource ref="A2:C1048576" sheet="Played"/>
  </cacheSource>
  <cacheFields count="3">
    <cacheField name="Game played" numFmtId="0">
      <sharedItems containsBlank="1" containsMixedTypes="1" containsNumber="1" containsInteger="1" minValue="504" maxValue="504" count="21">
        <s v="Castles of Mad King Ludwig"/>
        <s v="Imperial Settler"/>
        <s v="Machi Koro"/>
        <s v="Seasons"/>
        <s v="Caverna"/>
        <s v="Kingsburg"/>
        <s v="Terra Mystica"/>
        <s v="Hans Tutonica"/>
        <s v="Tower of Babel"/>
        <s v="Planet Steam"/>
        <s v="Great Western Trail"/>
        <s v="Clank"/>
        <s v="Burano"/>
        <s v="Trias"/>
        <s v="Strozzi"/>
        <s v="Legends of Andor"/>
        <n v="504"/>
        <s v="Carcassonne"/>
        <s v="Azul"/>
        <s v="King Domino"/>
        <m/>
      </sharedItems>
    </cacheField>
    <cacheField name="Date" numFmtId="0">
      <sharedItems containsDate="1" containsBlank="1" containsMixedTypes="1" minDate="2016-01-30T00:00:00" maxDate="2018-02-04T00:00:00"/>
    </cacheField>
    <cacheField name="Duration (mins)" numFmtId="0">
      <sharedItems containsString="0" containsBlank="1" containsNumber="1" containsInteger="1" minValue="90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d v="2016-01-30T00:00:00"/>
    <m/>
    <m/>
    <n v="1"/>
    <n v="3"/>
    <n v="2"/>
    <n v="4"/>
    <m/>
    <m/>
    <m/>
    <m/>
    <m/>
    <m/>
    <m/>
    <m/>
    <m/>
    <m/>
    <m/>
    <m/>
    <m/>
  </r>
  <r>
    <x v="0"/>
    <d v="2016-02-20T00:00:00"/>
    <m/>
    <m/>
    <n v="2"/>
    <n v="4"/>
    <n v="3"/>
    <n v="1"/>
    <m/>
    <m/>
    <n v="119"/>
    <n v="95"/>
    <n v="116"/>
    <n v="121"/>
    <m/>
    <m/>
    <m/>
    <m/>
    <m/>
    <m/>
    <m/>
  </r>
  <r>
    <x v="1"/>
    <d v="2016-03-12T00:00:00"/>
    <m/>
    <m/>
    <n v="1"/>
    <n v="2"/>
    <n v="2"/>
    <m/>
    <m/>
    <m/>
    <n v="94"/>
    <n v="60"/>
    <n v="60"/>
    <m/>
    <m/>
    <m/>
    <s v="atlatians"/>
    <s v="japanese"/>
    <s v="romans"/>
    <m/>
    <m/>
  </r>
  <r>
    <x v="1"/>
    <d v="2016-03-20T00:00:00"/>
    <m/>
    <m/>
    <n v="2"/>
    <n v="1"/>
    <n v="3"/>
    <m/>
    <m/>
    <m/>
    <n v="126"/>
    <n v="253"/>
    <n v="91"/>
    <m/>
    <m/>
    <m/>
    <s v="japanese"/>
    <s v="egyptians"/>
    <s v="barbarians"/>
    <m/>
    <m/>
  </r>
  <r>
    <x v="2"/>
    <d v="2016-04-09T00:00:00"/>
    <m/>
    <m/>
    <n v="2"/>
    <n v="1"/>
    <n v="2"/>
    <n v="2"/>
    <m/>
    <m/>
    <m/>
    <m/>
    <m/>
    <m/>
    <m/>
    <m/>
    <m/>
    <m/>
    <m/>
    <m/>
    <m/>
  </r>
  <r>
    <x v="0"/>
    <d v="2016-04-09T00:00:00"/>
    <m/>
    <m/>
    <n v="2"/>
    <n v="3"/>
    <n v="4"/>
    <n v="1"/>
    <m/>
    <m/>
    <n v="87"/>
    <n v="83"/>
    <n v="76"/>
    <n v="90"/>
    <m/>
    <m/>
    <m/>
    <m/>
    <m/>
    <m/>
    <m/>
  </r>
  <r>
    <x v="3"/>
    <d v="2016-04-30T00:00:00"/>
    <m/>
    <m/>
    <n v="4"/>
    <n v="1"/>
    <n v="2"/>
    <n v="3"/>
    <m/>
    <m/>
    <n v="152"/>
    <n v="231"/>
    <n v="222"/>
    <n v="216"/>
    <m/>
    <m/>
    <m/>
    <m/>
    <m/>
    <m/>
    <m/>
  </r>
  <r>
    <x v="0"/>
    <d v="2016-05-14T00:00:00"/>
    <m/>
    <m/>
    <n v="2"/>
    <m/>
    <n v="3"/>
    <n v="1"/>
    <m/>
    <m/>
    <n v="120"/>
    <m/>
    <n v="115"/>
    <n v="122"/>
    <m/>
    <m/>
    <m/>
    <m/>
    <m/>
    <m/>
    <m/>
  </r>
  <r>
    <x v="4"/>
    <d v="2016-05-28T00:00:00"/>
    <m/>
    <m/>
    <n v="1"/>
    <n v="3"/>
    <n v="4"/>
    <n v="2"/>
    <m/>
    <m/>
    <n v="103"/>
    <n v="67"/>
    <n v="64"/>
    <n v="73"/>
    <m/>
    <m/>
    <m/>
    <m/>
    <m/>
    <m/>
    <m/>
  </r>
  <r>
    <x v="5"/>
    <d v="2016-06-11T00:00:00"/>
    <m/>
    <m/>
    <n v="1"/>
    <n v="3"/>
    <n v="2"/>
    <m/>
    <m/>
    <m/>
    <n v="44"/>
    <n v="40"/>
    <n v="41"/>
    <m/>
    <m/>
    <m/>
    <m/>
    <m/>
    <m/>
    <m/>
    <m/>
  </r>
  <r>
    <x v="5"/>
    <d v="2016-06-25T00:00:00"/>
    <m/>
    <m/>
    <n v="2"/>
    <n v="1"/>
    <n v="3"/>
    <m/>
    <m/>
    <m/>
    <n v="41"/>
    <n v="49"/>
    <n v="37"/>
    <m/>
    <m/>
    <m/>
    <m/>
    <m/>
    <m/>
    <m/>
    <m/>
  </r>
  <r>
    <x v="5"/>
    <d v="2016-07-09T00:00:00"/>
    <m/>
    <m/>
    <m/>
    <n v="1"/>
    <n v="2"/>
    <n v="2"/>
    <m/>
    <m/>
    <m/>
    <n v="48"/>
    <n v="46"/>
    <n v="46"/>
    <m/>
    <m/>
    <m/>
    <m/>
    <m/>
    <m/>
    <m/>
  </r>
  <r>
    <x v="6"/>
    <d v="2016-07-16T00:00:00"/>
    <m/>
    <m/>
    <n v="1"/>
    <n v="2"/>
    <n v="3"/>
    <m/>
    <m/>
    <m/>
    <n v="138"/>
    <n v="130"/>
    <n v="107"/>
    <m/>
    <m/>
    <m/>
    <s v="Halflings"/>
    <s v="Darklings"/>
    <s v="Ice Maidens"/>
    <m/>
    <m/>
  </r>
  <r>
    <x v="5"/>
    <d v="2016-08-13T00:00:00"/>
    <m/>
    <m/>
    <n v="1"/>
    <n v="4"/>
    <n v="3"/>
    <n v="2"/>
    <m/>
    <m/>
    <n v="47"/>
    <n v="36"/>
    <n v="45"/>
    <n v="47"/>
    <m/>
    <m/>
    <m/>
    <m/>
    <m/>
    <m/>
    <m/>
  </r>
  <r>
    <x v="6"/>
    <d v="2016-08-27T00:00:00"/>
    <m/>
    <m/>
    <n v="3"/>
    <n v="1"/>
    <n v="2"/>
    <m/>
    <m/>
    <m/>
    <n v="114"/>
    <n v="131"/>
    <n v="124"/>
    <m/>
    <m/>
    <m/>
    <s v="Swarmlings"/>
    <s v="Yetis"/>
    <s v="Darklings"/>
    <m/>
    <m/>
  </r>
  <r>
    <x v="7"/>
    <d v="2016-09-17T00:00:00"/>
    <m/>
    <m/>
    <n v="1"/>
    <n v="3"/>
    <n v="4"/>
    <n v="2"/>
    <m/>
    <m/>
    <n v="58"/>
    <n v="40"/>
    <m/>
    <n v="41"/>
    <m/>
    <m/>
    <m/>
    <m/>
    <m/>
    <m/>
    <m/>
  </r>
  <r>
    <x v="6"/>
    <d v="2016-09-24T00:00:00"/>
    <m/>
    <m/>
    <n v="1"/>
    <n v="2"/>
    <n v="3"/>
    <m/>
    <m/>
    <m/>
    <n v="128"/>
    <n v="116"/>
    <n v="97"/>
    <m/>
    <m/>
    <m/>
    <s v="Chaos Magicians"/>
    <s v="Dwarves"/>
    <s v="Yetis"/>
    <m/>
    <m/>
  </r>
  <r>
    <x v="5"/>
    <d v="2016-10-01T00:00:00"/>
    <m/>
    <m/>
    <m/>
    <n v="2"/>
    <n v="1"/>
    <m/>
    <n v="3"/>
    <m/>
    <m/>
    <n v="55"/>
    <n v="59"/>
    <m/>
    <n v="52"/>
    <m/>
    <m/>
    <m/>
    <m/>
    <m/>
    <m/>
  </r>
  <r>
    <x v="5"/>
    <d v="2016-10-08T00:00:00"/>
    <m/>
    <m/>
    <n v="1"/>
    <n v="2"/>
    <n v="3"/>
    <m/>
    <m/>
    <m/>
    <n v="61"/>
    <n v="59"/>
    <n v="53"/>
    <m/>
    <m/>
    <m/>
    <m/>
    <m/>
    <m/>
    <m/>
    <m/>
  </r>
  <r>
    <x v="3"/>
    <d v="2016-10-22T00:00:00"/>
    <m/>
    <m/>
    <n v="2"/>
    <n v="1"/>
    <n v="3"/>
    <m/>
    <m/>
    <m/>
    <n v="187"/>
    <n v="200"/>
    <m/>
    <m/>
    <m/>
    <m/>
    <m/>
    <m/>
    <m/>
    <m/>
    <m/>
  </r>
  <r>
    <x v="0"/>
    <d v="2016-10-29T00:00:00"/>
    <m/>
    <m/>
    <n v="2"/>
    <n v="3"/>
    <m/>
    <n v="1"/>
    <m/>
    <m/>
    <n v="86"/>
    <n v="72"/>
    <m/>
    <n v="96"/>
    <m/>
    <m/>
    <m/>
    <m/>
    <m/>
    <m/>
    <m/>
  </r>
  <r>
    <x v="3"/>
    <d v="2017-11-12T00:00:00"/>
    <m/>
    <m/>
    <n v="1"/>
    <n v="2"/>
    <n v="3"/>
    <m/>
    <m/>
    <m/>
    <n v="191"/>
    <n v="151"/>
    <n v="100"/>
    <m/>
    <m/>
    <m/>
    <m/>
    <m/>
    <m/>
    <m/>
    <m/>
  </r>
  <r>
    <x v="3"/>
    <d v="2016-11-26T00:00:00"/>
    <m/>
    <m/>
    <n v="3"/>
    <n v="2"/>
    <n v="4"/>
    <n v="1"/>
    <m/>
    <m/>
    <n v="92"/>
    <n v="131"/>
    <n v="66"/>
    <n v="160"/>
    <m/>
    <m/>
    <m/>
    <m/>
    <m/>
    <m/>
    <m/>
  </r>
  <r>
    <x v="6"/>
    <d v="2016-12-10T00:00:00"/>
    <m/>
    <m/>
    <n v="1"/>
    <n v="3"/>
    <n v="2"/>
    <m/>
    <m/>
    <m/>
    <n v="123"/>
    <n v="101"/>
    <n v="113"/>
    <m/>
    <m/>
    <m/>
    <s v="Acolytes"/>
    <s v="Mermaids"/>
    <s v="Alchemist"/>
    <m/>
    <m/>
  </r>
  <r>
    <x v="8"/>
    <d v="2016-12-17T00:00:00"/>
    <m/>
    <m/>
    <n v="2"/>
    <m/>
    <n v="3"/>
    <n v="1"/>
    <m/>
    <m/>
    <n v="91"/>
    <m/>
    <n v="87"/>
    <m/>
    <m/>
    <m/>
    <m/>
    <m/>
    <m/>
    <m/>
    <m/>
  </r>
  <r>
    <x v="9"/>
    <d v="2017-01-07T00:00:00"/>
    <m/>
    <m/>
    <n v="2"/>
    <m/>
    <n v="1"/>
    <m/>
    <m/>
    <m/>
    <n v="725"/>
    <n v="669"/>
    <n v="770"/>
    <m/>
    <m/>
    <m/>
    <m/>
    <m/>
    <m/>
    <m/>
    <m/>
  </r>
  <r>
    <x v="9"/>
    <d v="2017-01-21T00:00:00"/>
    <m/>
    <m/>
    <n v="1"/>
    <n v="2"/>
    <n v="4"/>
    <n v="3"/>
    <m/>
    <m/>
    <n v="740"/>
    <n v="737"/>
    <n v="553"/>
    <n v="675"/>
    <m/>
    <m/>
    <m/>
    <m/>
    <m/>
    <m/>
    <m/>
  </r>
  <r>
    <x v="10"/>
    <d v="2017-02-04T00:00:00"/>
    <m/>
    <m/>
    <n v="3"/>
    <n v="4"/>
    <n v="2"/>
    <n v="1"/>
    <m/>
    <m/>
    <n v="92"/>
    <n v="89"/>
    <n v="103"/>
    <n v="96"/>
    <m/>
    <m/>
    <m/>
    <m/>
    <m/>
    <m/>
    <m/>
  </r>
  <r>
    <x v="11"/>
    <d v="2017-02-18T00:00:00"/>
    <m/>
    <m/>
    <n v="1"/>
    <n v="2"/>
    <n v="3"/>
    <n v="3"/>
    <m/>
    <m/>
    <n v="68"/>
    <n v="43"/>
    <n v="0"/>
    <n v="0"/>
    <m/>
    <m/>
    <m/>
    <m/>
    <m/>
    <m/>
    <m/>
  </r>
  <r>
    <x v="12"/>
    <d v="2017-02-25T00:00:00"/>
    <m/>
    <m/>
    <n v="2"/>
    <n v="3"/>
    <n v="1"/>
    <m/>
    <m/>
    <m/>
    <n v="135"/>
    <n v="120"/>
    <n v="166"/>
    <m/>
    <m/>
    <m/>
    <m/>
    <m/>
    <m/>
    <m/>
    <m/>
  </r>
  <r>
    <x v="12"/>
    <d v="2017-03-04T00:00:00"/>
    <m/>
    <m/>
    <n v="1"/>
    <m/>
    <n v="3"/>
    <n v="2"/>
    <m/>
    <m/>
    <n v="155"/>
    <m/>
    <n v="100"/>
    <n v="131"/>
    <m/>
    <m/>
    <m/>
    <m/>
    <m/>
    <m/>
    <m/>
  </r>
  <r>
    <x v="12"/>
    <d v="2017-03-18T00:00:00"/>
    <m/>
    <m/>
    <n v="1"/>
    <n v="2"/>
    <n v="3"/>
    <m/>
    <m/>
    <m/>
    <n v="114"/>
    <n v="100"/>
    <n v="100"/>
    <m/>
    <m/>
    <m/>
    <m/>
    <m/>
    <m/>
    <m/>
    <m/>
  </r>
  <r>
    <x v="10"/>
    <d v="2017-04-08T00:00:00"/>
    <m/>
    <m/>
    <n v="3"/>
    <n v="1"/>
    <n v="2"/>
    <m/>
    <m/>
    <m/>
    <n v="70"/>
    <n v="99"/>
    <n v="74"/>
    <m/>
    <m/>
    <m/>
    <m/>
    <m/>
    <m/>
    <m/>
    <m/>
  </r>
  <r>
    <x v="11"/>
    <d v="2017-04-24T00:00:00"/>
    <m/>
    <m/>
    <n v="1"/>
    <n v="2"/>
    <n v="3"/>
    <m/>
    <m/>
    <m/>
    <n v="110"/>
    <n v="105"/>
    <n v="49"/>
    <m/>
    <m/>
    <m/>
    <m/>
    <m/>
    <m/>
    <m/>
    <m/>
  </r>
  <r>
    <x v="11"/>
    <d v="2017-04-24T00:00:00"/>
    <m/>
    <m/>
    <n v="1"/>
    <n v="2"/>
    <n v="3"/>
    <m/>
    <m/>
    <m/>
    <n v="94"/>
    <n v="59"/>
    <n v="46"/>
    <m/>
    <m/>
    <m/>
    <m/>
    <m/>
    <m/>
    <m/>
    <m/>
  </r>
  <r>
    <x v="0"/>
    <d v="2017-04-06T00:00:00"/>
    <n v="150"/>
    <m/>
    <n v="1"/>
    <m/>
    <n v="2"/>
    <n v="3"/>
    <m/>
    <m/>
    <n v="123"/>
    <m/>
    <n v="98"/>
    <n v="92"/>
    <m/>
    <m/>
    <m/>
    <m/>
    <m/>
    <m/>
    <m/>
  </r>
  <r>
    <x v="11"/>
    <d v="2017-05-20T00:00:00"/>
    <n v="95"/>
    <m/>
    <n v="3"/>
    <n v="2"/>
    <n v="1"/>
    <m/>
    <m/>
    <m/>
    <n v="0"/>
    <n v="83"/>
    <n v="94"/>
    <m/>
    <m/>
    <m/>
    <m/>
    <m/>
    <m/>
    <m/>
    <m/>
  </r>
  <r>
    <x v="11"/>
    <d v="2017-05-20T00:00:00"/>
    <m/>
    <m/>
    <n v="1"/>
    <n v="3"/>
    <n v="2"/>
    <m/>
    <m/>
    <m/>
    <n v="150"/>
    <n v="69"/>
    <n v="72"/>
    <m/>
    <m/>
    <m/>
    <m/>
    <m/>
    <m/>
    <m/>
    <m/>
  </r>
  <r>
    <x v="13"/>
    <d v="2017-05-27T00:00:00"/>
    <n v="150"/>
    <m/>
    <n v="2"/>
    <m/>
    <n v="3"/>
    <n v="1"/>
    <m/>
    <m/>
    <n v="32"/>
    <m/>
    <n v="29"/>
    <n v="33"/>
    <m/>
    <m/>
    <m/>
    <m/>
    <m/>
    <m/>
    <m/>
  </r>
  <r>
    <x v="14"/>
    <d v="2017-05-27T00:00:00"/>
    <n v="90"/>
    <m/>
    <n v="3"/>
    <m/>
    <n v="1"/>
    <n v="2"/>
    <m/>
    <m/>
    <n v="170"/>
    <m/>
    <n v="300"/>
    <n v="255"/>
    <m/>
    <m/>
    <m/>
    <m/>
    <m/>
    <m/>
    <m/>
  </r>
  <r>
    <x v="15"/>
    <d v="2017-06-10T00:00:00"/>
    <n v="130"/>
    <m/>
    <n v="1"/>
    <n v="1"/>
    <n v="1"/>
    <m/>
    <m/>
    <m/>
    <m/>
    <m/>
    <m/>
    <m/>
    <m/>
    <m/>
    <m/>
    <m/>
    <m/>
    <m/>
    <m/>
  </r>
  <r>
    <x v="14"/>
    <d v="2017-06-10T00:00:00"/>
    <m/>
    <m/>
    <n v="1"/>
    <n v="1"/>
    <n v="2"/>
    <m/>
    <m/>
    <m/>
    <n v="285"/>
    <n v="255"/>
    <n v="280"/>
    <m/>
    <m/>
    <m/>
    <m/>
    <m/>
    <m/>
    <m/>
    <m/>
  </r>
  <r>
    <x v="15"/>
    <d v="2017-06-17T00:00:00"/>
    <n v="180"/>
    <m/>
    <n v="1"/>
    <m/>
    <n v="1"/>
    <n v="1"/>
    <m/>
    <m/>
    <m/>
    <m/>
    <m/>
    <m/>
    <m/>
    <m/>
    <m/>
    <m/>
    <m/>
    <m/>
    <m/>
  </r>
  <r>
    <x v="15"/>
    <d v="2017-06-24T00:00:00"/>
    <m/>
    <m/>
    <n v="1"/>
    <n v="1"/>
    <n v="1"/>
    <n v="1"/>
    <m/>
    <m/>
    <m/>
    <m/>
    <m/>
    <m/>
    <m/>
    <m/>
    <m/>
    <m/>
    <m/>
    <m/>
    <m/>
  </r>
  <r>
    <x v="15"/>
    <d v="2017-07-08T00:00:00"/>
    <m/>
    <m/>
    <n v="1"/>
    <n v="1"/>
    <n v="1"/>
    <n v="1"/>
    <m/>
    <m/>
    <m/>
    <m/>
    <m/>
    <m/>
    <m/>
    <m/>
    <m/>
    <m/>
    <m/>
    <m/>
    <m/>
  </r>
  <r>
    <x v="16"/>
    <s v="12/8/"/>
    <n v="90"/>
    <m/>
    <n v="2"/>
    <m/>
    <n v="1"/>
    <n v="3"/>
    <m/>
    <m/>
    <n v="48"/>
    <m/>
    <n v="60"/>
    <n v="45"/>
    <m/>
    <m/>
    <n v="123"/>
    <m/>
    <m/>
    <m/>
    <m/>
  </r>
  <r>
    <x v="16"/>
    <d v="2017-08-20T00:00:00"/>
    <n v="140"/>
    <m/>
    <n v="2"/>
    <n v="3"/>
    <n v="1"/>
    <n v="4"/>
    <m/>
    <m/>
    <n v="68"/>
    <n v="55"/>
    <n v="76"/>
    <n v="38"/>
    <m/>
    <m/>
    <m/>
    <m/>
    <m/>
    <m/>
    <m/>
  </r>
  <r>
    <x v="8"/>
    <d v="2017-09-02T00:00:00"/>
    <m/>
    <m/>
    <n v="3"/>
    <n v="2"/>
    <n v="1"/>
    <m/>
    <m/>
    <m/>
    <n v="74"/>
    <n v="75"/>
    <n v="87"/>
    <m/>
    <m/>
    <m/>
    <m/>
    <m/>
    <m/>
    <m/>
    <m/>
  </r>
  <r>
    <x v="8"/>
    <d v="2017-09-02T00:00:00"/>
    <m/>
    <m/>
    <n v="3"/>
    <n v="2"/>
    <n v="1"/>
    <m/>
    <m/>
    <m/>
    <n v="73"/>
    <n v="76"/>
    <n v="87"/>
    <m/>
    <m/>
    <m/>
    <m/>
    <m/>
    <m/>
    <m/>
    <m/>
  </r>
  <r>
    <x v="5"/>
    <d v="2017-09-09T00:00:00"/>
    <m/>
    <m/>
    <n v="3"/>
    <n v="2"/>
    <n v="1"/>
    <m/>
    <m/>
    <m/>
    <n v="47"/>
    <n v="51"/>
    <n v="53"/>
    <m/>
    <m/>
    <m/>
    <m/>
    <m/>
    <m/>
    <m/>
    <m/>
  </r>
  <r>
    <x v="5"/>
    <d v="2017-09-16T00:00:00"/>
    <m/>
    <m/>
    <n v="1"/>
    <n v="2"/>
    <n v="3"/>
    <m/>
    <m/>
    <m/>
    <n v="44"/>
    <n v="37"/>
    <n v="34"/>
    <m/>
    <m/>
    <m/>
    <m/>
    <m/>
    <m/>
    <m/>
    <m/>
  </r>
  <r>
    <x v="17"/>
    <d v="2017-10-07T00:00:00"/>
    <m/>
    <m/>
    <n v="1"/>
    <n v="2"/>
    <n v="3"/>
    <m/>
    <m/>
    <m/>
    <n v="63"/>
    <n v="62"/>
    <n v="45"/>
    <m/>
    <m/>
    <m/>
    <m/>
    <m/>
    <m/>
    <m/>
    <m/>
  </r>
  <r>
    <x v="17"/>
    <d v="2017-10-07T00:00:00"/>
    <m/>
    <m/>
    <n v="2"/>
    <n v="1"/>
    <n v="3"/>
    <m/>
    <m/>
    <m/>
    <n v="88"/>
    <n v="107"/>
    <n v="77"/>
    <m/>
    <m/>
    <m/>
    <m/>
    <m/>
    <m/>
    <m/>
    <m/>
  </r>
  <r>
    <x v="8"/>
    <d v="2017-10-07T00:00:00"/>
    <m/>
    <m/>
    <n v="3"/>
    <n v="2"/>
    <m/>
    <m/>
    <m/>
    <m/>
    <n v="77"/>
    <n v="81"/>
    <n v="92"/>
    <m/>
    <m/>
    <m/>
    <m/>
    <m/>
    <m/>
    <m/>
    <m/>
  </r>
  <r>
    <x v="18"/>
    <d v="2018-02-03T00:00:00"/>
    <m/>
    <m/>
    <n v="3"/>
    <n v="2"/>
    <n v="1"/>
    <m/>
    <m/>
    <m/>
    <n v="64"/>
    <n v="70"/>
    <n v="86"/>
    <m/>
    <m/>
    <m/>
    <m/>
    <m/>
    <m/>
    <m/>
    <m/>
  </r>
  <r>
    <x v="18"/>
    <d v="2018-02-03T00:00:00"/>
    <m/>
    <m/>
    <n v="2"/>
    <n v="1"/>
    <n v="3"/>
    <m/>
    <m/>
    <m/>
    <n v="50"/>
    <n v="66"/>
    <n v="42"/>
    <m/>
    <m/>
    <m/>
    <m/>
    <m/>
    <m/>
    <m/>
    <m/>
  </r>
  <r>
    <x v="19"/>
    <d v="2018-02-03T00:00:00"/>
    <m/>
    <m/>
    <n v="1"/>
    <n v="3"/>
    <n v="2"/>
    <m/>
    <m/>
    <m/>
    <n v="64"/>
    <n v="46"/>
    <n v="53"/>
    <m/>
    <m/>
    <m/>
    <m/>
    <m/>
    <m/>
    <m/>
    <m/>
  </r>
  <r>
    <x v="19"/>
    <d v="2018-02-03T00:00:00"/>
    <m/>
    <m/>
    <n v="2"/>
    <n v="3"/>
    <n v="1"/>
    <m/>
    <m/>
    <m/>
    <n v="38"/>
    <n v="24"/>
    <n v="52"/>
    <m/>
    <m/>
    <m/>
    <m/>
    <m/>
    <m/>
    <m/>
    <m/>
  </r>
  <r>
    <x v="19"/>
    <d v="2018-02-03T00:00:00"/>
    <m/>
    <m/>
    <n v="2"/>
    <n v="3"/>
    <n v="1"/>
    <m/>
    <m/>
    <m/>
    <n v="55"/>
    <n v="51"/>
    <n v="63"/>
    <m/>
    <m/>
    <m/>
    <m/>
    <m/>
    <m/>
    <m/>
    <m/>
  </r>
  <r>
    <x v="20"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d v="2016-01-30T00:00:00"/>
    <m/>
  </r>
  <r>
    <x v="0"/>
    <d v="2016-02-20T00:00:00"/>
    <m/>
  </r>
  <r>
    <x v="1"/>
    <d v="2016-03-12T00:00:00"/>
    <m/>
  </r>
  <r>
    <x v="1"/>
    <d v="2016-03-20T00:00:00"/>
    <m/>
  </r>
  <r>
    <x v="2"/>
    <d v="2016-04-09T00:00:00"/>
    <m/>
  </r>
  <r>
    <x v="0"/>
    <d v="2016-04-09T00:00:00"/>
    <m/>
  </r>
  <r>
    <x v="3"/>
    <d v="2016-04-30T00:00:00"/>
    <m/>
  </r>
  <r>
    <x v="0"/>
    <d v="2016-05-14T00:00:00"/>
    <m/>
  </r>
  <r>
    <x v="4"/>
    <d v="2016-05-28T00:00:00"/>
    <m/>
  </r>
  <r>
    <x v="5"/>
    <d v="2016-06-11T00:00:00"/>
    <m/>
  </r>
  <r>
    <x v="5"/>
    <d v="2016-06-25T00:00:00"/>
    <m/>
  </r>
  <r>
    <x v="5"/>
    <d v="2016-07-09T00:00:00"/>
    <m/>
  </r>
  <r>
    <x v="6"/>
    <d v="2016-07-16T00:00:00"/>
    <m/>
  </r>
  <r>
    <x v="5"/>
    <d v="2016-08-13T00:00:00"/>
    <m/>
  </r>
  <r>
    <x v="6"/>
    <d v="2016-08-27T00:00:00"/>
    <m/>
  </r>
  <r>
    <x v="7"/>
    <d v="2016-09-17T00:00:00"/>
    <m/>
  </r>
  <r>
    <x v="6"/>
    <d v="2016-09-24T00:00:00"/>
    <m/>
  </r>
  <r>
    <x v="5"/>
    <d v="2016-10-01T00:00:00"/>
    <m/>
  </r>
  <r>
    <x v="5"/>
    <d v="2016-10-08T00:00:00"/>
    <m/>
  </r>
  <r>
    <x v="3"/>
    <d v="2016-10-22T00:00:00"/>
    <m/>
  </r>
  <r>
    <x v="0"/>
    <d v="2016-10-29T00:00:00"/>
    <m/>
  </r>
  <r>
    <x v="3"/>
    <d v="2017-11-12T00:00:00"/>
    <m/>
  </r>
  <r>
    <x v="3"/>
    <d v="2016-11-26T00:00:00"/>
    <m/>
  </r>
  <r>
    <x v="6"/>
    <d v="2016-12-10T00:00:00"/>
    <m/>
  </r>
  <r>
    <x v="8"/>
    <d v="2016-12-17T00:00:00"/>
    <m/>
  </r>
  <r>
    <x v="9"/>
    <d v="2017-01-07T00:00:00"/>
    <m/>
  </r>
  <r>
    <x v="9"/>
    <d v="2017-01-21T00:00:00"/>
    <m/>
  </r>
  <r>
    <x v="10"/>
    <d v="2017-02-04T00:00:00"/>
    <m/>
  </r>
  <r>
    <x v="11"/>
    <d v="2017-02-18T00:00:00"/>
    <m/>
  </r>
  <r>
    <x v="12"/>
    <d v="2017-02-25T00:00:00"/>
    <m/>
  </r>
  <r>
    <x v="12"/>
    <d v="2017-03-04T00:00:00"/>
    <m/>
  </r>
  <r>
    <x v="12"/>
    <d v="2017-03-18T00:00:00"/>
    <m/>
  </r>
  <r>
    <x v="10"/>
    <d v="2017-04-08T00:00:00"/>
    <m/>
  </r>
  <r>
    <x v="11"/>
    <d v="2017-04-24T00:00:00"/>
    <m/>
  </r>
  <r>
    <x v="11"/>
    <d v="2017-04-24T00:00:00"/>
    <m/>
  </r>
  <r>
    <x v="0"/>
    <d v="2017-04-06T00:00:00"/>
    <n v="150"/>
  </r>
  <r>
    <x v="11"/>
    <d v="2017-05-20T00:00:00"/>
    <n v="95"/>
  </r>
  <r>
    <x v="11"/>
    <d v="2017-05-20T00:00:00"/>
    <m/>
  </r>
  <r>
    <x v="13"/>
    <d v="2017-05-27T00:00:00"/>
    <n v="150"/>
  </r>
  <r>
    <x v="14"/>
    <d v="2017-05-27T00:00:00"/>
    <n v="90"/>
  </r>
  <r>
    <x v="15"/>
    <d v="2017-06-10T00:00:00"/>
    <n v="130"/>
  </r>
  <r>
    <x v="14"/>
    <d v="2017-06-10T00:00:00"/>
    <m/>
  </r>
  <r>
    <x v="15"/>
    <d v="2017-06-17T00:00:00"/>
    <n v="180"/>
  </r>
  <r>
    <x v="15"/>
    <d v="2017-06-24T00:00:00"/>
    <m/>
  </r>
  <r>
    <x v="15"/>
    <d v="2017-07-08T00:00:00"/>
    <m/>
  </r>
  <r>
    <x v="16"/>
    <s v="12/8/"/>
    <n v="90"/>
  </r>
  <r>
    <x v="16"/>
    <d v="2017-08-20T00:00:00"/>
    <n v="140"/>
  </r>
  <r>
    <x v="8"/>
    <d v="2017-09-02T00:00:00"/>
    <m/>
  </r>
  <r>
    <x v="8"/>
    <d v="2017-09-02T00:00:00"/>
    <m/>
  </r>
  <r>
    <x v="5"/>
    <d v="2017-09-09T00:00:00"/>
    <m/>
  </r>
  <r>
    <x v="5"/>
    <d v="2017-09-16T00:00:00"/>
    <m/>
  </r>
  <r>
    <x v="17"/>
    <d v="2017-10-07T00:00:00"/>
    <m/>
  </r>
  <r>
    <x v="17"/>
    <d v="2017-10-07T00:00:00"/>
    <m/>
  </r>
  <r>
    <x v="8"/>
    <d v="2017-10-07T00:00:00"/>
    <m/>
  </r>
  <r>
    <x v="18"/>
    <d v="2018-02-03T00:00:00"/>
    <m/>
  </r>
  <r>
    <x v="18"/>
    <d v="2018-02-03T00:00:00"/>
    <m/>
  </r>
  <r>
    <x v="19"/>
    <d v="2018-02-03T00:00:00"/>
    <m/>
  </r>
  <r>
    <x v="19"/>
    <d v="2018-02-03T00:00:00"/>
    <m/>
  </r>
  <r>
    <x v="19"/>
    <d v="2018-02-03T00:00:00"/>
    <m/>
  </r>
  <r>
    <x v="2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C24" firstHeaderRow="0" firstDataRow="1" firstDataCol="1"/>
  <pivotFields count="3">
    <pivotField axis="axisRow" showAll="0" sortType="descending">
      <items count="22">
        <item x="12"/>
        <item x="0"/>
        <item x="4"/>
        <item x="11"/>
        <item x="10"/>
        <item x="7"/>
        <item x="1"/>
        <item x="5"/>
        <item x="15"/>
        <item x="2"/>
        <item x="9"/>
        <item x="3"/>
        <item x="14"/>
        <item x="6"/>
        <item x="8"/>
        <item x="13"/>
        <item h="1" x="20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21">
    <i>
      <x v="7"/>
    </i>
    <i>
      <x v="1"/>
    </i>
    <i>
      <x v="3"/>
    </i>
    <i>
      <x v="11"/>
    </i>
    <i>
      <x v="13"/>
    </i>
    <i>
      <x v="14"/>
    </i>
    <i>
      <x v="8"/>
    </i>
    <i>
      <x v="20"/>
    </i>
    <i>
      <x/>
    </i>
    <i>
      <x v="18"/>
    </i>
    <i>
      <x v="4"/>
    </i>
    <i>
      <x v="19"/>
    </i>
    <i>
      <x v="10"/>
    </i>
    <i>
      <x v="17"/>
    </i>
    <i>
      <x v="6"/>
    </i>
    <i>
      <x v="12"/>
    </i>
    <i>
      <x v="15"/>
    </i>
    <i>
      <x v="5"/>
    </i>
    <i>
      <x v="2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ate" fld="1" subtotal="count" baseField="0" baseItem="0"/>
    <dataField name="Average of Duration (mins)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M24" firstHeaderRow="0" firstDataRow="1" firstDataCol="1"/>
  <pivotFields count="21">
    <pivotField axis="axisRow" showAll="0">
      <items count="22">
        <item x="12"/>
        <item x="0"/>
        <item x="4"/>
        <item x="11"/>
        <item x="10"/>
        <item x="7"/>
        <item x="1"/>
        <item x="5"/>
        <item x="2"/>
        <item x="9"/>
        <item x="3"/>
        <item x="6"/>
        <item x="8"/>
        <item h="1" x="20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 defaultSubtota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Rene P" fld="4" subtotal="count" baseField="0" baseItem="3"/>
    <dataField name="Dave P" fld="5" subtotal="count" baseField="0" baseItem="0"/>
    <dataField name="Darren P" fld="6" subtotal="count" baseField="0" baseItem="0"/>
    <dataField name="Jason P" fld="7" subtotal="count" baseField="0" baseItem="4"/>
    <dataField name="Rene R" fld="4" subtotal="average" baseField="0" baseItem="0" numFmtId="164"/>
    <dataField name="Dave R" fld="5" subtotal="average" baseField="0" baseItem="0" numFmtId="164"/>
    <dataField name="Jason R" fld="7" subtotal="average" baseField="0" baseItem="7" numFmtId="165"/>
    <dataField name="Darren R" fld="6" subtotal="average" baseField="0" baseItem="0" numFmtId="165"/>
    <dataField name="Rene S" fld="10" subtotal="average" baseField="0" baseItem="0" numFmtId="3"/>
    <dataField name="Dave S" fld="11" subtotal="average" baseField="0" baseItem="8" numFmtId="3"/>
    <dataField name="Darren S" fld="12" subtotal="average" baseField="0" baseItem="10" numFmtId="3"/>
    <dataField name="Jason S" fld="13" subtotal="average" baseField="0" baseItem="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D57" totalsRowShown="0">
  <autoFilter ref="A1:D57" xr:uid="{00000000-0009-0000-0100-000002000000}"/>
  <tableColumns count="4">
    <tableColumn id="1" xr3:uid="{00000000-0010-0000-0000-000001000000}" name="Game"/>
    <tableColumn id="4" xr3:uid="{00000000-0010-0000-0000-000004000000}" name="Played" dataDxfId="0"/>
    <tableColumn id="2" xr3:uid="{00000000-0010-0000-0000-000002000000}" name="Owner"/>
    <tableColumn id="3" xr3:uid="{00000000-0010-0000-0000-000003000000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C7" totalsRowShown="0">
  <autoFilter ref="A1:C7" xr:uid="{00000000-0009-0000-0100-000001000000}"/>
  <tableColumns count="3">
    <tableColumn id="1" xr3:uid="{00000000-0010-0000-0100-000001000000}" name="Player"/>
    <tableColumn id="2" xr3:uid="{00000000-0010-0000-0100-000002000000}" name="First Name"/>
    <tableColumn id="3" xr3:uid="{00000000-0010-0000-0100-000003000000}" name="Las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0"/>
  <sheetViews>
    <sheetView tabSelected="1" zoomScale="80" zoomScaleNormal="80" zoomScaleSheetLayoutView="100" workbookViewId="0" xr3:uid="{AEA406A1-0E4B-5B11-9CD5-51D6E497D94C}">
      <pane ySplit="2" topLeftCell="A87" activePane="bottomLeft" state="frozen"/>
      <selection activeCell="B87" sqref="B87"/>
      <selection pane="bottomLeft" activeCell="G90" sqref="G90"/>
    </sheetView>
  </sheetViews>
  <sheetFormatPr defaultRowHeight="15" x14ac:dyDescent="0.2"/>
  <cols>
    <col min="1" max="1" width="25.15234375" customWidth="1"/>
    <col min="2" max="2" width="12.10546875" customWidth="1"/>
    <col min="3" max="3" width="12.10546875" style="13" customWidth="1"/>
    <col min="4" max="4" width="2.15234375" style="3" customWidth="1"/>
    <col min="10" max="10" width="2.41796875" style="3" customWidth="1"/>
    <col min="16" max="16" width="3.8984375" style="3" customWidth="1"/>
  </cols>
  <sheetData>
    <row r="1" spans="1:21" s="7" customFormat="1" ht="18.75" x14ac:dyDescent="0.25">
      <c r="C1" s="14"/>
      <c r="D1" s="8"/>
      <c r="E1" s="5" t="s">
        <v>55</v>
      </c>
      <c r="J1" s="8"/>
      <c r="K1" s="5" t="s">
        <v>56</v>
      </c>
      <c r="P1" s="8"/>
      <c r="Q1" s="5" t="s">
        <v>61</v>
      </c>
    </row>
    <row r="2" spans="1:21" s="5" customFormat="1" ht="18.75" x14ac:dyDescent="0.25">
      <c r="A2" s="5" t="s">
        <v>47</v>
      </c>
      <c r="B2" s="5" t="s">
        <v>48</v>
      </c>
      <c r="C2" s="15" t="s">
        <v>87</v>
      </c>
      <c r="D2" s="6" t="s">
        <v>83</v>
      </c>
      <c r="E2" s="5" t="s">
        <v>28</v>
      </c>
      <c r="F2" s="5" t="s">
        <v>45</v>
      </c>
      <c r="G2" s="5" t="s">
        <v>27</v>
      </c>
      <c r="H2" s="5" t="s">
        <v>46</v>
      </c>
      <c r="I2" s="5" t="s">
        <v>127</v>
      </c>
      <c r="J2" s="6" t="s">
        <v>83</v>
      </c>
      <c r="K2" s="5" t="s">
        <v>28</v>
      </c>
      <c r="L2" s="5" t="s">
        <v>45</v>
      </c>
      <c r="M2" s="5" t="s">
        <v>27</v>
      </c>
      <c r="N2" s="5" t="s">
        <v>46</v>
      </c>
      <c r="O2" s="5" t="s">
        <v>127</v>
      </c>
      <c r="P2" s="6" t="s">
        <v>83</v>
      </c>
      <c r="Q2" s="5" t="s">
        <v>28</v>
      </c>
      <c r="R2" s="5" t="s">
        <v>45</v>
      </c>
      <c r="S2" s="5" t="s">
        <v>27</v>
      </c>
      <c r="T2" s="5" t="s">
        <v>46</v>
      </c>
      <c r="U2" s="5" t="s">
        <v>74</v>
      </c>
    </row>
    <row r="3" spans="1:21" x14ac:dyDescent="0.2">
      <c r="A3" s="1" t="s">
        <v>49</v>
      </c>
      <c r="B3" s="2">
        <v>42399</v>
      </c>
      <c r="D3" s="4"/>
      <c r="E3">
        <v>1</v>
      </c>
      <c r="F3">
        <v>3</v>
      </c>
      <c r="G3">
        <v>2</v>
      </c>
      <c r="H3">
        <v>4</v>
      </c>
    </row>
    <row r="4" spans="1:21" x14ac:dyDescent="0.2">
      <c r="A4" s="1" t="s">
        <v>49</v>
      </c>
      <c r="B4" s="2">
        <v>42420</v>
      </c>
      <c r="D4" s="4"/>
      <c r="E4">
        <v>2</v>
      </c>
      <c r="F4">
        <v>4</v>
      </c>
      <c r="G4">
        <v>3</v>
      </c>
      <c r="H4">
        <v>1</v>
      </c>
      <c r="K4">
        <v>119</v>
      </c>
      <c r="L4">
        <v>95</v>
      </c>
      <c r="M4">
        <v>116</v>
      </c>
      <c r="N4">
        <v>121</v>
      </c>
    </row>
    <row r="5" spans="1:21" x14ac:dyDescent="0.2">
      <c r="A5" t="s">
        <v>57</v>
      </c>
      <c r="B5" s="2">
        <v>42441</v>
      </c>
      <c r="E5">
        <v>1</v>
      </c>
      <c r="F5">
        <v>2</v>
      </c>
      <c r="G5">
        <v>2</v>
      </c>
      <c r="K5">
        <v>94</v>
      </c>
      <c r="L5">
        <v>60</v>
      </c>
      <c r="M5">
        <v>60</v>
      </c>
      <c r="Q5" t="s">
        <v>58</v>
      </c>
      <c r="R5" t="s">
        <v>59</v>
      </c>
      <c r="S5" t="s">
        <v>60</v>
      </c>
    </row>
    <row r="6" spans="1:21" x14ac:dyDescent="0.2">
      <c r="A6" t="s">
        <v>57</v>
      </c>
      <c r="B6" s="2">
        <v>42449</v>
      </c>
      <c r="E6">
        <v>2</v>
      </c>
      <c r="F6">
        <v>1</v>
      </c>
      <c r="G6">
        <v>3</v>
      </c>
      <c r="K6">
        <v>126</v>
      </c>
      <c r="L6">
        <v>253</v>
      </c>
      <c r="M6">
        <v>91</v>
      </c>
      <c r="Q6" t="s">
        <v>59</v>
      </c>
      <c r="R6" t="s">
        <v>62</v>
      </c>
      <c r="S6" t="s">
        <v>63</v>
      </c>
    </row>
    <row r="7" spans="1:21" x14ac:dyDescent="0.2">
      <c r="A7" t="s">
        <v>50</v>
      </c>
      <c r="B7" s="2">
        <v>42469</v>
      </c>
      <c r="E7">
        <v>2</v>
      </c>
      <c r="F7">
        <v>1</v>
      </c>
      <c r="G7">
        <v>2</v>
      </c>
      <c r="H7">
        <v>2</v>
      </c>
    </row>
    <row r="8" spans="1:21" x14ac:dyDescent="0.2">
      <c r="A8" s="1" t="s">
        <v>49</v>
      </c>
      <c r="B8" s="2">
        <v>42469</v>
      </c>
      <c r="E8">
        <v>2</v>
      </c>
      <c r="F8">
        <v>3</v>
      </c>
      <c r="G8">
        <v>4</v>
      </c>
      <c r="H8">
        <v>1</v>
      </c>
      <c r="K8">
        <v>87</v>
      </c>
      <c r="L8">
        <v>83</v>
      </c>
      <c r="M8">
        <v>76</v>
      </c>
      <c r="N8">
        <v>90</v>
      </c>
    </row>
    <row r="9" spans="1:21" x14ac:dyDescent="0.2">
      <c r="A9" t="s">
        <v>53</v>
      </c>
      <c r="B9" s="2">
        <v>42490</v>
      </c>
      <c r="E9">
        <v>4</v>
      </c>
      <c r="F9">
        <v>1</v>
      </c>
      <c r="G9">
        <v>2</v>
      </c>
      <c r="H9">
        <v>3</v>
      </c>
      <c r="K9">
        <v>152</v>
      </c>
      <c r="L9">
        <v>231</v>
      </c>
      <c r="M9">
        <v>222</v>
      </c>
      <c r="N9">
        <v>216</v>
      </c>
    </row>
    <row r="10" spans="1:21" x14ac:dyDescent="0.2">
      <c r="A10" t="s">
        <v>49</v>
      </c>
      <c r="B10" s="2">
        <v>42504</v>
      </c>
      <c r="E10">
        <v>2</v>
      </c>
      <c r="G10">
        <v>3</v>
      </c>
      <c r="H10">
        <v>1</v>
      </c>
      <c r="K10">
        <v>120</v>
      </c>
      <c r="M10">
        <v>115</v>
      </c>
      <c r="N10">
        <v>122</v>
      </c>
    </row>
    <row r="11" spans="1:21" x14ac:dyDescent="0.2">
      <c r="A11" t="s">
        <v>64</v>
      </c>
      <c r="B11" s="2">
        <v>42518</v>
      </c>
      <c r="E11">
        <v>1</v>
      </c>
      <c r="F11">
        <v>3</v>
      </c>
      <c r="G11">
        <v>4</v>
      </c>
      <c r="H11">
        <v>2</v>
      </c>
      <c r="K11">
        <v>103</v>
      </c>
      <c r="L11">
        <v>67</v>
      </c>
      <c r="M11">
        <v>64</v>
      </c>
      <c r="N11">
        <v>73</v>
      </c>
    </row>
    <row r="12" spans="1:21" x14ac:dyDescent="0.2">
      <c r="A12" t="s">
        <v>52</v>
      </c>
      <c r="B12" s="2">
        <v>42532</v>
      </c>
      <c r="E12">
        <v>1</v>
      </c>
      <c r="F12">
        <v>3</v>
      </c>
      <c r="G12">
        <v>2</v>
      </c>
      <c r="K12">
        <v>44</v>
      </c>
      <c r="L12">
        <v>40</v>
      </c>
      <c r="M12">
        <v>41</v>
      </c>
    </row>
    <row r="13" spans="1:21" x14ac:dyDescent="0.2">
      <c r="A13" t="s">
        <v>52</v>
      </c>
      <c r="B13" s="2">
        <v>42546</v>
      </c>
      <c r="E13">
        <v>2</v>
      </c>
      <c r="F13">
        <v>1</v>
      </c>
      <c r="G13">
        <v>3</v>
      </c>
      <c r="K13">
        <v>41</v>
      </c>
      <c r="L13">
        <v>49</v>
      </c>
      <c r="M13">
        <v>37</v>
      </c>
    </row>
    <row r="14" spans="1:21" x14ac:dyDescent="0.2">
      <c r="A14" t="s">
        <v>52</v>
      </c>
      <c r="B14" s="2">
        <v>42560</v>
      </c>
      <c r="F14">
        <v>1</v>
      </c>
      <c r="G14">
        <v>2</v>
      </c>
      <c r="H14">
        <v>2</v>
      </c>
      <c r="L14">
        <v>48</v>
      </c>
      <c r="M14">
        <v>46</v>
      </c>
      <c r="N14">
        <v>46</v>
      </c>
    </row>
    <row r="15" spans="1:21" x14ac:dyDescent="0.2">
      <c r="A15" t="s">
        <v>65</v>
      </c>
      <c r="B15" s="2">
        <v>42567</v>
      </c>
      <c r="E15">
        <v>1</v>
      </c>
      <c r="F15">
        <v>2</v>
      </c>
      <c r="G15">
        <v>3</v>
      </c>
      <c r="K15">
        <v>138</v>
      </c>
      <c r="L15">
        <v>130</v>
      </c>
      <c r="M15">
        <v>107</v>
      </c>
      <c r="Q15" t="s">
        <v>66</v>
      </c>
      <c r="R15" t="s">
        <v>67</v>
      </c>
      <c r="S15" t="s">
        <v>68</v>
      </c>
    </row>
    <row r="16" spans="1:21" x14ac:dyDescent="0.2">
      <c r="A16" t="s">
        <v>52</v>
      </c>
      <c r="B16" s="2">
        <v>42595</v>
      </c>
      <c r="E16">
        <v>1</v>
      </c>
      <c r="F16">
        <v>4</v>
      </c>
      <c r="G16">
        <v>3</v>
      </c>
      <c r="H16">
        <v>2</v>
      </c>
      <c r="K16">
        <v>47</v>
      </c>
      <c r="L16">
        <v>36</v>
      </c>
      <c r="M16">
        <v>45</v>
      </c>
      <c r="N16">
        <v>47</v>
      </c>
    </row>
    <row r="17" spans="1:19" x14ac:dyDescent="0.2">
      <c r="A17" t="s">
        <v>65</v>
      </c>
      <c r="B17" s="2">
        <v>42609</v>
      </c>
      <c r="E17">
        <v>3</v>
      </c>
      <c r="F17">
        <v>1</v>
      </c>
      <c r="G17">
        <v>2</v>
      </c>
      <c r="K17">
        <v>114</v>
      </c>
      <c r="L17">
        <v>131</v>
      </c>
      <c r="M17">
        <v>124</v>
      </c>
      <c r="Q17" t="s">
        <v>69</v>
      </c>
      <c r="R17" t="s">
        <v>70</v>
      </c>
      <c r="S17" t="s">
        <v>67</v>
      </c>
    </row>
    <row r="18" spans="1:19" x14ac:dyDescent="0.2">
      <c r="A18" t="s">
        <v>71</v>
      </c>
      <c r="B18" s="2">
        <v>42630</v>
      </c>
      <c r="E18">
        <v>1</v>
      </c>
      <c r="F18">
        <v>3</v>
      </c>
      <c r="G18">
        <v>4</v>
      </c>
      <c r="H18">
        <v>2</v>
      </c>
      <c r="K18">
        <v>58</v>
      </c>
      <c r="L18">
        <v>40</v>
      </c>
      <c r="N18">
        <v>41</v>
      </c>
    </row>
    <row r="19" spans="1:19" x14ac:dyDescent="0.2">
      <c r="A19" t="s">
        <v>65</v>
      </c>
      <c r="B19" s="2">
        <v>42637</v>
      </c>
      <c r="E19">
        <v>1</v>
      </c>
      <c r="F19">
        <v>2</v>
      </c>
      <c r="G19">
        <v>3</v>
      </c>
      <c r="K19">
        <v>128</v>
      </c>
      <c r="L19">
        <v>116</v>
      </c>
      <c r="M19">
        <v>97</v>
      </c>
      <c r="Q19" t="s">
        <v>72</v>
      </c>
      <c r="R19" t="s">
        <v>73</v>
      </c>
      <c r="S19" t="s">
        <v>70</v>
      </c>
    </row>
    <row r="20" spans="1:19" x14ac:dyDescent="0.2">
      <c r="A20" t="s">
        <v>52</v>
      </c>
      <c r="B20" s="2">
        <v>42644</v>
      </c>
      <c r="F20">
        <v>2</v>
      </c>
      <c r="G20">
        <v>1</v>
      </c>
      <c r="I20">
        <v>3</v>
      </c>
      <c r="L20">
        <v>55</v>
      </c>
      <c r="M20">
        <v>59</v>
      </c>
      <c r="O20">
        <v>52</v>
      </c>
    </row>
    <row r="21" spans="1:19" x14ac:dyDescent="0.2">
      <c r="A21" t="s">
        <v>52</v>
      </c>
      <c r="B21" s="2">
        <v>42651</v>
      </c>
      <c r="E21">
        <v>1</v>
      </c>
      <c r="F21">
        <v>2</v>
      </c>
      <c r="G21">
        <v>3</v>
      </c>
      <c r="K21">
        <v>61</v>
      </c>
      <c r="L21">
        <v>59</v>
      </c>
      <c r="M21">
        <v>53</v>
      </c>
    </row>
    <row r="22" spans="1:19" x14ac:dyDescent="0.2">
      <c r="A22" t="s">
        <v>53</v>
      </c>
      <c r="B22" s="2">
        <v>42665</v>
      </c>
      <c r="E22">
        <v>2</v>
      </c>
      <c r="F22">
        <v>1</v>
      </c>
      <c r="G22">
        <v>3</v>
      </c>
      <c r="K22">
        <v>187</v>
      </c>
      <c r="L22">
        <v>200</v>
      </c>
    </row>
    <row r="23" spans="1:19" x14ac:dyDescent="0.2">
      <c r="A23" t="s">
        <v>49</v>
      </c>
      <c r="B23" s="2">
        <v>42672</v>
      </c>
      <c r="E23">
        <v>2</v>
      </c>
      <c r="F23">
        <v>3</v>
      </c>
      <c r="H23">
        <v>1</v>
      </c>
      <c r="K23">
        <v>86</v>
      </c>
      <c r="L23">
        <v>72</v>
      </c>
      <c r="N23">
        <v>96</v>
      </c>
    </row>
    <row r="24" spans="1:19" x14ac:dyDescent="0.2">
      <c r="A24" t="s">
        <v>53</v>
      </c>
      <c r="B24" s="2">
        <v>43051</v>
      </c>
      <c r="E24">
        <v>1</v>
      </c>
      <c r="F24">
        <v>2</v>
      </c>
      <c r="G24">
        <v>3</v>
      </c>
      <c r="K24">
        <v>191</v>
      </c>
      <c r="L24">
        <v>151</v>
      </c>
      <c r="M24">
        <v>100</v>
      </c>
    </row>
    <row r="25" spans="1:19" x14ac:dyDescent="0.2">
      <c r="A25" t="s">
        <v>53</v>
      </c>
      <c r="B25" s="2">
        <v>42700</v>
      </c>
      <c r="E25">
        <v>3</v>
      </c>
      <c r="F25">
        <v>2</v>
      </c>
      <c r="G25">
        <v>4</v>
      </c>
      <c r="H25">
        <v>1</v>
      </c>
      <c r="K25">
        <v>92</v>
      </c>
      <c r="L25">
        <v>131</v>
      </c>
      <c r="M25">
        <v>66</v>
      </c>
      <c r="N25">
        <v>160</v>
      </c>
    </row>
    <row r="26" spans="1:19" x14ac:dyDescent="0.2">
      <c r="A26" t="s">
        <v>65</v>
      </c>
      <c r="B26" s="2">
        <v>42714</v>
      </c>
      <c r="E26">
        <v>1</v>
      </c>
      <c r="F26">
        <v>3</v>
      </c>
      <c r="G26">
        <v>2</v>
      </c>
      <c r="K26">
        <v>123</v>
      </c>
      <c r="L26">
        <v>101</v>
      </c>
      <c r="M26">
        <v>113</v>
      </c>
      <c r="Q26" t="s">
        <v>75</v>
      </c>
      <c r="R26" t="s">
        <v>76</v>
      </c>
      <c r="S26" t="s">
        <v>77</v>
      </c>
    </row>
    <row r="27" spans="1:19" x14ac:dyDescent="0.2">
      <c r="A27" t="s">
        <v>31</v>
      </c>
      <c r="B27" s="2">
        <v>42721</v>
      </c>
      <c r="E27">
        <v>2</v>
      </c>
      <c r="G27">
        <v>3</v>
      </c>
      <c r="H27">
        <v>1</v>
      </c>
      <c r="K27">
        <v>91</v>
      </c>
      <c r="M27">
        <v>87</v>
      </c>
    </row>
    <row r="28" spans="1:19" x14ac:dyDescent="0.2">
      <c r="A28" s="9" t="s">
        <v>82</v>
      </c>
      <c r="B28" s="2">
        <v>42742</v>
      </c>
      <c r="E28">
        <v>2</v>
      </c>
      <c r="G28">
        <v>1</v>
      </c>
      <c r="K28">
        <v>725</v>
      </c>
      <c r="L28">
        <v>669</v>
      </c>
      <c r="M28">
        <v>770</v>
      </c>
    </row>
    <row r="29" spans="1:19" x14ac:dyDescent="0.2">
      <c r="A29" s="9" t="s">
        <v>82</v>
      </c>
      <c r="B29" s="2">
        <v>42756</v>
      </c>
      <c r="E29">
        <v>1</v>
      </c>
      <c r="F29">
        <v>2</v>
      </c>
      <c r="G29">
        <v>4</v>
      </c>
      <c r="H29">
        <v>3</v>
      </c>
      <c r="K29">
        <v>740</v>
      </c>
      <c r="L29">
        <v>737</v>
      </c>
      <c r="M29">
        <v>553</v>
      </c>
      <c r="N29">
        <v>675</v>
      </c>
    </row>
    <row r="30" spans="1:19" x14ac:dyDescent="0.2">
      <c r="A30" t="s">
        <v>78</v>
      </c>
      <c r="B30" s="2">
        <v>42770</v>
      </c>
      <c r="E30">
        <v>3</v>
      </c>
      <c r="F30">
        <v>4</v>
      </c>
      <c r="G30">
        <v>2</v>
      </c>
      <c r="H30">
        <v>1</v>
      </c>
      <c r="K30">
        <v>92</v>
      </c>
      <c r="L30">
        <v>89</v>
      </c>
      <c r="M30">
        <v>103</v>
      </c>
      <c r="N30">
        <v>96</v>
      </c>
    </row>
    <row r="31" spans="1:19" x14ac:dyDescent="0.2">
      <c r="A31" t="s">
        <v>79</v>
      </c>
      <c r="B31" s="2">
        <v>42784</v>
      </c>
      <c r="E31">
        <v>1</v>
      </c>
      <c r="F31">
        <v>2</v>
      </c>
      <c r="G31">
        <v>3</v>
      </c>
      <c r="H31">
        <v>3</v>
      </c>
      <c r="K31">
        <v>68</v>
      </c>
      <c r="L31">
        <v>43</v>
      </c>
      <c r="M31">
        <v>0</v>
      </c>
      <c r="N31">
        <v>0</v>
      </c>
    </row>
    <row r="32" spans="1:19" x14ac:dyDescent="0.2">
      <c r="A32" t="s">
        <v>81</v>
      </c>
      <c r="B32" s="2">
        <v>42791</v>
      </c>
      <c r="E32">
        <v>2</v>
      </c>
      <c r="F32">
        <v>3</v>
      </c>
      <c r="G32">
        <v>1</v>
      </c>
      <c r="K32">
        <v>135</v>
      </c>
      <c r="L32">
        <v>120</v>
      </c>
      <c r="M32">
        <v>166</v>
      </c>
    </row>
    <row r="33" spans="1:17" x14ac:dyDescent="0.2">
      <c r="A33" t="s">
        <v>81</v>
      </c>
      <c r="B33" s="2">
        <v>42798</v>
      </c>
      <c r="E33">
        <v>1</v>
      </c>
      <c r="G33">
        <v>3</v>
      </c>
      <c r="H33">
        <v>2</v>
      </c>
      <c r="K33">
        <v>155</v>
      </c>
      <c r="M33">
        <v>100</v>
      </c>
      <c r="N33">
        <v>131</v>
      </c>
    </row>
    <row r="34" spans="1:17" x14ac:dyDescent="0.2">
      <c r="A34" t="s">
        <v>81</v>
      </c>
      <c r="B34" s="2">
        <v>42812</v>
      </c>
      <c r="E34">
        <v>1</v>
      </c>
      <c r="F34">
        <v>2</v>
      </c>
      <c r="G34">
        <v>3</v>
      </c>
      <c r="K34">
        <v>114</v>
      </c>
      <c r="L34">
        <v>100</v>
      </c>
      <c r="M34">
        <v>100</v>
      </c>
    </row>
    <row r="35" spans="1:17" x14ac:dyDescent="0.2">
      <c r="A35" t="str">
        <f>Games!A52</f>
        <v>Great Western Trail</v>
      </c>
      <c r="B35" s="2">
        <v>42833</v>
      </c>
      <c r="E35">
        <v>3</v>
      </c>
      <c r="F35">
        <v>1</v>
      </c>
      <c r="G35">
        <v>2</v>
      </c>
      <c r="K35">
        <v>70</v>
      </c>
      <c r="L35">
        <v>99</v>
      </c>
      <c r="M35">
        <v>74</v>
      </c>
    </row>
    <row r="36" spans="1:17" x14ac:dyDescent="0.2">
      <c r="A36" t="s">
        <v>79</v>
      </c>
      <c r="B36" s="2">
        <v>42849</v>
      </c>
      <c r="E36">
        <v>1</v>
      </c>
      <c r="F36">
        <v>2</v>
      </c>
      <c r="G36">
        <v>3</v>
      </c>
      <c r="K36">
        <v>110</v>
      </c>
      <c r="L36">
        <v>105</v>
      </c>
      <c r="M36">
        <v>49</v>
      </c>
    </row>
    <row r="37" spans="1:17" x14ac:dyDescent="0.2">
      <c r="A37" t="s">
        <v>79</v>
      </c>
      <c r="B37" s="2">
        <v>42849</v>
      </c>
      <c r="E37">
        <v>1</v>
      </c>
      <c r="F37">
        <v>2</v>
      </c>
      <c r="G37">
        <v>3</v>
      </c>
      <c r="K37">
        <v>94</v>
      </c>
      <c r="L37">
        <v>59</v>
      </c>
      <c r="M37">
        <v>46</v>
      </c>
    </row>
    <row r="38" spans="1:17" x14ac:dyDescent="0.2">
      <c r="A38" t="s">
        <v>49</v>
      </c>
      <c r="B38" s="2">
        <v>42831</v>
      </c>
      <c r="C38" s="13">
        <v>150</v>
      </c>
      <c r="E38">
        <v>1</v>
      </c>
      <c r="G38">
        <v>2</v>
      </c>
      <c r="H38">
        <v>3</v>
      </c>
      <c r="K38">
        <v>123</v>
      </c>
      <c r="M38">
        <v>98</v>
      </c>
      <c r="N38">
        <v>92</v>
      </c>
    </row>
    <row r="39" spans="1:17" x14ac:dyDescent="0.2">
      <c r="A39" t="s">
        <v>79</v>
      </c>
      <c r="B39" s="2">
        <v>42875</v>
      </c>
      <c r="C39" s="13">
        <v>95</v>
      </c>
      <c r="E39">
        <v>3</v>
      </c>
      <c r="F39">
        <v>2</v>
      </c>
      <c r="G39">
        <v>1</v>
      </c>
      <c r="K39">
        <v>0</v>
      </c>
      <c r="L39">
        <v>83</v>
      </c>
      <c r="M39">
        <v>94</v>
      </c>
    </row>
    <row r="40" spans="1:17" x14ac:dyDescent="0.2">
      <c r="A40" t="s">
        <v>79</v>
      </c>
      <c r="B40" s="2">
        <v>42875</v>
      </c>
      <c r="E40">
        <v>1</v>
      </c>
      <c r="F40">
        <v>3</v>
      </c>
      <c r="G40">
        <v>2</v>
      </c>
      <c r="K40">
        <v>150</v>
      </c>
      <c r="L40">
        <v>69</v>
      </c>
      <c r="M40">
        <v>72</v>
      </c>
    </row>
    <row r="41" spans="1:17" x14ac:dyDescent="0.2">
      <c r="A41" t="s">
        <v>40</v>
      </c>
      <c r="B41" s="2">
        <v>42882</v>
      </c>
      <c r="C41" s="13">
        <v>150</v>
      </c>
      <c r="E41">
        <v>2</v>
      </c>
      <c r="G41">
        <v>3</v>
      </c>
      <c r="H41">
        <v>1</v>
      </c>
      <c r="K41">
        <v>32</v>
      </c>
      <c r="M41">
        <v>29</v>
      </c>
      <c r="N41">
        <v>33</v>
      </c>
    </row>
    <row r="42" spans="1:17" x14ac:dyDescent="0.2">
      <c r="A42" t="s">
        <v>88</v>
      </c>
      <c r="B42" s="2">
        <v>42882</v>
      </c>
      <c r="C42" s="13">
        <v>90</v>
      </c>
      <c r="E42">
        <v>3</v>
      </c>
      <c r="G42">
        <v>1</v>
      </c>
      <c r="H42">
        <v>2</v>
      </c>
      <c r="K42">
        <v>170</v>
      </c>
      <c r="M42">
        <v>300</v>
      </c>
      <c r="N42">
        <v>255</v>
      </c>
    </row>
    <row r="43" spans="1:17" x14ac:dyDescent="0.2">
      <c r="A43" t="s">
        <v>89</v>
      </c>
      <c r="B43" s="2">
        <v>42896</v>
      </c>
      <c r="C43" s="13">
        <v>130</v>
      </c>
      <c r="E43">
        <v>1</v>
      </c>
      <c r="F43">
        <v>1</v>
      </c>
      <c r="G43">
        <v>1</v>
      </c>
    </row>
    <row r="44" spans="1:17" x14ac:dyDescent="0.2">
      <c r="A44" t="s">
        <v>88</v>
      </c>
      <c r="B44" s="2">
        <v>42896</v>
      </c>
      <c r="E44">
        <v>1</v>
      </c>
      <c r="F44">
        <v>1</v>
      </c>
      <c r="G44">
        <v>2</v>
      </c>
      <c r="K44">
        <v>285</v>
      </c>
      <c r="L44">
        <v>255</v>
      </c>
      <c r="M44">
        <v>280</v>
      </c>
    </row>
    <row r="45" spans="1:17" x14ac:dyDescent="0.2">
      <c r="A45" t="s">
        <v>89</v>
      </c>
      <c r="B45" s="2">
        <v>42903</v>
      </c>
      <c r="C45" s="13">
        <v>180</v>
      </c>
      <c r="E45">
        <v>1</v>
      </c>
      <c r="G45">
        <v>1</v>
      </c>
      <c r="H45">
        <v>1</v>
      </c>
    </row>
    <row r="46" spans="1:17" x14ac:dyDescent="0.2">
      <c r="A46" t="s">
        <v>89</v>
      </c>
      <c r="B46" s="2">
        <v>42910</v>
      </c>
      <c r="E46">
        <v>1</v>
      </c>
      <c r="F46">
        <v>1</v>
      </c>
      <c r="G46">
        <v>1</v>
      </c>
      <c r="H46">
        <v>1</v>
      </c>
    </row>
    <row r="47" spans="1:17" x14ac:dyDescent="0.2">
      <c r="A47" t="s">
        <v>89</v>
      </c>
      <c r="B47" s="2">
        <v>42924</v>
      </c>
      <c r="E47">
        <v>1</v>
      </c>
      <c r="F47">
        <v>1</v>
      </c>
      <c r="G47">
        <v>1</v>
      </c>
      <c r="H47">
        <v>1</v>
      </c>
    </row>
    <row r="48" spans="1:17" x14ac:dyDescent="0.2">
      <c r="A48">
        <v>504</v>
      </c>
      <c r="B48" s="2" t="s">
        <v>117</v>
      </c>
      <c r="C48" s="13">
        <v>90</v>
      </c>
      <c r="E48">
        <v>2</v>
      </c>
      <c r="G48">
        <v>1</v>
      </c>
      <c r="H48">
        <v>3</v>
      </c>
      <c r="K48">
        <v>48</v>
      </c>
      <c r="M48">
        <v>60</v>
      </c>
      <c r="N48">
        <v>45</v>
      </c>
      <c r="Q48">
        <v>123</v>
      </c>
    </row>
    <row r="49" spans="1:19" x14ac:dyDescent="0.2">
      <c r="A49">
        <v>504</v>
      </c>
      <c r="B49" s="2">
        <v>42967</v>
      </c>
      <c r="C49" s="13">
        <v>140</v>
      </c>
      <c r="E49">
        <v>2</v>
      </c>
      <c r="F49">
        <v>3</v>
      </c>
      <c r="G49">
        <v>1</v>
      </c>
      <c r="H49">
        <v>4</v>
      </c>
      <c r="K49">
        <v>68</v>
      </c>
      <c r="L49">
        <v>55</v>
      </c>
      <c r="M49">
        <v>76</v>
      </c>
      <c r="N49">
        <v>38</v>
      </c>
    </row>
    <row r="50" spans="1:19" x14ac:dyDescent="0.2">
      <c r="A50" t="s">
        <v>31</v>
      </c>
      <c r="B50" s="2">
        <v>42980</v>
      </c>
      <c r="E50">
        <v>3</v>
      </c>
      <c r="F50">
        <v>2</v>
      </c>
      <c r="G50">
        <v>1</v>
      </c>
      <c r="K50">
        <v>74</v>
      </c>
      <c r="L50">
        <v>75</v>
      </c>
      <c r="M50">
        <v>87</v>
      </c>
    </row>
    <row r="51" spans="1:19" x14ac:dyDescent="0.2">
      <c r="A51" t="s">
        <v>31</v>
      </c>
      <c r="B51" s="2">
        <v>42980</v>
      </c>
      <c r="E51">
        <v>3</v>
      </c>
      <c r="F51">
        <v>2</v>
      </c>
      <c r="G51">
        <v>1</v>
      </c>
      <c r="K51">
        <v>73</v>
      </c>
      <c r="L51">
        <v>76</v>
      </c>
      <c r="M51">
        <v>87</v>
      </c>
    </row>
    <row r="52" spans="1:19" x14ac:dyDescent="0.2">
      <c r="A52" t="s">
        <v>52</v>
      </c>
      <c r="B52" s="2">
        <v>42987</v>
      </c>
      <c r="E52">
        <v>3</v>
      </c>
      <c r="F52">
        <v>2</v>
      </c>
      <c r="G52">
        <v>1</v>
      </c>
      <c r="K52">
        <v>47</v>
      </c>
      <c r="L52">
        <v>51</v>
      </c>
      <c r="M52">
        <v>53</v>
      </c>
    </row>
    <row r="53" spans="1:19" x14ac:dyDescent="0.2">
      <c r="A53" t="s">
        <v>52</v>
      </c>
      <c r="B53" s="2">
        <v>42994</v>
      </c>
      <c r="E53">
        <v>1</v>
      </c>
      <c r="F53">
        <v>2</v>
      </c>
      <c r="G53">
        <v>3</v>
      </c>
      <c r="K53">
        <v>44</v>
      </c>
      <c r="L53">
        <v>37</v>
      </c>
      <c r="M53">
        <v>34</v>
      </c>
    </row>
    <row r="54" spans="1:19" x14ac:dyDescent="0.2">
      <c r="A54" t="s">
        <v>118</v>
      </c>
      <c r="B54" s="2">
        <v>43015</v>
      </c>
      <c r="E54">
        <v>1</v>
      </c>
      <c r="F54">
        <v>2</v>
      </c>
      <c r="G54">
        <v>3</v>
      </c>
      <c r="K54">
        <v>63</v>
      </c>
      <c r="L54">
        <v>62</v>
      </c>
      <c r="M54">
        <v>45</v>
      </c>
    </row>
    <row r="55" spans="1:19" x14ac:dyDescent="0.2">
      <c r="A55" t="s">
        <v>118</v>
      </c>
      <c r="B55" s="2">
        <v>43015</v>
      </c>
      <c r="E55">
        <v>2</v>
      </c>
      <c r="F55">
        <v>1</v>
      </c>
      <c r="G55">
        <v>3</v>
      </c>
      <c r="K55">
        <v>88</v>
      </c>
      <c r="L55">
        <v>107</v>
      </c>
      <c r="M55">
        <v>77</v>
      </c>
    </row>
    <row r="56" spans="1:19" x14ac:dyDescent="0.2">
      <c r="A56" t="s">
        <v>31</v>
      </c>
      <c r="B56" s="2">
        <v>43015</v>
      </c>
      <c r="E56">
        <v>3</v>
      </c>
      <c r="F56">
        <v>2</v>
      </c>
      <c r="K56">
        <v>77</v>
      </c>
      <c r="L56">
        <v>81</v>
      </c>
      <c r="M56">
        <v>92</v>
      </c>
    </row>
    <row r="57" spans="1:19" x14ac:dyDescent="0.2">
      <c r="A57" t="s">
        <v>119</v>
      </c>
      <c r="B57" s="2">
        <v>43134</v>
      </c>
      <c r="E57">
        <v>3</v>
      </c>
      <c r="F57">
        <v>2</v>
      </c>
      <c r="G57">
        <v>1</v>
      </c>
      <c r="K57">
        <v>64</v>
      </c>
      <c r="L57">
        <v>70</v>
      </c>
      <c r="M57">
        <v>86</v>
      </c>
    </row>
    <row r="58" spans="1:19" x14ac:dyDescent="0.2">
      <c r="A58" t="s">
        <v>119</v>
      </c>
      <c r="B58" s="2">
        <v>43134</v>
      </c>
      <c r="E58">
        <v>2</v>
      </c>
      <c r="F58">
        <v>1</v>
      </c>
      <c r="G58">
        <v>3</v>
      </c>
      <c r="K58">
        <v>50</v>
      </c>
      <c r="L58">
        <v>66</v>
      </c>
      <c r="M58">
        <v>42</v>
      </c>
    </row>
    <row r="59" spans="1:19" x14ac:dyDescent="0.2">
      <c r="A59" t="s">
        <v>120</v>
      </c>
      <c r="B59" s="2">
        <v>43134</v>
      </c>
      <c r="E59">
        <v>1</v>
      </c>
      <c r="F59">
        <v>3</v>
      </c>
      <c r="G59">
        <v>2</v>
      </c>
      <c r="K59">
        <v>64</v>
      </c>
      <c r="L59">
        <v>46</v>
      </c>
      <c r="M59">
        <v>53</v>
      </c>
    </row>
    <row r="60" spans="1:19" x14ac:dyDescent="0.2">
      <c r="A60" t="s">
        <v>120</v>
      </c>
      <c r="B60" s="2">
        <v>43134</v>
      </c>
      <c r="E60">
        <v>2</v>
      </c>
      <c r="F60">
        <v>3</v>
      </c>
      <c r="G60">
        <v>1</v>
      </c>
      <c r="K60">
        <v>38</v>
      </c>
      <c r="L60">
        <v>24</v>
      </c>
      <c r="M60">
        <v>52</v>
      </c>
    </row>
    <row r="61" spans="1:19" x14ac:dyDescent="0.2">
      <c r="A61" t="s">
        <v>120</v>
      </c>
      <c r="B61" s="2">
        <v>43134</v>
      </c>
      <c r="E61">
        <v>2</v>
      </c>
      <c r="F61">
        <v>3</v>
      </c>
      <c r="G61">
        <v>1</v>
      </c>
      <c r="K61">
        <v>55</v>
      </c>
      <c r="L61">
        <v>51</v>
      </c>
      <c r="M61">
        <v>63</v>
      </c>
    </row>
    <row r="62" spans="1:19" x14ac:dyDescent="0.2">
      <c r="A62" t="s">
        <v>120</v>
      </c>
      <c r="B62" s="2">
        <v>43148</v>
      </c>
      <c r="E62">
        <v>1</v>
      </c>
      <c r="G62">
        <v>2</v>
      </c>
      <c r="H62">
        <v>4</v>
      </c>
      <c r="K62">
        <v>57</v>
      </c>
      <c r="M62">
        <v>56</v>
      </c>
      <c r="N62">
        <v>46</v>
      </c>
      <c r="R62">
        <v>54</v>
      </c>
      <c r="S62" t="s">
        <v>122</v>
      </c>
    </row>
    <row r="63" spans="1:19" x14ac:dyDescent="0.2">
      <c r="A63" t="s">
        <v>120</v>
      </c>
      <c r="B63" s="2">
        <v>43163</v>
      </c>
      <c r="E63">
        <v>2</v>
      </c>
      <c r="F63">
        <v>3</v>
      </c>
      <c r="G63">
        <v>1</v>
      </c>
      <c r="K63">
        <v>51</v>
      </c>
      <c r="M63">
        <v>53</v>
      </c>
      <c r="N63">
        <v>48</v>
      </c>
      <c r="R63">
        <v>43</v>
      </c>
      <c r="S63" t="s">
        <v>122</v>
      </c>
    </row>
    <row r="64" spans="1:19" x14ac:dyDescent="0.2">
      <c r="A64" t="s">
        <v>123</v>
      </c>
      <c r="B64" s="2">
        <v>43163</v>
      </c>
      <c r="E64">
        <v>3</v>
      </c>
      <c r="G64">
        <v>2</v>
      </c>
      <c r="H64">
        <v>1</v>
      </c>
      <c r="K64">
        <v>59</v>
      </c>
      <c r="M64">
        <v>72</v>
      </c>
      <c r="N64">
        <v>76</v>
      </c>
    </row>
    <row r="65" spans="1:17" x14ac:dyDescent="0.2">
      <c r="A65" t="s">
        <v>124</v>
      </c>
      <c r="B65" s="2">
        <v>43183</v>
      </c>
      <c r="G65">
        <v>1</v>
      </c>
    </row>
    <row r="66" spans="1:17" x14ac:dyDescent="0.2">
      <c r="A66" t="s">
        <v>124</v>
      </c>
      <c r="B66" s="2">
        <v>43183</v>
      </c>
      <c r="H66">
        <v>1</v>
      </c>
    </row>
    <row r="67" spans="1:17" x14ac:dyDescent="0.2">
      <c r="A67" t="s">
        <v>124</v>
      </c>
      <c r="B67" s="2">
        <v>43183</v>
      </c>
    </row>
    <row r="68" spans="1:17" x14ac:dyDescent="0.2">
      <c r="A68" t="s">
        <v>125</v>
      </c>
      <c r="B68" s="2">
        <v>43190</v>
      </c>
      <c r="E68">
        <v>1</v>
      </c>
      <c r="F68">
        <v>2</v>
      </c>
      <c r="G68">
        <v>3</v>
      </c>
      <c r="H68">
        <v>4</v>
      </c>
      <c r="K68">
        <v>58</v>
      </c>
      <c r="L68">
        <v>56</v>
      </c>
      <c r="M68">
        <v>50</v>
      </c>
      <c r="N68">
        <v>49</v>
      </c>
    </row>
    <row r="69" spans="1:17" x14ac:dyDescent="0.2">
      <c r="A69" t="s">
        <v>118</v>
      </c>
      <c r="B69" s="2">
        <v>43197</v>
      </c>
      <c r="E69">
        <v>3</v>
      </c>
      <c r="F69">
        <v>1</v>
      </c>
      <c r="H69">
        <v>2</v>
      </c>
      <c r="I69">
        <v>4</v>
      </c>
      <c r="K69">
        <v>61</v>
      </c>
      <c r="L69">
        <v>90</v>
      </c>
      <c r="N69">
        <v>81</v>
      </c>
      <c r="O69">
        <v>49</v>
      </c>
    </row>
    <row r="70" spans="1:17" x14ac:dyDescent="0.2">
      <c r="A70" t="s">
        <v>125</v>
      </c>
      <c r="B70" s="2">
        <v>43197</v>
      </c>
      <c r="E70">
        <v>2</v>
      </c>
      <c r="F70">
        <v>3</v>
      </c>
      <c r="H70">
        <v>1</v>
      </c>
      <c r="K70">
        <v>42</v>
      </c>
      <c r="L70">
        <v>38</v>
      </c>
      <c r="N70">
        <v>71</v>
      </c>
    </row>
    <row r="71" spans="1:17" x14ac:dyDescent="0.2">
      <c r="A71" t="s">
        <v>79</v>
      </c>
      <c r="B71" s="2">
        <v>43211</v>
      </c>
      <c r="E71">
        <v>3</v>
      </c>
      <c r="F71">
        <v>2</v>
      </c>
      <c r="H71">
        <v>1</v>
      </c>
      <c r="K71">
        <v>49</v>
      </c>
      <c r="L71">
        <v>88</v>
      </c>
      <c r="N71">
        <v>109</v>
      </c>
    </row>
    <row r="72" spans="1:17" x14ac:dyDescent="0.2">
      <c r="A72" t="s">
        <v>79</v>
      </c>
      <c r="B72" s="2">
        <v>43260</v>
      </c>
      <c r="E72">
        <v>1</v>
      </c>
      <c r="F72">
        <v>2</v>
      </c>
      <c r="H72">
        <v>3</v>
      </c>
      <c r="K72">
        <v>96</v>
      </c>
      <c r="L72">
        <v>92</v>
      </c>
      <c r="N72">
        <v>59</v>
      </c>
    </row>
    <row r="73" spans="1:17" x14ac:dyDescent="0.2">
      <c r="A73" t="s">
        <v>124</v>
      </c>
      <c r="B73" s="2">
        <v>43323</v>
      </c>
      <c r="E73">
        <v>1</v>
      </c>
      <c r="F73">
        <v>3</v>
      </c>
      <c r="G73">
        <v>2</v>
      </c>
    </row>
    <row r="74" spans="1:17" x14ac:dyDescent="0.2">
      <c r="A74" t="s">
        <v>124</v>
      </c>
      <c r="B74" s="2">
        <v>43323</v>
      </c>
      <c r="E74">
        <v>1</v>
      </c>
      <c r="F74">
        <v>3</v>
      </c>
      <c r="G74">
        <v>2</v>
      </c>
    </row>
    <row r="75" spans="1:17" x14ac:dyDescent="0.2">
      <c r="A75" t="s">
        <v>120</v>
      </c>
      <c r="B75" s="2">
        <v>43344</v>
      </c>
      <c r="E75">
        <v>4</v>
      </c>
      <c r="G75">
        <v>2</v>
      </c>
      <c r="H75">
        <v>3</v>
      </c>
      <c r="I75">
        <v>1</v>
      </c>
      <c r="K75">
        <v>52</v>
      </c>
      <c r="M75">
        <v>56</v>
      </c>
      <c r="N75">
        <v>67</v>
      </c>
      <c r="O75">
        <v>73</v>
      </c>
      <c r="Q75" t="s">
        <v>128</v>
      </c>
    </row>
    <row r="76" spans="1:17" x14ac:dyDescent="0.2">
      <c r="A76" t="s">
        <v>49</v>
      </c>
      <c r="B76" s="2">
        <v>43344</v>
      </c>
      <c r="E76">
        <v>1</v>
      </c>
      <c r="G76">
        <v>3</v>
      </c>
      <c r="H76">
        <v>2</v>
      </c>
      <c r="K76">
        <v>109</v>
      </c>
      <c r="M76">
        <v>84</v>
      </c>
      <c r="N76">
        <v>98</v>
      </c>
    </row>
    <row r="77" spans="1:17" x14ac:dyDescent="0.2">
      <c r="A77" t="s">
        <v>120</v>
      </c>
      <c r="B77" s="2">
        <v>43351</v>
      </c>
      <c r="E77">
        <v>4</v>
      </c>
      <c r="F77">
        <v>2</v>
      </c>
      <c r="G77">
        <v>3</v>
      </c>
      <c r="H77">
        <v>1</v>
      </c>
      <c r="I77">
        <v>5</v>
      </c>
      <c r="K77">
        <v>66</v>
      </c>
      <c r="L77">
        <v>70</v>
      </c>
      <c r="M77">
        <v>67</v>
      </c>
      <c r="N77">
        <v>83</v>
      </c>
      <c r="O77">
        <v>41</v>
      </c>
      <c r="Q77" t="s">
        <v>128</v>
      </c>
    </row>
    <row r="78" spans="1:17" x14ac:dyDescent="0.2">
      <c r="A78" t="s">
        <v>120</v>
      </c>
      <c r="B78" s="2">
        <v>43358</v>
      </c>
      <c r="E78">
        <v>2</v>
      </c>
      <c r="F78">
        <v>1</v>
      </c>
      <c r="G78">
        <v>3</v>
      </c>
      <c r="I78">
        <v>4</v>
      </c>
      <c r="K78">
        <v>48</v>
      </c>
      <c r="L78">
        <v>53</v>
      </c>
      <c r="M78">
        <v>42</v>
      </c>
      <c r="O78">
        <v>42</v>
      </c>
      <c r="Q78" t="s">
        <v>128</v>
      </c>
    </row>
    <row r="79" spans="1:17" x14ac:dyDescent="0.2">
      <c r="A79" t="s">
        <v>125</v>
      </c>
      <c r="B79" s="2">
        <v>43365</v>
      </c>
      <c r="E79">
        <v>2</v>
      </c>
      <c r="G79">
        <v>3</v>
      </c>
      <c r="H79">
        <v>1</v>
      </c>
      <c r="K79">
        <v>50</v>
      </c>
      <c r="M79">
        <v>47</v>
      </c>
      <c r="N79">
        <v>60</v>
      </c>
    </row>
    <row r="80" spans="1:17" x14ac:dyDescent="0.2">
      <c r="A80" t="s">
        <v>49</v>
      </c>
      <c r="B80" s="2">
        <v>43365</v>
      </c>
      <c r="E80">
        <v>1</v>
      </c>
      <c r="G80">
        <v>2</v>
      </c>
      <c r="H80">
        <v>3</v>
      </c>
      <c r="K80">
        <v>130</v>
      </c>
      <c r="M80">
        <v>94</v>
      </c>
      <c r="N80">
        <v>89</v>
      </c>
    </row>
    <row r="81" spans="1:17" x14ac:dyDescent="0.2">
      <c r="A81" t="s">
        <v>125</v>
      </c>
      <c r="B81" s="2">
        <v>43363</v>
      </c>
      <c r="E81">
        <v>3</v>
      </c>
      <c r="F81">
        <v>2</v>
      </c>
      <c r="G81">
        <v>1</v>
      </c>
      <c r="K81">
        <v>31</v>
      </c>
      <c r="L81">
        <v>57</v>
      </c>
      <c r="M81">
        <v>53</v>
      </c>
    </row>
    <row r="82" spans="1:17" x14ac:dyDescent="0.2">
      <c r="A82" t="s">
        <v>49</v>
      </c>
      <c r="B82" s="2">
        <v>43363</v>
      </c>
      <c r="E82">
        <v>1</v>
      </c>
      <c r="F82">
        <v>3</v>
      </c>
      <c r="H82">
        <v>2</v>
      </c>
      <c r="K82">
        <v>105</v>
      </c>
      <c r="L82">
        <v>71</v>
      </c>
      <c r="N82">
        <v>103</v>
      </c>
    </row>
    <row r="83" spans="1:17" x14ac:dyDescent="0.2">
      <c r="A83" t="s">
        <v>119</v>
      </c>
      <c r="B83" s="2">
        <v>43414</v>
      </c>
      <c r="E83">
        <v>1</v>
      </c>
      <c r="F83">
        <v>2</v>
      </c>
      <c r="G83">
        <v>5</v>
      </c>
      <c r="H83">
        <v>3</v>
      </c>
      <c r="K83">
        <v>66</v>
      </c>
      <c r="L83">
        <v>54</v>
      </c>
      <c r="M83">
        <v>42</v>
      </c>
      <c r="N83">
        <v>53</v>
      </c>
    </row>
    <row r="84" spans="1:17" x14ac:dyDescent="0.2">
      <c r="A84" t="s">
        <v>119</v>
      </c>
      <c r="B84" s="2">
        <v>43414</v>
      </c>
      <c r="E84">
        <v>4</v>
      </c>
      <c r="F84">
        <v>2</v>
      </c>
      <c r="G84">
        <v>3</v>
      </c>
      <c r="H84">
        <v>1</v>
      </c>
      <c r="K84">
        <v>66</v>
      </c>
      <c r="L84">
        <v>73</v>
      </c>
      <c r="M84">
        <v>69</v>
      </c>
      <c r="N84">
        <v>97</v>
      </c>
    </row>
    <row r="85" spans="1:17" x14ac:dyDescent="0.2">
      <c r="A85" t="s">
        <v>129</v>
      </c>
      <c r="B85" s="2">
        <v>43414</v>
      </c>
      <c r="E85">
        <v>1</v>
      </c>
      <c r="F85">
        <v>4</v>
      </c>
      <c r="G85">
        <v>2</v>
      </c>
      <c r="H85">
        <v>3</v>
      </c>
      <c r="K85">
        <v>24</v>
      </c>
      <c r="L85">
        <v>13</v>
      </c>
      <c r="M85">
        <v>23</v>
      </c>
      <c r="N85">
        <v>15</v>
      </c>
    </row>
    <row r="86" spans="1:17" x14ac:dyDescent="0.2">
      <c r="A86" t="s">
        <v>80</v>
      </c>
      <c r="B86" s="2">
        <v>43443</v>
      </c>
      <c r="E86">
        <v>3</v>
      </c>
      <c r="F86">
        <v>2</v>
      </c>
      <c r="G86">
        <v>4</v>
      </c>
      <c r="H86">
        <v>5</v>
      </c>
      <c r="I86">
        <v>1</v>
      </c>
      <c r="K86">
        <v>40</v>
      </c>
      <c r="L86">
        <v>37</v>
      </c>
      <c r="M86">
        <v>46</v>
      </c>
      <c r="N86">
        <v>29</v>
      </c>
      <c r="O86">
        <v>49</v>
      </c>
    </row>
    <row r="87" spans="1:17" x14ac:dyDescent="0.2">
      <c r="A87" t="s">
        <v>120</v>
      </c>
      <c r="B87" s="2">
        <v>43456</v>
      </c>
      <c r="E87">
        <v>2</v>
      </c>
      <c r="F87">
        <v>1</v>
      </c>
      <c r="G87">
        <v>4</v>
      </c>
      <c r="H87">
        <v>3</v>
      </c>
      <c r="K87">
        <v>66</v>
      </c>
      <c r="L87">
        <v>87</v>
      </c>
      <c r="M87">
        <v>60</v>
      </c>
      <c r="N87">
        <v>64</v>
      </c>
      <c r="Q87" t="s">
        <v>130</v>
      </c>
    </row>
    <row r="88" spans="1:17" x14ac:dyDescent="0.2">
      <c r="A88" t="s">
        <v>120</v>
      </c>
      <c r="B88" s="2">
        <v>43463</v>
      </c>
      <c r="F88">
        <v>2</v>
      </c>
      <c r="G88">
        <v>3</v>
      </c>
      <c r="H88">
        <v>1</v>
      </c>
      <c r="K88">
        <v>67</v>
      </c>
      <c r="L88">
        <v>82</v>
      </c>
      <c r="M88">
        <v>67</v>
      </c>
      <c r="N88">
        <v>87</v>
      </c>
      <c r="O88">
        <v>62</v>
      </c>
      <c r="Q88" t="s">
        <v>130</v>
      </c>
    </row>
    <row r="89" spans="1:17" x14ac:dyDescent="0.2">
      <c r="A89" t="s">
        <v>131</v>
      </c>
      <c r="B89" s="2">
        <v>43484</v>
      </c>
      <c r="E89">
        <v>1</v>
      </c>
      <c r="G89">
        <v>4</v>
      </c>
      <c r="H89">
        <v>2</v>
      </c>
      <c r="I89">
        <v>3</v>
      </c>
      <c r="K89">
        <v>10</v>
      </c>
      <c r="N89">
        <v>3</v>
      </c>
      <c r="O89">
        <v>2</v>
      </c>
      <c r="Q89" t="s">
        <v>122</v>
      </c>
    </row>
    <row r="90" spans="1:17" x14ac:dyDescent="0.2">
      <c r="A90" t="s">
        <v>29</v>
      </c>
      <c r="B90" s="2">
        <v>43484</v>
      </c>
      <c r="E90">
        <v>2</v>
      </c>
      <c r="G90">
        <v>3</v>
      </c>
      <c r="H90">
        <v>1</v>
      </c>
      <c r="K90">
        <v>153</v>
      </c>
      <c r="M90">
        <v>138</v>
      </c>
      <c r="N90">
        <v>155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4"/>
  <sheetViews>
    <sheetView topLeftCell="A20" workbookViewId="0" xr3:uid="{958C4451-9541-5A59-BF78-D2F731DF1C81}">
      <selection activeCell="A12" sqref="A12"/>
    </sheetView>
  </sheetViews>
  <sheetFormatPr defaultRowHeight="15" x14ac:dyDescent="0.2"/>
  <cols>
    <col min="1" max="1" width="23.9453125" bestFit="1" customWidth="1"/>
    <col min="2" max="2" width="12.77734375" bestFit="1" customWidth="1"/>
    <col min="3" max="3" width="24.2109375" bestFit="1" customWidth="1"/>
  </cols>
  <sheetData>
    <row r="3" spans="1:3" x14ac:dyDescent="0.2">
      <c r="A3" s="11" t="s">
        <v>84</v>
      </c>
      <c r="B3" t="s">
        <v>86</v>
      </c>
      <c r="C3" t="s">
        <v>116</v>
      </c>
    </row>
    <row r="4" spans="1:3" x14ac:dyDescent="0.2">
      <c r="A4" s="12" t="s">
        <v>52</v>
      </c>
      <c r="B4" s="13">
        <v>8</v>
      </c>
      <c r="C4" s="13"/>
    </row>
    <row r="5" spans="1:3" x14ac:dyDescent="0.2">
      <c r="A5" s="12" t="s">
        <v>49</v>
      </c>
      <c r="B5" s="13">
        <v>6</v>
      </c>
      <c r="C5" s="13">
        <v>150</v>
      </c>
    </row>
    <row r="6" spans="1:3" x14ac:dyDescent="0.2">
      <c r="A6" s="12" t="s">
        <v>79</v>
      </c>
      <c r="B6" s="13">
        <v>5</v>
      </c>
      <c r="C6" s="13">
        <v>95</v>
      </c>
    </row>
    <row r="7" spans="1:3" x14ac:dyDescent="0.2">
      <c r="A7" s="12" t="s">
        <v>53</v>
      </c>
      <c r="B7" s="13">
        <v>4</v>
      </c>
      <c r="C7" s="13"/>
    </row>
    <row r="8" spans="1:3" x14ac:dyDescent="0.2">
      <c r="A8" s="12" t="s">
        <v>65</v>
      </c>
      <c r="B8" s="13">
        <v>4</v>
      </c>
      <c r="C8" s="13"/>
    </row>
    <row r="9" spans="1:3" x14ac:dyDescent="0.2">
      <c r="A9" s="12" t="s">
        <v>31</v>
      </c>
      <c r="B9" s="13">
        <v>4</v>
      </c>
      <c r="C9" s="13"/>
    </row>
    <row r="10" spans="1:3" x14ac:dyDescent="0.2">
      <c r="A10" s="12" t="s">
        <v>89</v>
      </c>
      <c r="B10" s="13">
        <v>4</v>
      </c>
      <c r="C10" s="13">
        <v>155</v>
      </c>
    </row>
    <row r="11" spans="1:3" x14ac:dyDescent="0.2">
      <c r="A11" s="12" t="s">
        <v>120</v>
      </c>
      <c r="B11" s="13">
        <v>3</v>
      </c>
      <c r="C11" s="13"/>
    </row>
    <row r="12" spans="1:3" x14ac:dyDescent="0.2">
      <c r="A12" s="12" t="s">
        <v>81</v>
      </c>
      <c r="B12" s="13">
        <v>3</v>
      </c>
      <c r="C12" s="13"/>
    </row>
    <row r="13" spans="1:3" x14ac:dyDescent="0.2">
      <c r="A13" s="12" t="s">
        <v>118</v>
      </c>
      <c r="B13" s="13">
        <v>2</v>
      </c>
      <c r="C13" s="13"/>
    </row>
    <row r="14" spans="1:3" x14ac:dyDescent="0.2">
      <c r="A14" s="12" t="s">
        <v>78</v>
      </c>
      <c r="B14" s="13">
        <v>2</v>
      </c>
      <c r="C14" s="13"/>
    </row>
    <row r="15" spans="1:3" x14ac:dyDescent="0.2">
      <c r="A15" s="12" t="s">
        <v>119</v>
      </c>
      <c r="B15" s="13">
        <v>2</v>
      </c>
      <c r="C15" s="13"/>
    </row>
    <row r="16" spans="1:3" x14ac:dyDescent="0.2">
      <c r="A16" s="12" t="s">
        <v>82</v>
      </c>
      <c r="B16" s="13">
        <v>2</v>
      </c>
      <c r="C16" s="13"/>
    </row>
    <row r="17" spans="1:3" x14ac:dyDescent="0.2">
      <c r="A17" s="12">
        <v>504</v>
      </c>
      <c r="B17" s="13">
        <v>2</v>
      </c>
      <c r="C17" s="13">
        <v>115</v>
      </c>
    </row>
    <row r="18" spans="1:3" x14ac:dyDescent="0.2">
      <c r="A18" s="12" t="s">
        <v>57</v>
      </c>
      <c r="B18" s="13">
        <v>2</v>
      </c>
      <c r="C18" s="13"/>
    </row>
    <row r="19" spans="1:3" x14ac:dyDescent="0.2">
      <c r="A19" s="12" t="s">
        <v>88</v>
      </c>
      <c r="B19" s="13">
        <v>2</v>
      </c>
      <c r="C19" s="13">
        <v>90</v>
      </c>
    </row>
    <row r="20" spans="1:3" x14ac:dyDescent="0.2">
      <c r="A20" s="12" t="s">
        <v>40</v>
      </c>
      <c r="B20" s="13">
        <v>1</v>
      </c>
      <c r="C20" s="13">
        <v>150</v>
      </c>
    </row>
    <row r="21" spans="1:3" x14ac:dyDescent="0.2">
      <c r="A21" s="12" t="s">
        <v>71</v>
      </c>
      <c r="B21" s="13">
        <v>1</v>
      </c>
      <c r="C21" s="13"/>
    </row>
    <row r="22" spans="1:3" x14ac:dyDescent="0.2">
      <c r="A22" s="12" t="s">
        <v>64</v>
      </c>
      <c r="B22" s="13">
        <v>1</v>
      </c>
      <c r="C22" s="13"/>
    </row>
    <row r="23" spans="1:3" x14ac:dyDescent="0.2">
      <c r="A23" s="12" t="s">
        <v>50</v>
      </c>
      <c r="B23" s="13">
        <v>1</v>
      </c>
      <c r="C23" s="13"/>
    </row>
    <row r="24" spans="1:3" x14ac:dyDescent="0.2">
      <c r="A24" s="12" t="s">
        <v>85</v>
      </c>
      <c r="B24" s="13">
        <v>59</v>
      </c>
      <c r="C24" s="13">
        <v>128.125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8"/>
  <sheetViews>
    <sheetView topLeftCell="A20" workbookViewId="0" xr3:uid="{842E5F09-E766-5B8D-85AF-A39847EA96FD}">
      <selection activeCell="B27" sqref="B27"/>
    </sheetView>
  </sheetViews>
  <sheetFormatPr defaultRowHeight="15" x14ac:dyDescent="0.2"/>
  <cols>
    <col min="1" max="1" width="23.9453125" customWidth="1"/>
    <col min="2" max="3" width="6.58984375" customWidth="1"/>
    <col min="4" max="4" width="8.203125" customWidth="1"/>
    <col min="5" max="5" width="7.12890625" customWidth="1"/>
    <col min="6" max="7" width="6.58984375" customWidth="1"/>
    <col min="8" max="8" width="7.12890625" customWidth="1"/>
    <col min="9" max="9" width="8.203125" customWidth="1"/>
    <col min="10" max="11" width="6.58984375" customWidth="1"/>
    <col min="12" max="12" width="8.0703125" customWidth="1"/>
    <col min="13" max="13" width="6.859375" customWidth="1"/>
    <col min="14" max="14" width="8.203125" customWidth="1"/>
    <col min="15" max="15" width="2.95703125" customWidth="1"/>
    <col min="16" max="18" width="4.03515625" customWidth="1"/>
    <col min="19" max="19" width="6.9921875" customWidth="1"/>
    <col min="20" max="20" width="7.26171875" customWidth="1"/>
    <col min="21" max="21" width="2.95703125" customWidth="1"/>
    <col min="22" max="24" width="4.03515625" customWidth="1"/>
    <col min="25" max="25" width="6.9921875" customWidth="1"/>
    <col min="26" max="26" width="6.72265625" customWidth="1"/>
    <col min="27" max="27" width="3.49609375" customWidth="1"/>
    <col min="28" max="30" width="4.03515625" customWidth="1"/>
    <col min="31" max="31" width="6.9921875" customWidth="1"/>
    <col min="32" max="32" width="6.72265625" customWidth="1"/>
    <col min="33" max="33" width="3.49609375" customWidth="1"/>
    <col min="34" max="36" width="4.03515625" customWidth="1"/>
    <col min="37" max="37" width="6.9921875" customWidth="1"/>
    <col min="38" max="38" width="7.26171875" customWidth="1"/>
    <col min="39" max="39" width="2.95703125" customWidth="1"/>
    <col min="40" max="42" width="4.03515625" customWidth="1"/>
    <col min="43" max="43" width="6.9921875" customWidth="1"/>
    <col min="44" max="44" width="8.203125" customWidth="1"/>
    <col min="45" max="45" width="3.49609375" customWidth="1"/>
    <col min="46" max="48" width="4.03515625" customWidth="1"/>
    <col min="49" max="49" width="6.9921875" customWidth="1"/>
    <col min="50" max="50" width="6.72265625" customWidth="1"/>
    <col min="51" max="51" width="2.95703125" customWidth="1"/>
    <col min="52" max="54" width="4.03515625" customWidth="1"/>
    <col min="55" max="55" width="6.9921875" customWidth="1"/>
    <col min="56" max="56" width="6.72265625" customWidth="1"/>
    <col min="57" max="57" width="2.95703125" customWidth="1"/>
    <col min="58" max="60" width="4.03515625" customWidth="1"/>
    <col min="61" max="61" width="6.9921875" customWidth="1"/>
    <col min="62" max="62" width="8.0703125" customWidth="1"/>
    <col min="63" max="63" width="2.95703125" customWidth="1"/>
    <col min="64" max="66" width="4.03515625" customWidth="1"/>
    <col min="67" max="67" width="6.9921875" customWidth="1"/>
    <col min="68" max="68" width="7.12890625" customWidth="1"/>
    <col min="69" max="69" width="2.95703125" customWidth="1"/>
    <col min="70" max="72" width="4.03515625" customWidth="1"/>
    <col min="73" max="73" width="6.9921875" customWidth="1"/>
    <col min="74" max="75" width="11.43359375" bestFit="1" customWidth="1"/>
    <col min="76" max="76" width="12.9140625" bestFit="1" customWidth="1"/>
    <col min="77" max="77" width="11.8359375" bestFit="1" customWidth="1"/>
    <col min="78" max="79" width="11.43359375" bestFit="1" customWidth="1"/>
    <col min="80" max="80" width="11.8359375" bestFit="1" customWidth="1"/>
    <col min="81" max="81" width="12.9140625" bestFit="1" customWidth="1"/>
    <col min="82" max="83" width="11.296875" bestFit="1" customWidth="1"/>
    <col min="84" max="84" width="12.77734375" bestFit="1" customWidth="1"/>
    <col min="85" max="85" width="11.8359375" bestFit="1" customWidth="1"/>
  </cols>
  <sheetData>
    <row r="1" spans="1:13" s="16" customFormat="1" ht="25.5" x14ac:dyDescent="0.35">
      <c r="A1" s="16" t="s">
        <v>100</v>
      </c>
      <c r="D1" s="7"/>
      <c r="E1" s="7"/>
      <c r="F1" s="7"/>
    </row>
    <row r="2" spans="1:13" ht="18.75" x14ac:dyDescent="0.25">
      <c r="B2" s="5" t="s">
        <v>115</v>
      </c>
      <c r="C2" s="5"/>
      <c r="D2" s="5"/>
      <c r="E2" s="5"/>
      <c r="F2" s="5" t="s">
        <v>105</v>
      </c>
      <c r="J2" s="5" t="s">
        <v>114</v>
      </c>
    </row>
    <row r="3" spans="1:13" x14ac:dyDescent="0.2">
      <c r="A3" s="11" t="s">
        <v>84</v>
      </c>
      <c r="B3" t="s">
        <v>104</v>
      </c>
      <c r="C3" t="s">
        <v>103</v>
      </c>
      <c r="D3" t="s">
        <v>102</v>
      </c>
      <c r="E3" t="s">
        <v>101</v>
      </c>
      <c r="F3" t="s">
        <v>106</v>
      </c>
      <c r="G3" t="s">
        <v>107</v>
      </c>
      <c r="H3" t="s">
        <v>108</v>
      </c>
      <c r="I3" t="s">
        <v>109</v>
      </c>
      <c r="J3" t="s">
        <v>110</v>
      </c>
      <c r="K3" t="s">
        <v>111</v>
      </c>
      <c r="L3" t="s">
        <v>112</v>
      </c>
      <c r="M3" t="s">
        <v>113</v>
      </c>
    </row>
    <row r="4" spans="1:13" x14ac:dyDescent="0.2">
      <c r="A4" s="12" t="s">
        <v>81</v>
      </c>
      <c r="B4" s="13">
        <v>3</v>
      </c>
      <c r="C4" s="13">
        <v>2</v>
      </c>
      <c r="D4" s="13">
        <v>3</v>
      </c>
      <c r="E4" s="13">
        <v>1</v>
      </c>
      <c r="F4" s="17">
        <v>1.3333333333333333</v>
      </c>
      <c r="G4" s="17">
        <v>2.5</v>
      </c>
      <c r="H4" s="18">
        <v>2</v>
      </c>
      <c r="I4" s="18">
        <v>2.3333333333333335</v>
      </c>
      <c r="J4" s="10">
        <v>134.66666666666666</v>
      </c>
      <c r="K4" s="10">
        <v>110</v>
      </c>
      <c r="L4" s="10">
        <v>122</v>
      </c>
      <c r="M4" s="10">
        <v>131</v>
      </c>
    </row>
    <row r="5" spans="1:13" x14ac:dyDescent="0.2">
      <c r="A5" s="12" t="s">
        <v>49</v>
      </c>
      <c r="B5" s="13">
        <v>6</v>
      </c>
      <c r="C5" s="13">
        <v>4</v>
      </c>
      <c r="D5" s="13">
        <v>5</v>
      </c>
      <c r="E5" s="13">
        <v>6</v>
      </c>
      <c r="F5" s="17">
        <v>1.6666666666666667</v>
      </c>
      <c r="G5" s="17">
        <v>3.25</v>
      </c>
      <c r="H5" s="18">
        <v>1.8333333333333333</v>
      </c>
      <c r="I5" s="18">
        <v>2.8</v>
      </c>
      <c r="J5" s="10">
        <v>107</v>
      </c>
      <c r="K5" s="10">
        <v>83.333333333333329</v>
      </c>
      <c r="L5" s="10">
        <v>101.25</v>
      </c>
      <c r="M5" s="10">
        <v>104.2</v>
      </c>
    </row>
    <row r="6" spans="1:13" x14ac:dyDescent="0.2">
      <c r="A6" s="12" t="s">
        <v>64</v>
      </c>
      <c r="B6" s="13">
        <v>1</v>
      </c>
      <c r="C6" s="13">
        <v>1</v>
      </c>
      <c r="D6" s="13">
        <v>1</v>
      </c>
      <c r="E6" s="13">
        <v>1</v>
      </c>
      <c r="F6" s="17">
        <v>1</v>
      </c>
      <c r="G6" s="17">
        <v>3</v>
      </c>
      <c r="H6" s="18">
        <v>2</v>
      </c>
      <c r="I6" s="18">
        <v>4</v>
      </c>
      <c r="J6" s="10">
        <v>103</v>
      </c>
      <c r="K6" s="10">
        <v>67</v>
      </c>
      <c r="L6" s="10">
        <v>64</v>
      </c>
      <c r="M6" s="10">
        <v>73</v>
      </c>
    </row>
    <row r="7" spans="1:13" x14ac:dyDescent="0.2">
      <c r="A7" s="12" t="s">
        <v>79</v>
      </c>
      <c r="B7" s="13">
        <v>5</v>
      </c>
      <c r="C7" s="13">
        <v>5</v>
      </c>
      <c r="D7" s="13">
        <v>5</v>
      </c>
      <c r="E7" s="13">
        <v>1</v>
      </c>
      <c r="F7" s="17">
        <v>1.4</v>
      </c>
      <c r="G7" s="17">
        <v>2.2000000000000002</v>
      </c>
      <c r="H7" s="18">
        <v>3</v>
      </c>
      <c r="I7" s="18">
        <v>2.4</v>
      </c>
      <c r="J7" s="10">
        <v>84.4</v>
      </c>
      <c r="K7" s="10">
        <v>71.8</v>
      </c>
      <c r="L7" s="10">
        <v>52.2</v>
      </c>
      <c r="M7" s="10">
        <v>0</v>
      </c>
    </row>
    <row r="8" spans="1:13" x14ac:dyDescent="0.2">
      <c r="A8" s="12" t="s">
        <v>78</v>
      </c>
      <c r="B8" s="13">
        <v>2</v>
      </c>
      <c r="C8" s="13">
        <v>2</v>
      </c>
      <c r="D8" s="13">
        <v>2</v>
      </c>
      <c r="E8" s="13">
        <v>1</v>
      </c>
      <c r="F8" s="17">
        <v>3</v>
      </c>
      <c r="G8" s="17">
        <v>2.5</v>
      </c>
      <c r="H8" s="18">
        <v>1</v>
      </c>
      <c r="I8" s="18">
        <v>2</v>
      </c>
      <c r="J8" s="10">
        <v>81</v>
      </c>
      <c r="K8" s="10">
        <v>94</v>
      </c>
      <c r="L8" s="10">
        <v>88.5</v>
      </c>
      <c r="M8" s="10">
        <v>96</v>
      </c>
    </row>
    <row r="9" spans="1:13" x14ac:dyDescent="0.2">
      <c r="A9" s="12" t="s">
        <v>71</v>
      </c>
      <c r="B9" s="13">
        <v>1</v>
      </c>
      <c r="C9" s="13">
        <v>1</v>
      </c>
      <c r="D9" s="13">
        <v>1</v>
      </c>
      <c r="E9" s="13">
        <v>1</v>
      </c>
      <c r="F9" s="17">
        <v>1</v>
      </c>
      <c r="G9" s="17">
        <v>3</v>
      </c>
      <c r="H9" s="18">
        <v>2</v>
      </c>
      <c r="I9" s="18">
        <v>4</v>
      </c>
      <c r="J9" s="10">
        <v>58</v>
      </c>
      <c r="K9" s="10">
        <v>40</v>
      </c>
      <c r="L9" s="10"/>
      <c r="M9" s="10">
        <v>41</v>
      </c>
    </row>
    <row r="10" spans="1:13" x14ac:dyDescent="0.2">
      <c r="A10" s="12" t="s">
        <v>57</v>
      </c>
      <c r="B10" s="13">
        <v>2</v>
      </c>
      <c r="C10" s="13">
        <v>2</v>
      </c>
      <c r="D10" s="13">
        <v>2</v>
      </c>
      <c r="E10" s="13"/>
      <c r="F10" s="17">
        <v>1.5</v>
      </c>
      <c r="G10" s="17">
        <v>1.5</v>
      </c>
      <c r="H10" s="18"/>
      <c r="I10" s="18">
        <v>2.5</v>
      </c>
      <c r="J10" s="10">
        <v>110</v>
      </c>
      <c r="K10" s="10">
        <v>156.5</v>
      </c>
      <c r="L10" s="10">
        <v>75.5</v>
      </c>
      <c r="M10" s="10"/>
    </row>
    <row r="11" spans="1:13" x14ac:dyDescent="0.2">
      <c r="A11" s="12" t="s">
        <v>52</v>
      </c>
      <c r="B11" s="13">
        <v>6</v>
      </c>
      <c r="C11" s="13">
        <v>8</v>
      </c>
      <c r="D11" s="13">
        <v>8</v>
      </c>
      <c r="E11" s="13">
        <v>2</v>
      </c>
      <c r="F11" s="17">
        <v>1.5</v>
      </c>
      <c r="G11" s="17">
        <v>2.125</v>
      </c>
      <c r="H11" s="18">
        <v>2</v>
      </c>
      <c r="I11" s="18">
        <v>2.25</v>
      </c>
      <c r="J11" s="10">
        <v>47.333333333333336</v>
      </c>
      <c r="K11" s="10">
        <v>46.875</v>
      </c>
      <c r="L11" s="10">
        <v>46</v>
      </c>
      <c r="M11" s="10">
        <v>46.5</v>
      </c>
    </row>
    <row r="12" spans="1:13" x14ac:dyDescent="0.2">
      <c r="A12" s="12" t="s">
        <v>50</v>
      </c>
      <c r="B12" s="13">
        <v>1</v>
      </c>
      <c r="C12" s="13">
        <v>1</v>
      </c>
      <c r="D12" s="13">
        <v>1</v>
      </c>
      <c r="E12" s="13">
        <v>1</v>
      </c>
      <c r="F12" s="17">
        <v>2</v>
      </c>
      <c r="G12" s="17">
        <v>1</v>
      </c>
      <c r="H12" s="18">
        <v>2</v>
      </c>
      <c r="I12" s="18">
        <v>2</v>
      </c>
      <c r="J12" s="10"/>
      <c r="K12" s="10"/>
      <c r="L12" s="10"/>
      <c r="M12" s="10"/>
    </row>
    <row r="13" spans="1:13" x14ac:dyDescent="0.2">
      <c r="A13" s="12" t="s">
        <v>82</v>
      </c>
      <c r="B13" s="13">
        <v>2</v>
      </c>
      <c r="C13" s="13">
        <v>1</v>
      </c>
      <c r="D13" s="13">
        <v>2</v>
      </c>
      <c r="E13" s="13">
        <v>1</v>
      </c>
      <c r="F13" s="17">
        <v>1.5</v>
      </c>
      <c r="G13" s="17">
        <v>2</v>
      </c>
      <c r="H13" s="18">
        <v>3</v>
      </c>
      <c r="I13" s="18">
        <v>2.5</v>
      </c>
      <c r="J13" s="10">
        <v>732.5</v>
      </c>
      <c r="K13" s="10">
        <v>703</v>
      </c>
      <c r="L13" s="10">
        <v>661.5</v>
      </c>
      <c r="M13" s="10">
        <v>675</v>
      </c>
    </row>
    <row r="14" spans="1:13" x14ac:dyDescent="0.2">
      <c r="A14" s="12" t="s">
        <v>53</v>
      </c>
      <c r="B14" s="13">
        <v>4</v>
      </c>
      <c r="C14" s="13">
        <v>4</v>
      </c>
      <c r="D14" s="13">
        <v>4</v>
      </c>
      <c r="E14" s="13">
        <v>2</v>
      </c>
      <c r="F14" s="17">
        <v>2.5</v>
      </c>
      <c r="G14" s="17">
        <v>1.5</v>
      </c>
      <c r="H14" s="18">
        <v>2</v>
      </c>
      <c r="I14" s="18">
        <v>3</v>
      </c>
      <c r="J14" s="10">
        <v>155.5</v>
      </c>
      <c r="K14" s="10">
        <v>178.25</v>
      </c>
      <c r="L14" s="10">
        <v>129.33333333333334</v>
      </c>
      <c r="M14" s="10">
        <v>188</v>
      </c>
    </row>
    <row r="15" spans="1:13" x14ac:dyDescent="0.2">
      <c r="A15" s="12" t="s">
        <v>65</v>
      </c>
      <c r="B15" s="13">
        <v>4</v>
      </c>
      <c r="C15" s="13">
        <v>4</v>
      </c>
      <c r="D15" s="13">
        <v>4</v>
      </c>
      <c r="E15" s="13"/>
      <c r="F15" s="17">
        <v>1.5</v>
      </c>
      <c r="G15" s="17">
        <v>2</v>
      </c>
      <c r="H15" s="18"/>
      <c r="I15" s="18">
        <v>2.5</v>
      </c>
      <c r="J15" s="10">
        <v>125.75</v>
      </c>
      <c r="K15" s="10">
        <v>119.5</v>
      </c>
      <c r="L15" s="10">
        <v>110.25</v>
      </c>
      <c r="M15" s="10"/>
    </row>
    <row r="16" spans="1:13" x14ac:dyDescent="0.2">
      <c r="A16" s="12" t="s">
        <v>31</v>
      </c>
      <c r="B16" s="13">
        <v>4</v>
      </c>
      <c r="C16" s="13">
        <v>3</v>
      </c>
      <c r="D16" s="13">
        <v>3</v>
      </c>
      <c r="E16" s="13">
        <v>1</v>
      </c>
      <c r="F16" s="17">
        <v>2.75</v>
      </c>
      <c r="G16" s="17">
        <v>2</v>
      </c>
      <c r="H16" s="18">
        <v>1</v>
      </c>
      <c r="I16" s="18">
        <v>1.6666666666666667</v>
      </c>
      <c r="J16" s="10">
        <v>78.75</v>
      </c>
      <c r="K16" s="10">
        <v>77.333333333333329</v>
      </c>
      <c r="L16" s="10">
        <v>88.25</v>
      </c>
      <c r="M16" s="10"/>
    </row>
    <row r="17" spans="1:14" x14ac:dyDescent="0.2">
      <c r="A17" s="12" t="s">
        <v>40</v>
      </c>
      <c r="B17" s="13">
        <v>1</v>
      </c>
      <c r="C17" s="13"/>
      <c r="D17" s="13">
        <v>1</v>
      </c>
      <c r="E17" s="13">
        <v>1</v>
      </c>
      <c r="F17" s="17">
        <v>2</v>
      </c>
      <c r="G17" s="17"/>
      <c r="H17" s="18">
        <v>1</v>
      </c>
      <c r="I17" s="18">
        <v>3</v>
      </c>
      <c r="J17" s="10">
        <v>32</v>
      </c>
      <c r="K17" s="10"/>
      <c r="L17" s="10">
        <v>29</v>
      </c>
      <c r="M17" s="10">
        <v>33</v>
      </c>
    </row>
    <row r="18" spans="1:14" x14ac:dyDescent="0.2">
      <c r="A18" s="12" t="s">
        <v>88</v>
      </c>
      <c r="B18" s="13">
        <v>2</v>
      </c>
      <c r="C18" s="13">
        <v>1</v>
      </c>
      <c r="D18" s="13">
        <v>2</v>
      </c>
      <c r="E18" s="13">
        <v>1</v>
      </c>
      <c r="F18" s="17">
        <v>2</v>
      </c>
      <c r="G18" s="17">
        <v>1</v>
      </c>
      <c r="H18" s="18">
        <v>2</v>
      </c>
      <c r="I18" s="18">
        <v>1.5</v>
      </c>
      <c r="J18" s="10">
        <v>227.5</v>
      </c>
      <c r="K18" s="10">
        <v>255</v>
      </c>
      <c r="L18" s="10">
        <v>290</v>
      </c>
      <c r="M18" s="10">
        <v>255</v>
      </c>
    </row>
    <row r="19" spans="1:14" x14ac:dyDescent="0.2">
      <c r="A19" s="12" t="s">
        <v>89</v>
      </c>
      <c r="B19" s="13">
        <v>4</v>
      </c>
      <c r="C19" s="13">
        <v>3</v>
      </c>
      <c r="D19" s="13">
        <v>4</v>
      </c>
      <c r="E19" s="13">
        <v>3</v>
      </c>
      <c r="F19" s="17">
        <v>1</v>
      </c>
      <c r="G19" s="17">
        <v>1</v>
      </c>
      <c r="H19" s="18">
        <v>1</v>
      </c>
      <c r="I19" s="18">
        <v>1</v>
      </c>
      <c r="J19" s="10"/>
      <c r="K19" s="10"/>
      <c r="L19" s="10"/>
      <c r="M19" s="10"/>
    </row>
    <row r="20" spans="1:14" x14ac:dyDescent="0.2">
      <c r="A20" s="12">
        <v>504</v>
      </c>
      <c r="B20" s="13">
        <v>2</v>
      </c>
      <c r="C20" s="13">
        <v>1</v>
      </c>
      <c r="D20" s="13">
        <v>2</v>
      </c>
      <c r="E20" s="13">
        <v>2</v>
      </c>
      <c r="F20" s="17">
        <v>2</v>
      </c>
      <c r="G20" s="17">
        <v>3</v>
      </c>
      <c r="H20" s="18">
        <v>3.5</v>
      </c>
      <c r="I20" s="18">
        <v>1</v>
      </c>
      <c r="J20" s="10">
        <v>58</v>
      </c>
      <c r="K20" s="10">
        <v>55</v>
      </c>
      <c r="L20" s="10">
        <v>68</v>
      </c>
      <c r="M20" s="10">
        <v>41.5</v>
      </c>
    </row>
    <row r="21" spans="1:14" x14ac:dyDescent="0.2">
      <c r="A21" s="12" t="s">
        <v>118</v>
      </c>
      <c r="B21" s="13">
        <v>2</v>
      </c>
      <c r="C21" s="13">
        <v>2</v>
      </c>
      <c r="D21" s="13">
        <v>2</v>
      </c>
      <c r="E21" s="13"/>
      <c r="F21" s="17">
        <v>1.5</v>
      </c>
      <c r="G21" s="17">
        <v>1.5</v>
      </c>
      <c r="H21" s="18"/>
      <c r="I21" s="18">
        <v>3</v>
      </c>
      <c r="J21" s="10">
        <v>75.5</v>
      </c>
      <c r="K21" s="10">
        <v>84.5</v>
      </c>
      <c r="L21" s="10">
        <v>61</v>
      </c>
      <c r="M21" s="10"/>
    </row>
    <row r="22" spans="1:14" x14ac:dyDescent="0.2">
      <c r="A22" s="12" t="s">
        <v>119</v>
      </c>
      <c r="B22" s="13">
        <v>2</v>
      </c>
      <c r="C22" s="13">
        <v>2</v>
      </c>
      <c r="D22" s="13">
        <v>2</v>
      </c>
      <c r="E22" s="13"/>
      <c r="F22" s="17">
        <v>2.5</v>
      </c>
      <c r="G22" s="17">
        <v>1.5</v>
      </c>
      <c r="H22" s="18"/>
      <c r="I22" s="18">
        <v>2</v>
      </c>
      <c r="J22" s="10">
        <v>57</v>
      </c>
      <c r="K22" s="10">
        <v>68</v>
      </c>
      <c r="L22" s="10">
        <v>64</v>
      </c>
      <c r="M22" s="10"/>
    </row>
    <row r="23" spans="1:14" x14ac:dyDescent="0.2">
      <c r="A23" s="12" t="s">
        <v>120</v>
      </c>
      <c r="B23" s="13">
        <v>3</v>
      </c>
      <c r="C23" s="13">
        <v>3</v>
      </c>
      <c r="D23" s="13">
        <v>3</v>
      </c>
      <c r="E23" s="13"/>
      <c r="F23" s="17">
        <v>1.6666666666666667</v>
      </c>
      <c r="G23" s="17">
        <v>3</v>
      </c>
      <c r="H23" s="18"/>
      <c r="I23" s="18">
        <v>1.3333333333333333</v>
      </c>
      <c r="J23" s="10">
        <v>52.333333333333336</v>
      </c>
      <c r="K23" s="10">
        <v>40.333333333333336</v>
      </c>
      <c r="L23" s="10">
        <v>56</v>
      </c>
      <c r="M23" s="10"/>
    </row>
    <row r="24" spans="1:14" x14ac:dyDescent="0.2">
      <c r="A24" s="12" t="s">
        <v>85</v>
      </c>
      <c r="B24" s="13">
        <v>57</v>
      </c>
      <c r="C24" s="13">
        <v>50</v>
      </c>
      <c r="D24" s="13">
        <v>57</v>
      </c>
      <c r="E24" s="13">
        <v>25</v>
      </c>
      <c r="F24" s="17">
        <v>1.7543859649122806</v>
      </c>
      <c r="G24" s="17">
        <v>2.1</v>
      </c>
      <c r="H24" s="18">
        <v>1.92</v>
      </c>
      <c r="I24" s="18">
        <v>2.2456140350877192</v>
      </c>
      <c r="J24" s="10">
        <v>119.96078431372548</v>
      </c>
      <c r="K24" s="10">
        <v>116.89130434782609</v>
      </c>
      <c r="L24" s="10">
        <v>109.2</v>
      </c>
      <c r="M24" s="10">
        <v>125.10526315789474</v>
      </c>
    </row>
    <row r="28" spans="1:14" x14ac:dyDescent="0.2">
      <c r="N28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7"/>
  <sheetViews>
    <sheetView topLeftCell="A52" zoomScale="80" zoomScaleNormal="80" zoomScaleSheetLayoutView="100" workbookViewId="0" xr3:uid="{51F8DEE0-4D01-5F28-A812-FC0BD7CAC4A5}">
      <selection activeCell="C57" sqref="C57"/>
    </sheetView>
  </sheetViews>
  <sheetFormatPr defaultRowHeight="15" x14ac:dyDescent="0.2"/>
  <cols>
    <col min="1" max="1" width="38.60546875" customWidth="1"/>
    <col min="2" max="2" width="12.10546875" bestFit="1" customWidth="1"/>
    <col min="3" max="3" width="11.56640625" bestFit="1" customWidth="1"/>
  </cols>
  <sheetData>
    <row r="1" spans="1:4" x14ac:dyDescent="0.2">
      <c r="A1" t="s">
        <v>43</v>
      </c>
      <c r="B1" t="s">
        <v>54</v>
      </c>
      <c r="C1" t="s">
        <v>44</v>
      </c>
      <c r="D1" t="s">
        <v>42</v>
      </c>
    </row>
    <row r="2" spans="1:4" x14ac:dyDescent="0.2">
      <c r="A2" t="s">
        <v>0</v>
      </c>
      <c r="B2" s="10"/>
      <c r="C2" t="s">
        <v>27</v>
      </c>
    </row>
    <row r="3" spans="1:4" x14ac:dyDescent="0.2">
      <c r="A3" t="s">
        <v>1</v>
      </c>
      <c r="B3" s="10"/>
      <c r="C3" t="s">
        <v>27</v>
      </c>
    </row>
    <row r="4" spans="1:4" x14ac:dyDescent="0.2">
      <c r="A4" t="s">
        <v>2</v>
      </c>
      <c r="B4" s="10"/>
      <c r="C4" t="s">
        <v>27</v>
      </c>
    </row>
    <row r="5" spans="1:4" x14ac:dyDescent="0.2">
      <c r="A5" t="s">
        <v>3</v>
      </c>
      <c r="B5" s="10"/>
      <c r="C5" t="s">
        <v>27</v>
      </c>
    </row>
    <row r="6" spans="1:4" x14ac:dyDescent="0.2">
      <c r="A6" t="s">
        <v>4</v>
      </c>
      <c r="B6" s="10"/>
      <c r="C6" t="s">
        <v>27</v>
      </c>
    </row>
    <row r="7" spans="1:4" x14ac:dyDescent="0.2">
      <c r="A7" t="s">
        <v>5</v>
      </c>
      <c r="B7" s="10"/>
      <c r="C7" t="s">
        <v>27</v>
      </c>
    </row>
    <row r="8" spans="1:4" x14ac:dyDescent="0.2">
      <c r="A8" t="s">
        <v>6</v>
      </c>
      <c r="B8" s="10"/>
      <c r="C8" t="s">
        <v>27</v>
      </c>
    </row>
    <row r="9" spans="1:4" x14ac:dyDescent="0.2">
      <c r="A9" t="s">
        <v>7</v>
      </c>
      <c r="B9" s="10"/>
      <c r="C9" t="s">
        <v>27</v>
      </c>
    </row>
    <row r="10" spans="1:4" x14ac:dyDescent="0.2">
      <c r="A10" t="s">
        <v>8</v>
      </c>
      <c r="B10" s="10"/>
      <c r="C10" t="s">
        <v>27</v>
      </c>
    </row>
    <row r="11" spans="1:4" x14ac:dyDescent="0.2">
      <c r="A11" t="s">
        <v>9</v>
      </c>
      <c r="B11" s="10"/>
      <c r="C11" t="s">
        <v>27</v>
      </c>
    </row>
    <row r="12" spans="1:4" x14ac:dyDescent="0.2">
      <c r="A12" t="s">
        <v>10</v>
      </c>
      <c r="B12" s="10"/>
      <c r="C12" t="s">
        <v>27</v>
      </c>
    </row>
    <row r="13" spans="1:4" x14ac:dyDescent="0.2">
      <c r="A13" t="s">
        <v>11</v>
      </c>
      <c r="B13" s="10"/>
      <c r="C13" t="s">
        <v>27</v>
      </c>
    </row>
    <row r="14" spans="1:4" x14ac:dyDescent="0.2">
      <c r="A14" t="s">
        <v>12</v>
      </c>
      <c r="B14" s="10"/>
      <c r="C14" t="s">
        <v>27</v>
      </c>
    </row>
    <row r="15" spans="1:4" x14ac:dyDescent="0.2">
      <c r="A15" t="s">
        <v>13</v>
      </c>
      <c r="B15" s="10"/>
      <c r="C15" t="s">
        <v>27</v>
      </c>
    </row>
    <row r="16" spans="1:4" x14ac:dyDescent="0.2">
      <c r="A16" t="s">
        <v>14</v>
      </c>
      <c r="B16" s="10"/>
      <c r="C16" t="s">
        <v>27</v>
      </c>
    </row>
    <row r="17" spans="1:3" x14ac:dyDescent="0.2">
      <c r="A17" t="s">
        <v>15</v>
      </c>
      <c r="B17" s="10"/>
      <c r="C17" t="s">
        <v>27</v>
      </c>
    </row>
    <row r="18" spans="1:3" x14ac:dyDescent="0.2">
      <c r="A18" t="s">
        <v>16</v>
      </c>
      <c r="B18" s="10"/>
      <c r="C18" t="s">
        <v>27</v>
      </c>
    </row>
    <row r="19" spans="1:3" x14ac:dyDescent="0.2">
      <c r="A19" t="s">
        <v>17</v>
      </c>
      <c r="B19" s="10"/>
      <c r="C19" t="s">
        <v>27</v>
      </c>
    </row>
    <row r="20" spans="1:3" x14ac:dyDescent="0.2">
      <c r="A20" t="s">
        <v>18</v>
      </c>
      <c r="B20" s="10"/>
      <c r="C20" t="s">
        <v>27</v>
      </c>
    </row>
    <row r="21" spans="1:3" x14ac:dyDescent="0.2">
      <c r="A21" t="s">
        <v>19</v>
      </c>
      <c r="B21" s="10"/>
      <c r="C21" t="s">
        <v>27</v>
      </c>
    </row>
    <row r="22" spans="1:3" x14ac:dyDescent="0.2">
      <c r="A22" t="s">
        <v>20</v>
      </c>
      <c r="B22" s="10"/>
      <c r="C22" t="s">
        <v>27</v>
      </c>
    </row>
    <row r="23" spans="1:3" x14ac:dyDescent="0.2">
      <c r="A23" t="s">
        <v>21</v>
      </c>
      <c r="B23" s="10"/>
      <c r="C23" t="s">
        <v>27</v>
      </c>
    </row>
    <row r="24" spans="1:3" x14ac:dyDescent="0.2">
      <c r="A24" t="s">
        <v>22</v>
      </c>
      <c r="B24" s="10"/>
      <c r="C24" t="s">
        <v>27</v>
      </c>
    </row>
    <row r="25" spans="1:3" x14ac:dyDescent="0.2">
      <c r="A25" t="s">
        <v>23</v>
      </c>
      <c r="B25" s="10"/>
      <c r="C25" t="s">
        <v>27</v>
      </c>
    </row>
    <row r="26" spans="1:3" x14ac:dyDescent="0.2">
      <c r="A26" t="s">
        <v>24</v>
      </c>
      <c r="B26" s="10"/>
      <c r="C26" t="s">
        <v>27</v>
      </c>
    </row>
    <row r="27" spans="1:3" x14ac:dyDescent="0.2">
      <c r="A27" t="s">
        <v>25</v>
      </c>
      <c r="B27" s="10"/>
      <c r="C27" t="s">
        <v>27</v>
      </c>
    </row>
    <row r="28" spans="1:3" x14ac:dyDescent="0.2">
      <c r="A28" t="s">
        <v>26</v>
      </c>
      <c r="B28" s="10"/>
      <c r="C28" t="s">
        <v>27</v>
      </c>
    </row>
    <row r="29" spans="1:3" x14ac:dyDescent="0.2">
      <c r="A29" t="s">
        <v>51</v>
      </c>
      <c r="B29" s="10">
        <v>2</v>
      </c>
      <c r="C29" t="s">
        <v>27</v>
      </c>
    </row>
    <row r="30" spans="1:3" x14ac:dyDescent="0.2">
      <c r="A30" t="s">
        <v>52</v>
      </c>
      <c r="B30" s="10"/>
      <c r="C30" t="s">
        <v>27</v>
      </c>
    </row>
    <row r="31" spans="1:3" x14ac:dyDescent="0.2">
      <c r="A31" t="s">
        <v>53</v>
      </c>
      <c r="B31" s="10"/>
      <c r="C31" t="s">
        <v>27</v>
      </c>
    </row>
    <row r="32" spans="1:3" x14ac:dyDescent="0.2">
      <c r="A32" t="s">
        <v>80</v>
      </c>
      <c r="B32" s="10"/>
      <c r="C32" t="s">
        <v>27</v>
      </c>
    </row>
    <row r="33" spans="1:3" x14ac:dyDescent="0.2">
      <c r="A33" t="s">
        <v>81</v>
      </c>
      <c r="B33" s="10"/>
      <c r="C33" t="s">
        <v>27</v>
      </c>
    </row>
    <row r="34" spans="1:3" x14ac:dyDescent="0.2">
      <c r="A34" t="s">
        <v>29</v>
      </c>
      <c r="B34" s="10"/>
      <c r="C34" t="s">
        <v>28</v>
      </c>
    </row>
    <row r="35" spans="1:3" x14ac:dyDescent="0.2">
      <c r="A35" t="s">
        <v>30</v>
      </c>
      <c r="B35" s="10"/>
      <c r="C35" t="s">
        <v>28</v>
      </c>
    </row>
    <row r="36" spans="1:3" x14ac:dyDescent="0.2">
      <c r="A36" t="s">
        <v>31</v>
      </c>
      <c r="B36" s="10"/>
      <c r="C36" t="s">
        <v>28</v>
      </c>
    </row>
    <row r="37" spans="1:3" x14ac:dyDescent="0.2">
      <c r="A37" t="s">
        <v>32</v>
      </c>
      <c r="B37" s="10"/>
      <c r="C37" t="s">
        <v>28</v>
      </c>
    </row>
    <row r="38" spans="1:3" x14ac:dyDescent="0.2">
      <c r="A38" t="s">
        <v>33</v>
      </c>
      <c r="B38" s="10"/>
      <c r="C38" t="s">
        <v>28</v>
      </c>
    </row>
    <row r="39" spans="1:3" x14ac:dyDescent="0.2">
      <c r="A39" t="s">
        <v>34</v>
      </c>
      <c r="B39" s="10"/>
      <c r="C39" t="s">
        <v>28</v>
      </c>
    </row>
    <row r="40" spans="1:3" x14ac:dyDescent="0.2">
      <c r="A40" t="s">
        <v>35</v>
      </c>
      <c r="B40" s="10"/>
      <c r="C40" t="s">
        <v>28</v>
      </c>
    </row>
    <row r="41" spans="1:3" x14ac:dyDescent="0.2">
      <c r="A41" t="s">
        <v>36</v>
      </c>
      <c r="B41" s="10"/>
      <c r="C41" t="s">
        <v>28</v>
      </c>
    </row>
    <row r="42" spans="1:3" x14ac:dyDescent="0.2">
      <c r="A42" t="s">
        <v>37</v>
      </c>
      <c r="B42" s="10"/>
      <c r="C42" t="s">
        <v>28</v>
      </c>
    </row>
    <row r="43" spans="1:3" x14ac:dyDescent="0.2">
      <c r="A43" t="s">
        <v>38</v>
      </c>
      <c r="B43" s="10"/>
      <c r="C43" t="s">
        <v>28</v>
      </c>
    </row>
    <row r="44" spans="1:3" x14ac:dyDescent="0.2">
      <c r="A44" t="s">
        <v>39</v>
      </c>
      <c r="B44" s="10"/>
      <c r="C44" t="s">
        <v>28</v>
      </c>
    </row>
    <row r="45" spans="1:3" x14ac:dyDescent="0.2">
      <c r="A45" t="s">
        <v>40</v>
      </c>
      <c r="B45" s="10"/>
      <c r="C45" t="s">
        <v>28</v>
      </c>
    </row>
    <row r="46" spans="1:3" x14ac:dyDescent="0.2">
      <c r="A46" t="s">
        <v>41</v>
      </c>
      <c r="B46" s="10"/>
      <c r="C46" t="s">
        <v>28</v>
      </c>
    </row>
    <row r="47" spans="1:3" x14ac:dyDescent="0.2">
      <c r="A47" t="s">
        <v>89</v>
      </c>
      <c r="B47" s="10"/>
      <c r="C47" t="s">
        <v>28</v>
      </c>
    </row>
    <row r="48" spans="1:3" x14ac:dyDescent="0.2">
      <c r="A48">
        <v>504</v>
      </c>
      <c r="B48" s="10"/>
      <c r="C48" t="s">
        <v>28</v>
      </c>
    </row>
    <row r="49" spans="1:3" x14ac:dyDescent="0.2">
      <c r="A49" t="s">
        <v>49</v>
      </c>
      <c r="B49" s="10">
        <f>SUM(IF(Played!A:A=Table2[[#This Row],[Game]],1,0),1)</f>
        <v>1</v>
      </c>
      <c r="C49" t="s">
        <v>45</v>
      </c>
    </row>
    <row r="50" spans="1:3" x14ac:dyDescent="0.2">
      <c r="A50" t="s">
        <v>50</v>
      </c>
      <c r="B50" s="10">
        <f>SUM(IF(Played!A:A=Table2[[#This Row],[Game]],1,0),1)</f>
        <v>1</v>
      </c>
      <c r="C50" t="s">
        <v>45</v>
      </c>
    </row>
    <row r="51" spans="1:3" x14ac:dyDescent="0.2">
      <c r="A51" t="s">
        <v>79</v>
      </c>
      <c r="B51" s="10">
        <f>SUM(IF(Played!A:A=Table2[[#This Row],[Game]],1,0))</f>
        <v>0</v>
      </c>
      <c r="C51" t="s">
        <v>45</v>
      </c>
    </row>
    <row r="52" spans="1:3" x14ac:dyDescent="0.2">
      <c r="A52" t="s">
        <v>78</v>
      </c>
      <c r="B52" s="10" t="str">
        <f>TEXT(SUM(IF(Played!A:A=Table2[[#This Row],[Game]],1,0)),"##0.0")</f>
        <v>0.0</v>
      </c>
      <c r="C52" t="s">
        <v>45</v>
      </c>
    </row>
    <row r="53" spans="1:3" x14ac:dyDescent="0.2">
      <c r="A53" t="s">
        <v>119</v>
      </c>
      <c r="B53" s="10"/>
      <c r="C53" t="s">
        <v>45</v>
      </c>
    </row>
    <row r="54" spans="1:3" x14ac:dyDescent="0.2">
      <c r="A54" t="s">
        <v>121</v>
      </c>
      <c r="B54" s="10"/>
      <c r="C54" t="s">
        <v>45</v>
      </c>
    </row>
    <row r="55" spans="1:3" x14ac:dyDescent="0.2">
      <c r="A55" t="s">
        <v>124</v>
      </c>
      <c r="B55" s="10"/>
      <c r="C55" t="s">
        <v>45</v>
      </c>
    </row>
    <row r="56" spans="1:3" s="19" customFormat="1" x14ac:dyDescent="0.2">
      <c r="A56" s="19" t="s">
        <v>82</v>
      </c>
      <c r="B56" s="20"/>
      <c r="C56" s="19" t="s">
        <v>45</v>
      </c>
    </row>
    <row r="57" spans="1:3" x14ac:dyDescent="0.2">
      <c r="A57" t="s">
        <v>126</v>
      </c>
      <c r="B57" s="10"/>
      <c r="C57" t="s">
        <v>46</v>
      </c>
    </row>
  </sheetData>
  <pageMargins left="0" right="0" top="0" bottom="0" header="0" footer="0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 xr3:uid="{F9CF3CF3-643B-5BE6-8B46-32C596A47465}">
      <selection activeCell="F6" sqref="F6"/>
    </sheetView>
  </sheetViews>
  <sheetFormatPr defaultRowHeight="15" x14ac:dyDescent="0.2"/>
  <cols>
    <col min="1" max="3" width="10.4921875" customWidth="1"/>
  </cols>
  <sheetData>
    <row r="1" spans="1:3" x14ac:dyDescent="0.2">
      <c r="A1" t="s">
        <v>97</v>
      </c>
      <c r="B1" t="s">
        <v>98</v>
      </c>
      <c r="C1" t="s">
        <v>99</v>
      </c>
    </row>
    <row r="2" spans="1:3" x14ac:dyDescent="0.2">
      <c r="A2" t="s">
        <v>28</v>
      </c>
      <c r="B2" t="s">
        <v>28</v>
      </c>
      <c r="C2" t="s">
        <v>90</v>
      </c>
    </row>
    <row r="3" spans="1:3" x14ac:dyDescent="0.2">
      <c r="A3" t="s">
        <v>45</v>
      </c>
      <c r="B3" t="s">
        <v>91</v>
      </c>
      <c r="C3" t="s">
        <v>92</v>
      </c>
    </row>
    <row r="4" spans="1:3" x14ac:dyDescent="0.2">
      <c r="A4" t="s">
        <v>27</v>
      </c>
      <c r="B4" t="s">
        <v>27</v>
      </c>
      <c r="C4" t="s">
        <v>93</v>
      </c>
    </row>
    <row r="5" spans="1:3" x14ac:dyDescent="0.2">
      <c r="A5" t="s">
        <v>46</v>
      </c>
      <c r="B5" t="s">
        <v>46</v>
      </c>
      <c r="C5" t="s">
        <v>94</v>
      </c>
    </row>
    <row r="6" spans="1:3" x14ac:dyDescent="0.2">
      <c r="A6" t="s">
        <v>122</v>
      </c>
      <c r="B6" t="s">
        <v>122</v>
      </c>
      <c r="C6" t="s">
        <v>90</v>
      </c>
    </row>
    <row r="7" spans="1:3" x14ac:dyDescent="0.2">
      <c r="A7" t="s">
        <v>74</v>
      </c>
      <c r="B7" t="s">
        <v>95</v>
      </c>
      <c r="C7" t="s">
        <v>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Played</vt:lpstr>
      <vt:lpstr>Games Summary</vt:lpstr>
      <vt:lpstr>Games Player Summary</vt:lpstr>
      <vt:lpstr>Games</vt:lpstr>
      <vt:lpstr>Players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Rene Wechner</cp:lastModifiedBy>
  <dcterms:created xsi:type="dcterms:W3CDTF">2016-01-30T18:03:51Z</dcterms:created>
  <dcterms:modified xsi:type="dcterms:W3CDTF">2017-07-20T14:22:38Z</dcterms:modified>
</cp:coreProperties>
</file>