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annes\Documents\GitHub\BerndoKeyboard\hardware\BerndoKeyboard-Switchboard\Project Outputs for BerndoKeyboard-Switchboard\"/>
    </mc:Choice>
  </mc:AlternateContent>
  <xr:revisionPtr revIDLastSave="0" documentId="8_{D2E7534B-75B7-40A0-A700-FC0F1D23EF97}" xr6:coauthVersionLast="41" xr6:coauthVersionMax="41" xr10:uidLastSave="{00000000-0000-0000-0000-000000000000}"/>
  <bookViews>
    <workbookView xWindow="1500" yWindow="1815" windowWidth="21600" windowHeight="11385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3" l="1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E8" i="3"/>
  <c r="F8" i="3"/>
</calcChain>
</file>

<file path=xl/sharedStrings.xml><?xml version="1.0" encoding="utf-8"?>
<sst xmlns="http://schemas.openxmlformats.org/spreadsheetml/2006/main" count="205" uniqueCount="138">
  <si>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</si>
  <si>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</si>
  <si>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</si>
  <si>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</si>
  <si>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</si>
  <si>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</si>
  <si>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</si>
  <si>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</si>
  <si>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</si>
  <si>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</si>
  <si>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</si>
  <si>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</si>
  <si>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</si>
  <si>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</si>
  <si>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</si>
  <si>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</si>
  <si>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</si>
  <si>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</si>
  <si>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</si>
  <si>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</si>
  <si>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</si>
  <si>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</si>
  <si>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</si>
  <si>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 xml:space="preserve"> </t>
  </si>
  <si>
    <t>Total Actual Price</t>
  </si>
  <si>
    <t>Total Target Price</t>
  </si>
  <si>
    <t>Bill of Materials for Project [BerndoKeyboard-Switchboard.PrjPcb] (No PCB Document Selected)</t>
  </si>
  <si>
    <t>BerndoKeyboard-Switchboard.PrjPcb</t>
  </si>
  <si>
    <t>None</t>
  </si>
  <si>
    <t>09.12.2019</t>
  </si>
  <si>
    <t>11:24</t>
  </si>
  <si>
    <t>355</t>
  </si>
  <si>
    <t>LibRef</t>
  </si>
  <si>
    <t>PTS645SL50SMTR92LFS</t>
  </si>
  <si>
    <t>MX1A-E1NW</t>
  </si>
  <si>
    <t>CL21A106KPFNNNG</t>
  </si>
  <si>
    <t>CL05B104KO5NNNC</t>
  </si>
  <si>
    <t>CL05C220JB5NNNC</t>
  </si>
  <si>
    <t>1775838-2</t>
  </si>
  <si>
    <t>PRPC010DAAN-RC</t>
  </si>
  <si>
    <t>3220-10-0300-00</t>
  </si>
  <si>
    <t>PRPC003SAAN-RC</t>
  </si>
  <si>
    <t>USB4085-GF-A</t>
  </si>
  <si>
    <t>1N4148W-TP</t>
  </si>
  <si>
    <t>USBLC6-2SC6</t>
  </si>
  <si>
    <t>WS2812B</t>
  </si>
  <si>
    <t>MM60-EZH059-B5-R650</t>
  </si>
  <si>
    <t>RC0402FR-0710KL</t>
  </si>
  <si>
    <t>RC0402FR-071K5L</t>
  </si>
  <si>
    <t>RC0402FR-075K1L</t>
  </si>
  <si>
    <t>RC0402FR-07270KL</t>
  </si>
  <si>
    <t>RC0402FR-0760K4L</t>
  </si>
  <si>
    <t>TESTPOINT_CIRCULAR_1MM</t>
  </si>
  <si>
    <t>PCA9555PW,118</t>
  </si>
  <si>
    <t>SN74LVC1T45DBVR</t>
  </si>
  <si>
    <t>AP3419KTTR-G1</t>
  </si>
  <si>
    <t>Manufacturer 1</t>
  </si>
  <si>
    <t>ITT C&amp;K</t>
  </si>
  <si>
    <t>Cherry</t>
  </si>
  <si>
    <t>Sams</t>
  </si>
  <si>
    <t>Samsung</t>
  </si>
  <si>
    <t>TE Connectivity AMP</t>
  </si>
  <si>
    <t>Sullins</t>
  </si>
  <si>
    <t>CNC Tech</t>
  </si>
  <si>
    <t>Global Connector Technology</t>
  </si>
  <si>
    <t>MCC</t>
  </si>
  <si>
    <t>STMicroelectronics</t>
  </si>
  <si>
    <t>Wurth Electronics</t>
  </si>
  <si>
    <t>JAE Electronics</t>
  </si>
  <si>
    <t>Yageo</t>
  </si>
  <si>
    <t>NXP Semiconductors</t>
  </si>
  <si>
    <t>Texas Instruments</t>
  </si>
  <si>
    <t>Diodes</t>
  </si>
  <si>
    <t>Manufacturer Part Number 1</t>
  </si>
  <si>
    <t>PartType</t>
  </si>
  <si>
    <t>10uF 10V</t>
  </si>
  <si>
    <t>100nF 16V</t>
  </si>
  <si>
    <t>22pF 50V</t>
  </si>
  <si>
    <t>10kR 1%</t>
  </si>
  <si>
    <t>1.5kR 1%</t>
  </si>
  <si>
    <t>IM-VBAT-TP</t>
  </si>
  <si>
    <t>LED_DATA_IN</t>
  </si>
  <si>
    <t>RGB_LED_DATA_OUT</t>
  </si>
  <si>
    <t>USBC_SBU1</t>
  </si>
  <si>
    <t>USBC_SBU2</t>
  </si>
  <si>
    <t>Description</t>
  </si>
  <si>
    <t>BTN TACT SPST-NO 12V 50mA SMD BLACK</t>
  </si>
  <si>
    <t>BTN CHERRY MX BLUE SPST-NO 12V 10mA</t>
  </si>
  <si>
    <t>CAP CER 10U 10V X5R 10% SMD 0805 85C SAMSUNG</t>
  </si>
  <si>
    <t>CAP CER 100N 16V X7R 10% SMD 0402 125C SAMSUNG</t>
  </si>
  <si>
    <t>CAP CER 22P 50V C0G 5% SMD 0402 125C SAMSUNG</t>
  </si>
  <si>
    <t>CON MINI PCIE CARD EDGE 52POS SMD</t>
  </si>
  <si>
    <t>CON PINHDR 2.54MM 2x10</t>
  </si>
  <si>
    <t>CON PINHDR SMD 1.27MM SHIELDED KEYED CNC TECH 10POS</t>
  </si>
  <si>
    <t>CON PINHDR 2.54MM 1x03</t>
  </si>
  <si>
    <t>CON USB TYPE C THROUGH HOLE 16POS</t>
  </si>
  <si>
    <t>DIODE GEN-PURP 100V 150mA 1V25@150mA SMD SOD-23</t>
  </si>
  <si>
    <t>TVS DIODE 2CH 5.25V 17V USB2.0 SOT23-6L</t>
  </si>
  <si>
    <t>IND 2U2 2A5 28mR 30% SMD FERRITE WURTH</t>
  </si>
  <si>
    <t>LED RGB-ADDRESSABLE SERIAL 5050</t>
  </si>
  <si>
    <t>CARD LATCH MINI PCIE 3.05mm HEIGHT</t>
  </si>
  <si>
    <t>RES 10K 1% 1/16W SMD 0402 YAEGO</t>
  </si>
  <si>
    <t>RES 1K5 1% 1/16W SMD 0402 YAEGO</t>
  </si>
  <si>
    <t>RES 5K1 1% 1/16W SMD 0402 YAEGO</t>
  </si>
  <si>
    <t>RES 270K 1% 1/16W SMD 0402 YAEGO</t>
  </si>
  <si>
    <t>RES 60K4 1% 1/16W SMD 0402 YAEGO</t>
  </si>
  <si>
    <t>IC I/O EXPANDER I2C 16B 24TSSOP</t>
  </si>
  <si>
    <t>IC LEVEL SHIFTER BIDIR TRISTATE 1CH SOT-23-6 1V65-5V5</t>
  </si>
  <si>
    <t>IC REGULATOR BUCK 2A SYNC 1MHZ SOT-23-6</t>
  </si>
  <si>
    <t>Footprint</t>
  </si>
  <si>
    <t>BTN-SMD-PTS645-CK</t>
  </si>
  <si>
    <t>BTN-THT-MX-CHERRY</t>
  </si>
  <si>
    <t>CAP-SMD-0805-1.35MM-IPC-MED</t>
  </si>
  <si>
    <t>CAP-SMD-0402-0.55MM-IPC-MED</t>
  </si>
  <si>
    <t>CON-SMD-PCIE-MINI-52POS-1775838-2-TE</t>
  </si>
  <si>
    <t>CON-THT-PINHEADER-2.54MM-20POS-2X10</t>
  </si>
  <si>
    <t>CON-SMD-PINHEADER-SHIELDED-1.27MM-10POS-2X5-3220-10-0300-00-CNC-TECH</t>
  </si>
  <si>
    <t>CON-THT-PINHEADER-2.54MM-3POS-1X3</t>
  </si>
  <si>
    <t>CON-THT-USB-C-16POS-USB4085-GCT</t>
  </si>
  <si>
    <t>D-SMD-SOD-123-MICRO-COMMERCIAL-COMPONENTS</t>
  </si>
  <si>
    <t>SOT-23-6L-H1.45MM-ST</t>
  </si>
  <si>
    <t>IND-SMD-7440430022-3MM</t>
  </si>
  <si>
    <t>LED-SMD-4-SMD-5050-WS2812B</t>
  </si>
  <si>
    <t>CON-SMD-PCIE-MINI-LATCH-0POS-MM60-EZH059-B5-R650-JAE</t>
  </si>
  <si>
    <t>RES-SMD-0402-0.4MM-IPC-MED</t>
  </si>
  <si>
    <t>TP-SMD-CIRCULAR-1MM</t>
  </si>
  <si>
    <t>TSSOP-24-H1.1MM-P0.65MM-NXP</t>
  </si>
  <si>
    <t>SOT-23-6-H1.45MM-TI</t>
  </si>
  <si>
    <t>SOT-23-6-H1MM-DIODES-INC</t>
  </si>
  <si>
    <t>#Column Name Error:' PackageReference</t>
  </si>
  <si>
    <t>Quantity</t>
  </si>
  <si>
    <t>C:\Users\Johannes\Documents\GitHub\BerndoKeyboard\hardware\BerndoKeyboard-Switchboard\BerndoKeyboard-Switchboard.PrjPcb</t>
  </si>
  <si>
    <t>09.12.2019 11:24</t>
  </si>
  <si>
    <t>Bill of Materials</t>
  </si>
  <si>
    <t>BOM_PartType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</si>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</sst>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[$-C09]dd\-mmm\-yy;@"/>
    <numFmt numFmtId="173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13" fillId="3" borderId="0" xfId="0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5" fillId="2" borderId="0" xfId="0" applyFont="1" applyFill="1" applyBorder="1" applyAlignment="1"/>
    <xf numFmtId="0" fontId="5" fillId="2" borderId="5" xfId="0" applyFont="1" applyFill="1" applyBorder="1" applyAlignment="1"/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5" fillId="2" borderId="8" xfId="0" applyFont="1" applyFill="1" applyBorder="1" applyAlignment="1"/>
    <xf numFmtId="0" fontId="1" fillId="0" borderId="8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 applyAlignment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 applyBorder="1" applyAlignment="1"/>
    <xf numFmtId="0" fontId="9" fillId="4" borderId="0" xfId="0" applyFont="1" applyFill="1" applyBorder="1" applyAlignment="1">
      <alignment horizontal="left"/>
    </xf>
    <xf numFmtId="0" fontId="9" fillId="4" borderId="0" xfId="0" applyFont="1" applyFill="1" applyBorder="1" applyAlignment="1"/>
    <xf numFmtId="0" fontId="9" fillId="4" borderId="5" xfId="0" applyFont="1" applyFill="1" applyBorder="1" applyAlignment="1"/>
    <xf numFmtId="0" fontId="9" fillId="4" borderId="12" xfId="0" applyFont="1" applyFill="1" applyBorder="1" applyAlignment="1"/>
    <xf numFmtId="0" fontId="8" fillId="4" borderId="13" xfId="0" applyFont="1" applyFill="1" applyBorder="1" applyAlignment="1">
      <alignment horizontal="left"/>
    </xf>
    <xf numFmtId="0" fontId="9" fillId="4" borderId="13" xfId="0" applyFont="1" applyFill="1" applyBorder="1" applyAlignment="1"/>
    <xf numFmtId="0" fontId="8" fillId="4" borderId="13" xfId="0" applyFont="1" applyFill="1" applyBorder="1" applyAlignment="1"/>
    <xf numFmtId="0" fontId="9" fillId="4" borderId="13" xfId="0" applyFont="1" applyFill="1" applyBorder="1" applyAlignment="1">
      <alignment horizontal="left"/>
    </xf>
    <xf numFmtId="0" fontId="8" fillId="4" borderId="5" xfId="0" applyFont="1" applyFill="1" applyBorder="1" applyAlignment="1"/>
    <xf numFmtId="0" fontId="10" fillId="4" borderId="0" xfId="0" applyFont="1" applyFill="1" applyBorder="1" applyAlignment="1"/>
    <xf numFmtId="172" fontId="9" fillId="4" borderId="13" xfId="0" applyNumberFormat="1" applyFont="1" applyFill="1" applyBorder="1" applyAlignment="1">
      <alignment horizontal="left"/>
    </xf>
    <xf numFmtId="173" fontId="9" fillId="4" borderId="13" xfId="0" applyNumberFormat="1" applyFont="1" applyFill="1" applyBorder="1" applyAlignment="1">
      <alignment horizontal="left"/>
    </xf>
    <xf numFmtId="0" fontId="11" fillId="4" borderId="14" xfId="0" applyFont="1" applyFill="1" applyBorder="1" applyAlignment="1">
      <alignment vertical="center"/>
    </xf>
    <xf numFmtId="0" fontId="11" fillId="4" borderId="15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left" vertical="center"/>
    </xf>
    <xf numFmtId="0" fontId="12" fillId="5" borderId="0" xfId="0" applyFont="1" applyFill="1" applyBorder="1" applyAlignment="1">
      <alignment horizontal="left" vertical="center"/>
    </xf>
    <xf numFmtId="0" fontId="13" fillId="5" borderId="0" xfId="0" applyFont="1" applyFill="1" applyBorder="1" applyAlignment="1">
      <alignment horizontal="left" vertical="center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4" fillId="2" borderId="18" xfId="0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7" fillId="6" borderId="21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0" fontId="7" fillId="5" borderId="26" xfId="0" applyFont="1" applyFill="1" applyBorder="1" applyAlignment="1">
      <alignment vertical="center" wrapText="1"/>
    </xf>
    <xf numFmtId="0" fontId="7" fillId="6" borderId="27" xfId="0" applyFont="1" applyFill="1" applyBorder="1" applyAlignment="1">
      <alignment vertical="center" wrapText="1"/>
    </xf>
    <xf numFmtId="0" fontId="15" fillId="0" borderId="28" xfId="0" applyNumberFormat="1" applyFont="1" applyFill="1" applyBorder="1" applyAlignment="1" applyProtection="1">
      <alignment horizontal="left" vertical="top"/>
      <protection locked="0"/>
    </xf>
    <xf numFmtId="0" fontId="15" fillId="0" borderId="13" xfId="0" applyNumberFormat="1" applyFont="1" applyFill="1" applyBorder="1" applyAlignment="1" applyProtection="1">
      <alignment horizontal="left" vertical="top"/>
      <protection locked="0"/>
    </xf>
    <xf numFmtId="0" fontId="6" fillId="2" borderId="7" xfId="0" quotePrefix="1" applyFont="1" applyFill="1" applyBorder="1" applyAlignment="1">
      <alignment vertical="center"/>
    </xf>
    <xf numFmtId="0" fontId="8" fillId="4" borderId="0" xfId="0" quotePrefix="1" applyFont="1" applyFill="1" applyBorder="1" applyAlignment="1">
      <alignment horizontal="left"/>
    </xf>
    <xf numFmtId="0" fontId="8" fillId="4" borderId="12" xfId="0" quotePrefix="1" applyFont="1" applyFill="1" applyBorder="1" applyAlignment="1">
      <alignment horizontal="left"/>
    </xf>
    <xf numFmtId="0" fontId="8" fillId="4" borderId="13" xfId="0" quotePrefix="1" applyFont="1" applyFill="1" applyBorder="1" applyAlignment="1">
      <alignment horizontal="left"/>
    </xf>
    <xf numFmtId="0" fontId="9" fillId="4" borderId="2" xfId="0" quotePrefix="1" applyFont="1" applyFill="1" applyBorder="1" applyAlignment="1">
      <alignment horizontal="left"/>
    </xf>
    <xf numFmtId="0" fontId="14" fillId="4" borderId="20" xfId="0" quotePrefix="1" applyFont="1" applyFill="1" applyBorder="1" applyAlignment="1">
      <alignment horizontal="center" vertical="center" wrapText="1"/>
    </xf>
    <xf numFmtId="0" fontId="13" fillId="5" borderId="16" xfId="0" quotePrefix="1" applyFont="1" applyFill="1" applyBorder="1" applyAlignment="1">
      <alignment horizontal="left" vertical="center"/>
    </xf>
    <xf numFmtId="0" fontId="13" fillId="3" borderId="0" xfId="0" quotePrefix="1" applyFont="1" applyFill="1" applyBorder="1" applyAlignment="1">
      <alignment horizontal="left" vertical="center"/>
    </xf>
    <xf numFmtId="0" fontId="13" fillId="5" borderId="0" xfId="0" quotePrefix="1" applyFont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1562100</xdr:colOff>
      <xdr:row>2</xdr:row>
      <xdr:rowOff>85725</xdr:rowOff>
    </xdr:from>
    <xdr:to>
      <xdr:col>9</xdr:col>
      <xdr:colOff>57150</xdr:colOff>
      <xdr:row>7</xdr:row>
      <xdr:rowOff>123825</xdr:rowOff>
    </xdr:to>
    <xdr:pic>
      <xdr:nvPicPr>
        <xdr:cNvPr id="1030" name="Picture 4" descr="AltiumLogo">
          <a:extLst>
            <a:ext uri="{FF2B5EF4-FFF2-40B4-BE49-F238E27FC236}">
              <a16:creationId xmlns:a16="http://schemas.microsoft.com/office/drawing/2014/main" id="{C40D8007-0F6F-4DEE-924B-C9A588A18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733425"/>
          <a:ext cx="262890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2"/>
  <sheetViews>
    <sheetView showGridLines="0" tabSelected="1" zoomScaleNormal="100" workbookViewId="0">
      <selection activeCell="B10" sqref="B10"/>
    </sheetView>
  </sheetViews>
  <sheetFormatPr baseColWidth="10" defaultColWidth="9.140625" defaultRowHeight="12.75" x14ac:dyDescent="0.2"/>
  <cols>
    <col min="1" max="1" width="3.140625" style="1" customWidth="1"/>
    <col min="2" max="2" width="5.42578125" style="1" customWidth="1"/>
    <col min="3" max="4" width="28.7109375" style="4" customWidth="1"/>
    <col min="5" max="5" width="27.42578125" style="4" bestFit="1" customWidth="1"/>
    <col min="6" max="6" width="20.140625" style="1" customWidth="1"/>
    <col min="7" max="9" width="31" style="1" customWidth="1"/>
    <col min="10" max="10" width="17.85546875" style="1" customWidth="1"/>
    <col min="11" max="16384" width="9.140625" style="1"/>
  </cols>
  <sheetData>
    <row r="1" spans="1:10" ht="13.5" thickBot="1" x14ac:dyDescent="0.25">
      <c r="A1" s="14"/>
      <c r="B1" s="14"/>
      <c r="C1" s="5"/>
      <c r="D1" s="5"/>
      <c r="E1" s="5"/>
      <c r="F1" s="6"/>
      <c r="G1" s="6"/>
      <c r="H1" s="6"/>
      <c r="I1" s="6"/>
      <c r="J1" s="19"/>
    </row>
    <row r="2" spans="1:10" ht="37.5" customHeight="1" thickBot="1" x14ac:dyDescent="0.25">
      <c r="A2" s="15"/>
      <c r="B2" s="40"/>
      <c r="C2" s="40" t="s">
        <v>19</v>
      </c>
      <c r="D2" s="40"/>
      <c r="E2" s="41"/>
      <c r="F2" s="58" t="s">
        <v>26</v>
      </c>
      <c r="G2" s="23"/>
      <c r="H2" s="23"/>
      <c r="I2" s="23"/>
      <c r="J2" s="24"/>
    </row>
    <row r="3" spans="1:10" ht="23.25" customHeight="1" x14ac:dyDescent="0.2">
      <c r="A3" s="15"/>
      <c r="B3" s="27"/>
      <c r="C3" s="27" t="s">
        <v>14</v>
      </c>
      <c r="D3" s="27"/>
      <c r="E3" s="28"/>
      <c r="F3" s="59" t="s">
        <v>27</v>
      </c>
      <c r="G3" s="27"/>
      <c r="H3" s="27"/>
      <c r="I3" s="27"/>
      <c r="J3" s="30"/>
    </row>
    <row r="4" spans="1:10" ht="17.25" customHeight="1" x14ac:dyDescent="0.2">
      <c r="A4" s="15"/>
      <c r="B4" s="27"/>
      <c r="C4" s="27" t="s">
        <v>15</v>
      </c>
      <c r="D4" s="27"/>
      <c r="E4" s="28"/>
      <c r="F4" s="60" t="s">
        <v>27</v>
      </c>
      <c r="G4" s="31"/>
      <c r="H4" s="29"/>
      <c r="I4" s="29"/>
      <c r="J4" s="30"/>
    </row>
    <row r="5" spans="1:10" ht="17.25" customHeight="1" x14ac:dyDescent="0.2">
      <c r="A5" s="15"/>
      <c r="B5" s="27"/>
      <c r="C5" s="27" t="s">
        <v>16</v>
      </c>
      <c r="D5" s="27"/>
      <c r="E5" s="28"/>
      <c r="F5" s="61" t="s">
        <v>28</v>
      </c>
      <c r="G5" s="33"/>
      <c r="H5" s="29"/>
      <c r="I5" s="29"/>
      <c r="J5" s="30"/>
    </row>
    <row r="6" spans="1:10" x14ac:dyDescent="0.2">
      <c r="A6" s="15"/>
      <c r="B6" s="34"/>
      <c r="C6" s="34"/>
      <c r="D6" s="34"/>
      <c r="E6" s="32"/>
      <c r="F6" s="35"/>
      <c r="G6" s="33"/>
      <c r="H6" s="29"/>
      <c r="I6" s="29"/>
      <c r="J6" s="36"/>
    </row>
    <row r="7" spans="1:10" ht="15.75" customHeight="1" x14ac:dyDescent="0.2">
      <c r="A7" s="15"/>
      <c r="B7" s="37"/>
      <c r="C7" s="37" t="s">
        <v>18</v>
      </c>
      <c r="D7" s="37"/>
      <c r="E7" s="62" t="s">
        <v>29</v>
      </c>
      <c r="F7" s="62" t="s">
        <v>30</v>
      </c>
      <c r="G7" s="37"/>
      <c r="H7" s="37"/>
      <c r="I7" s="37"/>
      <c r="J7" s="30"/>
    </row>
    <row r="8" spans="1:10" ht="15.75" customHeight="1" x14ac:dyDescent="0.2">
      <c r="A8" s="15"/>
      <c r="B8" s="33"/>
      <c r="C8" s="33" t="s">
        <v>17</v>
      </c>
      <c r="D8" s="33"/>
      <c r="E8" s="38">
        <f ca="1">TODAY()</f>
        <v>43808</v>
      </c>
      <c r="F8" s="39">
        <f ca="1">NOW()</f>
        <v>43808.475511111108</v>
      </c>
      <c r="G8" s="37"/>
      <c r="H8" s="37"/>
      <c r="I8" s="37"/>
      <c r="J8" s="30"/>
    </row>
    <row r="9" spans="1:10" s="2" customFormat="1" ht="18" customHeight="1" x14ac:dyDescent="0.2">
      <c r="A9" s="15"/>
      <c r="B9" s="46" t="s">
        <v>22</v>
      </c>
      <c r="C9" s="25" t="s">
        <v>32</v>
      </c>
      <c r="D9" s="25" t="s">
        <v>56</v>
      </c>
      <c r="E9" s="25" t="s">
        <v>73</v>
      </c>
      <c r="F9" s="25" t="s">
        <v>74</v>
      </c>
      <c r="G9" s="25" t="s">
        <v>85</v>
      </c>
      <c r="H9" s="25" t="s">
        <v>109</v>
      </c>
      <c r="I9" s="25" t="s">
        <v>129</v>
      </c>
      <c r="J9" s="26" t="s">
        <v>130</v>
      </c>
    </row>
    <row r="10" spans="1:10" s="3" customFormat="1" ht="22.5" x14ac:dyDescent="0.2">
      <c r="A10" s="15"/>
      <c r="B10" s="51">
        <f>ROW(B10) - ROW($B$9)</f>
        <v>1</v>
      </c>
      <c r="C10" s="53" t="s">
        <v>33</v>
      </c>
      <c r="D10" s="53" t="s">
        <v>57</v>
      </c>
      <c r="E10" s="55" t="s">
        <v>33</v>
      </c>
      <c r="F10" s="55" t="s">
        <v>33</v>
      </c>
      <c r="G10" s="55" t="s">
        <v>86</v>
      </c>
      <c r="H10" s="55" t="s">
        <v>110</v>
      </c>
      <c r="I10" s="55"/>
      <c r="J10" s="49">
        <v>1</v>
      </c>
    </row>
    <row r="11" spans="1:10" s="3" customFormat="1" ht="22.5" x14ac:dyDescent="0.2">
      <c r="A11" s="15"/>
      <c r="B11" s="52">
        <f>ROW(B11) - ROW($B$9)</f>
        <v>2</v>
      </c>
      <c r="C11" s="54" t="s">
        <v>34</v>
      </c>
      <c r="D11" s="54" t="s">
        <v>58</v>
      </c>
      <c r="E11" s="54" t="s">
        <v>34</v>
      </c>
      <c r="F11" s="54" t="s">
        <v>34</v>
      </c>
      <c r="G11" s="54" t="s">
        <v>87</v>
      </c>
      <c r="H11" s="54" t="s">
        <v>111</v>
      </c>
      <c r="I11" s="54"/>
      <c r="J11" s="50">
        <v>132</v>
      </c>
    </row>
    <row r="12" spans="1:10" s="3" customFormat="1" ht="22.5" x14ac:dyDescent="0.2">
      <c r="A12" s="15"/>
      <c r="B12" s="51">
        <f>ROW(B12) - ROW($B$9)</f>
        <v>3</v>
      </c>
      <c r="C12" s="53" t="s">
        <v>35</v>
      </c>
      <c r="D12" s="53" t="s">
        <v>59</v>
      </c>
      <c r="E12" s="55" t="s">
        <v>35</v>
      </c>
      <c r="F12" s="55" t="s">
        <v>75</v>
      </c>
      <c r="G12" s="55" t="s">
        <v>88</v>
      </c>
      <c r="H12" s="55" t="s">
        <v>112</v>
      </c>
      <c r="I12" s="55"/>
      <c r="J12" s="49">
        <v>7</v>
      </c>
    </row>
    <row r="13" spans="1:10" s="3" customFormat="1" ht="22.5" x14ac:dyDescent="0.2">
      <c r="A13" s="15"/>
      <c r="B13" s="52">
        <f>ROW(B13) - ROW($B$9)</f>
        <v>4</v>
      </c>
      <c r="C13" s="54" t="s">
        <v>36</v>
      </c>
      <c r="D13" s="54" t="s">
        <v>60</v>
      </c>
      <c r="E13" s="54" t="s">
        <v>36</v>
      </c>
      <c r="F13" s="54" t="s">
        <v>76</v>
      </c>
      <c r="G13" s="54" t="s">
        <v>89</v>
      </c>
      <c r="H13" s="54" t="s">
        <v>113</v>
      </c>
      <c r="I13" s="54"/>
      <c r="J13" s="50">
        <v>15</v>
      </c>
    </row>
    <row r="14" spans="1:10" s="3" customFormat="1" ht="22.5" x14ac:dyDescent="0.2">
      <c r="A14" s="15"/>
      <c r="B14" s="51">
        <f>ROW(B14) - ROW($B$9)</f>
        <v>5</v>
      </c>
      <c r="C14" s="53" t="s">
        <v>37</v>
      </c>
      <c r="D14" s="53" t="s">
        <v>60</v>
      </c>
      <c r="E14" s="55" t="s">
        <v>37</v>
      </c>
      <c r="F14" s="55" t="s">
        <v>77</v>
      </c>
      <c r="G14" s="55" t="s">
        <v>90</v>
      </c>
      <c r="H14" s="55" t="s">
        <v>113</v>
      </c>
      <c r="I14" s="55"/>
      <c r="J14" s="49">
        <v>1</v>
      </c>
    </row>
    <row r="15" spans="1:10" s="3" customFormat="1" x14ac:dyDescent="0.2">
      <c r="A15" s="15"/>
      <c r="B15" s="52">
        <f>ROW(B15) - ROW($B$9)</f>
        <v>6</v>
      </c>
      <c r="C15" s="54" t="s">
        <v>38</v>
      </c>
      <c r="D15" s="54" t="s">
        <v>61</v>
      </c>
      <c r="E15" s="54" t="s">
        <v>38</v>
      </c>
      <c r="F15" s="54" t="s">
        <v>38</v>
      </c>
      <c r="G15" s="54" t="s">
        <v>91</v>
      </c>
      <c r="H15" s="54" t="s">
        <v>114</v>
      </c>
      <c r="I15" s="54"/>
      <c r="J15" s="50">
        <v>1</v>
      </c>
    </row>
    <row r="16" spans="1:10" s="3" customFormat="1" ht="22.5" x14ac:dyDescent="0.2">
      <c r="A16" s="15"/>
      <c r="B16" s="51">
        <f>ROW(B16) - ROW($B$9)</f>
        <v>7</v>
      </c>
      <c r="C16" s="53" t="s">
        <v>39</v>
      </c>
      <c r="D16" s="53" t="s">
        <v>62</v>
      </c>
      <c r="E16" s="55" t="s">
        <v>39</v>
      </c>
      <c r="F16" s="55" t="s">
        <v>39</v>
      </c>
      <c r="G16" s="55" t="s">
        <v>92</v>
      </c>
      <c r="H16" s="55" t="s">
        <v>115</v>
      </c>
      <c r="I16" s="55"/>
      <c r="J16" s="49">
        <v>1</v>
      </c>
    </row>
    <row r="17" spans="1:10" s="3" customFormat="1" ht="22.5" x14ac:dyDescent="0.2">
      <c r="A17" s="15"/>
      <c r="B17" s="52">
        <f>ROW(B17) - ROW($B$9)</f>
        <v>8</v>
      </c>
      <c r="C17" s="54" t="s">
        <v>40</v>
      </c>
      <c r="D17" s="54" t="s">
        <v>63</v>
      </c>
      <c r="E17" s="54" t="s">
        <v>40</v>
      </c>
      <c r="F17" s="54" t="s">
        <v>40</v>
      </c>
      <c r="G17" s="54" t="s">
        <v>93</v>
      </c>
      <c r="H17" s="54" t="s">
        <v>116</v>
      </c>
      <c r="I17" s="54"/>
      <c r="J17" s="50">
        <v>1</v>
      </c>
    </row>
    <row r="18" spans="1:10" s="3" customFormat="1" x14ac:dyDescent="0.2">
      <c r="A18" s="15"/>
      <c r="B18" s="51">
        <f>ROW(B18) - ROW($B$9)</f>
        <v>9</v>
      </c>
      <c r="C18" s="53" t="s">
        <v>41</v>
      </c>
      <c r="D18" s="53" t="s">
        <v>62</v>
      </c>
      <c r="E18" s="55" t="s">
        <v>41</v>
      </c>
      <c r="F18" s="55" t="s">
        <v>41</v>
      </c>
      <c r="G18" s="55" t="s">
        <v>94</v>
      </c>
      <c r="H18" s="55" t="s">
        <v>117</v>
      </c>
      <c r="I18" s="55"/>
      <c r="J18" s="49">
        <v>1</v>
      </c>
    </row>
    <row r="19" spans="1:10" s="3" customFormat="1" x14ac:dyDescent="0.2">
      <c r="A19" s="15"/>
      <c r="B19" s="52">
        <f>ROW(B19) - ROW($B$9)</f>
        <v>10</v>
      </c>
      <c r="C19" s="54" t="s">
        <v>42</v>
      </c>
      <c r="D19" s="54" t="s">
        <v>64</v>
      </c>
      <c r="E19" s="54" t="s">
        <v>42</v>
      </c>
      <c r="F19" s="54" t="s">
        <v>42</v>
      </c>
      <c r="G19" s="54" t="s">
        <v>95</v>
      </c>
      <c r="H19" s="54" t="s">
        <v>118</v>
      </c>
      <c r="I19" s="54"/>
      <c r="J19" s="50">
        <v>1</v>
      </c>
    </row>
    <row r="20" spans="1:10" s="3" customFormat="1" ht="22.5" x14ac:dyDescent="0.2">
      <c r="A20" s="15"/>
      <c r="B20" s="51">
        <f>ROW(B20) - ROW($B$9)</f>
        <v>11</v>
      </c>
      <c r="C20" s="53" t="s">
        <v>43</v>
      </c>
      <c r="D20" s="53" t="s">
        <v>65</v>
      </c>
      <c r="E20" s="55" t="s">
        <v>43</v>
      </c>
      <c r="F20" s="55" t="s">
        <v>43</v>
      </c>
      <c r="G20" s="55" t="s">
        <v>96</v>
      </c>
      <c r="H20" s="55" t="s">
        <v>119</v>
      </c>
      <c r="I20" s="55"/>
      <c r="J20" s="49">
        <v>132</v>
      </c>
    </row>
    <row r="21" spans="1:10" s="3" customFormat="1" ht="22.5" x14ac:dyDescent="0.2">
      <c r="A21" s="15"/>
      <c r="B21" s="52">
        <f>ROW(B21) - ROW($B$9)</f>
        <v>12</v>
      </c>
      <c r="C21" s="54" t="s">
        <v>44</v>
      </c>
      <c r="D21" s="54" t="s">
        <v>66</v>
      </c>
      <c r="E21" s="54" t="s">
        <v>44</v>
      </c>
      <c r="F21" s="54" t="s">
        <v>44</v>
      </c>
      <c r="G21" s="54" t="s">
        <v>97</v>
      </c>
      <c r="H21" s="54" t="s">
        <v>120</v>
      </c>
      <c r="I21" s="54"/>
      <c r="J21" s="50">
        <v>1</v>
      </c>
    </row>
    <row r="22" spans="1:10" s="3" customFormat="1" ht="22.5" x14ac:dyDescent="0.2">
      <c r="A22" s="15"/>
      <c r="B22" s="51">
        <f>ROW(B22) - ROW($B$9)</f>
        <v>13</v>
      </c>
      <c r="C22" s="53">
        <v>7440430022</v>
      </c>
      <c r="D22" s="53" t="s">
        <v>67</v>
      </c>
      <c r="E22" s="55">
        <v>7440430022</v>
      </c>
      <c r="F22" s="55">
        <v>7440430022</v>
      </c>
      <c r="G22" s="55" t="s">
        <v>98</v>
      </c>
      <c r="H22" s="55" t="s">
        <v>121</v>
      </c>
      <c r="I22" s="55"/>
      <c r="J22" s="49">
        <v>1</v>
      </c>
    </row>
    <row r="23" spans="1:10" s="3" customFormat="1" x14ac:dyDescent="0.2">
      <c r="A23" s="15"/>
      <c r="B23" s="52">
        <f>ROW(B23) - ROW($B$9)</f>
        <v>14</v>
      </c>
      <c r="C23" s="54" t="s">
        <v>45</v>
      </c>
      <c r="D23" s="54"/>
      <c r="E23" s="54"/>
      <c r="F23" s="54" t="s">
        <v>45</v>
      </c>
      <c r="G23" s="54" t="s">
        <v>99</v>
      </c>
      <c r="H23" s="54" t="s">
        <v>122</v>
      </c>
      <c r="I23" s="54"/>
      <c r="J23" s="50">
        <v>11</v>
      </c>
    </row>
    <row r="24" spans="1:10" s="3" customFormat="1" ht="22.5" x14ac:dyDescent="0.2">
      <c r="A24" s="15"/>
      <c r="B24" s="51">
        <f>ROW(B24) - ROW($B$9)</f>
        <v>15</v>
      </c>
      <c r="C24" s="53" t="s">
        <v>46</v>
      </c>
      <c r="D24" s="53" t="s">
        <v>68</v>
      </c>
      <c r="E24" s="55" t="s">
        <v>46</v>
      </c>
      <c r="F24" s="55" t="s">
        <v>46</v>
      </c>
      <c r="G24" s="55" t="s">
        <v>100</v>
      </c>
      <c r="H24" s="55" t="s">
        <v>123</v>
      </c>
      <c r="I24" s="55"/>
      <c r="J24" s="49">
        <v>1</v>
      </c>
    </row>
    <row r="25" spans="1:10" s="3" customFormat="1" x14ac:dyDescent="0.2">
      <c r="A25" s="15"/>
      <c r="B25" s="52">
        <f>ROW(B25) - ROW($B$9)</f>
        <v>16</v>
      </c>
      <c r="C25" s="54" t="s">
        <v>47</v>
      </c>
      <c r="D25" s="54" t="s">
        <v>69</v>
      </c>
      <c r="E25" s="54" t="s">
        <v>47</v>
      </c>
      <c r="F25" s="54" t="s">
        <v>78</v>
      </c>
      <c r="G25" s="54" t="s">
        <v>101</v>
      </c>
      <c r="H25" s="54" t="s">
        <v>124</v>
      </c>
      <c r="I25" s="54"/>
      <c r="J25" s="50">
        <v>26</v>
      </c>
    </row>
    <row r="26" spans="1:10" s="3" customFormat="1" x14ac:dyDescent="0.2">
      <c r="A26" s="15"/>
      <c r="B26" s="51">
        <f>ROW(B26) - ROW($B$9)</f>
        <v>17</v>
      </c>
      <c r="C26" s="53" t="s">
        <v>48</v>
      </c>
      <c r="D26" s="53" t="s">
        <v>69</v>
      </c>
      <c r="E26" s="55" t="s">
        <v>48</v>
      </c>
      <c r="F26" s="55" t="s">
        <v>79</v>
      </c>
      <c r="G26" s="55" t="s">
        <v>102</v>
      </c>
      <c r="H26" s="55" t="s">
        <v>124</v>
      </c>
      <c r="I26" s="55"/>
      <c r="J26" s="49">
        <v>9</v>
      </c>
    </row>
    <row r="27" spans="1:10" s="3" customFormat="1" x14ac:dyDescent="0.2">
      <c r="A27" s="15"/>
      <c r="B27" s="52">
        <f>ROW(B27) - ROW($B$9)</f>
        <v>18</v>
      </c>
      <c r="C27" s="54" t="s">
        <v>49</v>
      </c>
      <c r="D27" s="54" t="s">
        <v>69</v>
      </c>
      <c r="E27" s="54" t="s">
        <v>49</v>
      </c>
      <c r="F27" s="54" t="s">
        <v>49</v>
      </c>
      <c r="G27" s="54" t="s">
        <v>103</v>
      </c>
      <c r="H27" s="54" t="s">
        <v>124</v>
      </c>
      <c r="I27" s="54"/>
      <c r="J27" s="50">
        <v>2</v>
      </c>
    </row>
    <row r="28" spans="1:10" s="3" customFormat="1" x14ac:dyDescent="0.2">
      <c r="A28" s="15"/>
      <c r="B28" s="51">
        <f>ROW(B28) - ROW($B$9)</f>
        <v>19</v>
      </c>
      <c r="C28" s="53" t="s">
        <v>50</v>
      </c>
      <c r="D28" s="53" t="s">
        <v>69</v>
      </c>
      <c r="E28" s="55" t="s">
        <v>50</v>
      </c>
      <c r="F28" s="55" t="s">
        <v>50</v>
      </c>
      <c r="G28" s="55" t="s">
        <v>104</v>
      </c>
      <c r="H28" s="55" t="s">
        <v>124</v>
      </c>
      <c r="I28" s="55"/>
      <c r="J28" s="49">
        <v>1</v>
      </c>
    </row>
    <row r="29" spans="1:10" s="3" customFormat="1" x14ac:dyDescent="0.2">
      <c r="A29" s="15"/>
      <c r="B29" s="52">
        <f>ROW(B29) - ROW($B$9)</f>
        <v>20</v>
      </c>
      <c r="C29" s="54" t="s">
        <v>51</v>
      </c>
      <c r="D29" s="54" t="s">
        <v>69</v>
      </c>
      <c r="E29" s="54" t="s">
        <v>51</v>
      </c>
      <c r="F29" s="54" t="s">
        <v>51</v>
      </c>
      <c r="G29" s="54" t="s">
        <v>105</v>
      </c>
      <c r="H29" s="54" t="s">
        <v>124</v>
      </c>
      <c r="I29" s="54"/>
      <c r="J29" s="50">
        <v>1</v>
      </c>
    </row>
    <row r="30" spans="1:10" s="3" customFormat="1" x14ac:dyDescent="0.2">
      <c r="A30" s="15"/>
      <c r="B30" s="51">
        <f>ROW(B30) - ROW($B$9)</f>
        <v>21</v>
      </c>
      <c r="C30" s="53" t="s">
        <v>52</v>
      </c>
      <c r="D30" s="53"/>
      <c r="E30" s="55"/>
      <c r="F30" s="55" t="s">
        <v>80</v>
      </c>
      <c r="G30" s="55"/>
      <c r="H30" s="55" t="s">
        <v>125</v>
      </c>
      <c r="I30" s="55"/>
      <c r="J30" s="49">
        <v>1</v>
      </c>
    </row>
    <row r="31" spans="1:10" s="3" customFormat="1" x14ac:dyDescent="0.2">
      <c r="A31" s="15"/>
      <c r="B31" s="52">
        <f>ROW(B31) - ROW($B$9)</f>
        <v>22</v>
      </c>
      <c r="C31" s="54" t="s">
        <v>52</v>
      </c>
      <c r="D31" s="54"/>
      <c r="E31" s="54"/>
      <c r="F31" s="54" t="s">
        <v>81</v>
      </c>
      <c r="G31" s="54"/>
      <c r="H31" s="54" t="s">
        <v>125</v>
      </c>
      <c r="I31" s="54"/>
      <c r="J31" s="50">
        <v>1</v>
      </c>
    </row>
    <row r="32" spans="1:10" s="3" customFormat="1" x14ac:dyDescent="0.2">
      <c r="A32" s="15"/>
      <c r="B32" s="51">
        <f>ROW(B32) - ROW($B$9)</f>
        <v>23</v>
      </c>
      <c r="C32" s="53" t="s">
        <v>52</v>
      </c>
      <c r="D32" s="53"/>
      <c r="E32" s="55"/>
      <c r="F32" s="55" t="s">
        <v>82</v>
      </c>
      <c r="G32" s="55"/>
      <c r="H32" s="55" t="s">
        <v>125</v>
      </c>
      <c r="I32" s="55"/>
      <c r="J32" s="49">
        <v>1</v>
      </c>
    </row>
    <row r="33" spans="1:10" s="3" customFormat="1" x14ac:dyDescent="0.2">
      <c r="A33" s="15"/>
      <c r="B33" s="52">
        <f>ROW(B33) - ROW($B$9)</f>
        <v>24</v>
      </c>
      <c r="C33" s="54" t="s">
        <v>52</v>
      </c>
      <c r="D33" s="54"/>
      <c r="E33" s="54"/>
      <c r="F33" s="54" t="s">
        <v>83</v>
      </c>
      <c r="G33" s="54"/>
      <c r="H33" s="54" t="s">
        <v>125</v>
      </c>
      <c r="I33" s="54"/>
      <c r="J33" s="50">
        <v>1</v>
      </c>
    </row>
    <row r="34" spans="1:10" s="3" customFormat="1" x14ac:dyDescent="0.2">
      <c r="A34" s="15"/>
      <c r="B34" s="51">
        <f>ROW(B34) - ROW($B$9)</f>
        <v>25</v>
      </c>
      <c r="C34" s="53" t="s">
        <v>52</v>
      </c>
      <c r="D34" s="53"/>
      <c r="E34" s="55"/>
      <c r="F34" s="55" t="s">
        <v>84</v>
      </c>
      <c r="G34" s="55"/>
      <c r="H34" s="55" t="s">
        <v>125</v>
      </c>
      <c r="I34" s="55"/>
      <c r="J34" s="49">
        <v>1</v>
      </c>
    </row>
    <row r="35" spans="1:10" s="3" customFormat="1" x14ac:dyDescent="0.2">
      <c r="A35" s="15"/>
      <c r="B35" s="52">
        <f>ROW(B35) - ROW($B$9)</f>
        <v>26</v>
      </c>
      <c r="C35" s="54" t="s">
        <v>53</v>
      </c>
      <c r="D35" s="54" t="s">
        <v>70</v>
      </c>
      <c r="E35" s="54" t="s">
        <v>53</v>
      </c>
      <c r="F35" s="54" t="s">
        <v>53</v>
      </c>
      <c r="G35" s="54" t="s">
        <v>106</v>
      </c>
      <c r="H35" s="54" t="s">
        <v>126</v>
      </c>
      <c r="I35" s="54"/>
      <c r="J35" s="50">
        <v>2</v>
      </c>
    </row>
    <row r="36" spans="1:10" s="3" customFormat="1" ht="22.5" x14ac:dyDescent="0.2">
      <c r="A36" s="15"/>
      <c r="B36" s="51">
        <f>ROW(B36) - ROW($B$9)</f>
        <v>27</v>
      </c>
      <c r="C36" s="53" t="s">
        <v>54</v>
      </c>
      <c r="D36" s="53" t="s">
        <v>71</v>
      </c>
      <c r="E36" s="55" t="s">
        <v>54</v>
      </c>
      <c r="F36" s="55" t="s">
        <v>54</v>
      </c>
      <c r="G36" s="55" t="s">
        <v>107</v>
      </c>
      <c r="H36" s="55" t="s">
        <v>127</v>
      </c>
      <c r="I36" s="55"/>
      <c r="J36" s="49">
        <v>1</v>
      </c>
    </row>
    <row r="37" spans="1:10" s="3" customFormat="1" ht="22.5" x14ac:dyDescent="0.2">
      <c r="A37" s="15"/>
      <c r="B37" s="52">
        <f>ROW(B37) - ROW($B$9)</f>
        <v>28</v>
      </c>
      <c r="C37" s="54" t="s">
        <v>55</v>
      </c>
      <c r="D37" s="54" t="s">
        <v>72</v>
      </c>
      <c r="E37" s="54" t="s">
        <v>55</v>
      </c>
      <c r="F37" s="54" t="s">
        <v>55</v>
      </c>
      <c r="G37" s="54" t="s">
        <v>108</v>
      </c>
      <c r="H37" s="54" t="s">
        <v>128</v>
      </c>
      <c r="I37" s="54"/>
      <c r="J37" s="50">
        <v>1</v>
      </c>
    </row>
    <row r="38" spans="1:10" x14ac:dyDescent="0.2">
      <c r="A38" s="15"/>
      <c r="B38" s="56" t="s">
        <v>20</v>
      </c>
      <c r="C38" s="57"/>
      <c r="D38" s="48"/>
      <c r="E38" s="47"/>
      <c r="F38" s="8" t="s">
        <v>21</v>
      </c>
      <c r="J38" s="63" t="s">
        <v>31</v>
      </c>
    </row>
    <row r="39" spans="1:10" x14ac:dyDescent="0.2">
      <c r="A39" s="15"/>
      <c r="B39" s="11"/>
      <c r="C39" s="11"/>
      <c r="D39" s="10"/>
      <c r="E39" s="12"/>
      <c r="F39" s="9"/>
      <c r="G39" s="9"/>
      <c r="H39" s="9"/>
      <c r="I39" s="9"/>
      <c r="J39" s="20"/>
    </row>
    <row r="40" spans="1:10" x14ac:dyDescent="0.2">
      <c r="A40" s="15"/>
      <c r="B40" s="11"/>
      <c r="C40" s="11"/>
      <c r="D40" s="11"/>
      <c r="E40" s="13"/>
      <c r="F40" s="10"/>
      <c r="G40" s="10"/>
      <c r="H40" s="10"/>
      <c r="I40" s="10"/>
      <c r="J40" s="21"/>
    </row>
    <row r="41" spans="1:10" x14ac:dyDescent="0.2">
      <c r="A41" s="15"/>
      <c r="B41" s="11"/>
      <c r="C41" s="11"/>
      <c r="D41" s="11"/>
      <c r="E41" s="13"/>
      <c r="F41" s="10"/>
      <c r="G41" s="10"/>
      <c r="H41" s="10"/>
      <c r="I41" s="10" t="s">
        <v>23</v>
      </c>
      <c r="J41" s="21"/>
    </row>
    <row r="42" spans="1:10" ht="13.5" thickBot="1" x14ac:dyDescent="0.25">
      <c r="A42" s="15"/>
      <c r="B42" s="45"/>
      <c r="C42" s="18"/>
      <c r="D42" s="18"/>
      <c r="E42" s="16"/>
      <c r="F42" s="17"/>
      <c r="G42" s="17"/>
      <c r="H42" s="17"/>
      <c r="I42" s="17"/>
      <c r="J42" s="22"/>
    </row>
  </sheetData>
  <mergeCells count="1">
    <mergeCell ref="B38:C38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6"/>
  <sheetViews>
    <sheetView workbookViewId="0">
      <selection activeCell="B16" sqref="B16"/>
    </sheetView>
  </sheetViews>
  <sheetFormatPr baseColWidth="10" defaultRowHeight="12.75" x14ac:dyDescent="0.2"/>
  <cols>
    <col min="1" max="1" width="28" bestFit="1" customWidth="1"/>
    <col min="2" max="2" width="110.5703125" customWidth="1"/>
    <col min="3" max="256" width="9.140625" customWidth="1"/>
  </cols>
  <sheetData>
    <row r="1" spans="1:2" x14ac:dyDescent="0.2">
      <c r="A1" s="43" t="s">
        <v>0</v>
      </c>
      <c r="B1" s="64" t="s">
        <v>131</v>
      </c>
    </row>
    <row r="2" spans="1:2" x14ac:dyDescent="0.2">
      <c r="A2" s="42" t="s">
        <v>1</v>
      </c>
      <c r="B2" s="65" t="s">
        <v>27</v>
      </c>
    </row>
    <row r="3" spans="1:2" x14ac:dyDescent="0.2">
      <c r="A3" s="43" t="s">
        <v>2</v>
      </c>
      <c r="B3" s="66" t="s">
        <v>28</v>
      </c>
    </row>
    <row r="4" spans="1:2" x14ac:dyDescent="0.2">
      <c r="A4" s="42" t="s">
        <v>3</v>
      </c>
      <c r="B4" s="65" t="s">
        <v>27</v>
      </c>
    </row>
    <row r="5" spans="1:2" x14ac:dyDescent="0.2">
      <c r="A5" s="43" t="s">
        <v>4</v>
      </c>
      <c r="B5" s="66" t="s">
        <v>131</v>
      </c>
    </row>
    <row r="6" spans="1:2" x14ac:dyDescent="0.2">
      <c r="A6" s="42" t="s">
        <v>5</v>
      </c>
      <c r="B6" s="65" t="s">
        <v>26</v>
      </c>
    </row>
    <row r="7" spans="1:2" x14ac:dyDescent="0.2">
      <c r="A7" s="43" t="s">
        <v>6</v>
      </c>
      <c r="B7" s="66" t="s">
        <v>31</v>
      </c>
    </row>
    <row r="8" spans="1:2" x14ac:dyDescent="0.2">
      <c r="A8" s="42" t="s">
        <v>7</v>
      </c>
      <c r="B8" s="65" t="s">
        <v>30</v>
      </c>
    </row>
    <row r="9" spans="1:2" x14ac:dyDescent="0.2">
      <c r="A9" s="43" t="s">
        <v>8</v>
      </c>
      <c r="B9" s="66" t="s">
        <v>29</v>
      </c>
    </row>
    <row r="10" spans="1:2" x14ac:dyDescent="0.2">
      <c r="A10" s="42" t="s">
        <v>9</v>
      </c>
      <c r="B10" s="65" t="s">
        <v>132</v>
      </c>
    </row>
    <row r="11" spans="1:2" x14ac:dyDescent="0.2">
      <c r="A11" s="43" t="s">
        <v>10</v>
      </c>
      <c r="B11" s="66" t="s">
        <v>133</v>
      </c>
    </row>
    <row r="12" spans="1:2" x14ac:dyDescent="0.2">
      <c r="A12" s="42" t="s">
        <v>11</v>
      </c>
      <c r="B12" s="65" t="s">
        <v>134</v>
      </c>
    </row>
    <row r="13" spans="1:2" x14ac:dyDescent="0.2">
      <c r="A13" s="43" t="s">
        <v>12</v>
      </c>
      <c r="B13" s="66" t="s">
        <v>135</v>
      </c>
    </row>
    <row r="14" spans="1:2" x14ac:dyDescent="0.2">
      <c r="A14" s="42" t="s">
        <v>13</v>
      </c>
      <c r="B14" s="65" t="s">
        <v>133</v>
      </c>
    </row>
    <row r="15" spans="1:2" x14ac:dyDescent="0.2">
      <c r="A15" s="43" t="s">
        <v>24</v>
      </c>
      <c r="B15" s="44" t="s">
        <v>136</v>
      </c>
    </row>
    <row r="16" spans="1:2" x14ac:dyDescent="0.2">
      <c r="A16" s="42" t="s">
        <v>25</v>
      </c>
      <c r="B16" s="7" t="s">
        <v>137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Oleksii Hryhorian</dc:creator>
  <cp:lastModifiedBy>System</cp:lastModifiedBy>
  <cp:lastPrinted>2005-05-16T01:11:50Z</cp:lastPrinted>
  <dcterms:created xsi:type="dcterms:W3CDTF">2002-11-05T15:28:02Z</dcterms:created>
  <dcterms:modified xsi:type="dcterms:W3CDTF">2019-12-09T10:24:44Z</dcterms:modified>
</cp:coreProperties>
</file>