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C2BD5F4-B931-4D2D-B746-3A126AC73768}" xr6:coauthVersionLast="41" xr6:coauthVersionMax="41" xr10:uidLastSave="{00000000-0000-0000-0000-000000000000}"/>
  <bookViews>
    <workbookView xWindow="38280" yWindow="-120" windowWidth="38640" windowHeight="21240" activeTab="1" xr2:uid="{00000000-000D-0000-FFFF-FFFF00000000}"/>
  </bookViews>
  <sheets>
    <sheet name="Raw BOM Data" sheetId="1" r:id="rId1"/>
    <sheet name="BOM" sheetId="2" r:id="rId2"/>
    <sheet name="DigiKey Order List" sheetId="3" r:id="rId3"/>
    <sheet name="LCSC Order List" sheetId="4" r:id="rId4"/>
    <sheet name="Mouser Order Lis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2" l="1"/>
</calcChain>
</file>

<file path=xl/sharedStrings.xml><?xml version="1.0" encoding="utf-8"?>
<sst xmlns="http://schemas.openxmlformats.org/spreadsheetml/2006/main" count="387" uniqueCount="163">
  <si>
    <t>Comment</t>
  </si>
  <si>
    <t>Description</t>
  </si>
  <si>
    <t>Designator</t>
  </si>
  <si>
    <t>Footprint</t>
  </si>
  <si>
    <t>LibRef</t>
  </si>
  <si>
    <t>Quantity</t>
  </si>
  <si>
    <t>Internal Part Number</t>
  </si>
  <si>
    <t>Supplier 1</t>
  </si>
  <si>
    <t>Supplier Part Number 1</t>
  </si>
  <si>
    <t>Supplier Unit Price 1</t>
  </si>
  <si>
    <t>100nF 16V</t>
  </si>
  <si>
    <t>CAP CER 100N 16V X7R 10% SMD 0402 125C SAMSUNG</t>
  </si>
  <si>
    <t>CAP-SMD-0402-0.55MM-IPC-MED</t>
  </si>
  <si>
    <t>CL05B104KO5NNNC</t>
  </si>
  <si>
    <t>CCER000002</t>
  </si>
  <si>
    <t>Digi-Key</t>
  </si>
  <si>
    <t>1276-1001-6-ND</t>
  </si>
  <si>
    <t>22pF 50V</t>
  </si>
  <si>
    <t>CAP CER 22P 50V C0G 5% SMD 0402 125C SAMSUNG</t>
  </si>
  <si>
    <t>CL05C220JB5NNNC</t>
  </si>
  <si>
    <t>CCER000013</t>
  </si>
  <si>
    <t>1276-1116-1-ND</t>
  </si>
  <si>
    <t>10uF 10V</t>
  </si>
  <si>
    <t>CAP CER 10U 10V X5R 10% SMD 0805 85C SAMSUNG</t>
  </si>
  <si>
    <t>CAP-SMD-0805-1.35MM-IPC-MED</t>
  </si>
  <si>
    <t>CL21A106KPFNNNG</t>
  </si>
  <si>
    <t>CCER000039</t>
  </si>
  <si>
    <t>1276-6456-1-ND</t>
  </si>
  <si>
    <t>3220-10-0300-00</t>
  </si>
  <si>
    <t>CON PINHDR SMD 1.27MM SHIELDED KEYED CNC TECH 10POS</t>
  </si>
  <si>
    <t>CN1</t>
  </si>
  <si>
    <t>CON-SMD-PINHEADER-SHIELDED-1.27MM-10POS-2X5-3220-10-0300-00-CNC-TECH</t>
  </si>
  <si>
    <t>CON000024</t>
  </si>
  <si>
    <t>1175-1629-ND</t>
  </si>
  <si>
    <t>RES-SMD-0402-0.4MM-IPC-MED</t>
  </si>
  <si>
    <t>10kR 1%</t>
  </si>
  <si>
    <t>RES 10K 1% 1/16W SMD 0402 YAEGO</t>
  </si>
  <si>
    <t>RC0402FR-0710KL</t>
  </si>
  <si>
    <t>R000016</t>
  </si>
  <si>
    <t>311-10.0KLRCT-ND</t>
  </si>
  <si>
    <t>Bill of Materials</t>
  </si>
  <si>
    <t>Part</t>
  </si>
  <si>
    <t>Comment / Value</t>
  </si>
  <si>
    <t>Internal P/N</t>
  </si>
  <si>
    <t>Schematic Reference</t>
  </si>
  <si>
    <t>SUP1</t>
  </si>
  <si>
    <t>SUP1-P/N</t>
  </si>
  <si>
    <t>SUP1-UP</t>
  </si>
  <si>
    <t>SUP1-ST</t>
  </si>
  <si>
    <t>SUP2</t>
  </si>
  <si>
    <t>SUP2-P/N</t>
  </si>
  <si>
    <t>SUP2-UP</t>
  </si>
  <si>
    <t>SUP2-ST</t>
  </si>
  <si>
    <t>BOM Comment</t>
  </si>
  <si>
    <t>LCSC</t>
  </si>
  <si>
    <t>C1525</t>
  </si>
  <si>
    <t>SUP1-COM</t>
  </si>
  <si>
    <t>SUP2-COM</t>
  </si>
  <si>
    <t>C70464</t>
  </si>
  <si>
    <t>Count</t>
  </si>
  <si>
    <t>Part Ref</t>
  </si>
  <si>
    <t>P/N</t>
  </si>
  <si>
    <t>PTS645SL50SMTR92LFS</t>
  </si>
  <si>
    <t>BTN TACT SPST-NO 12V 50mA SMD BLACK</t>
  </si>
  <si>
    <t>BTN1</t>
  </si>
  <si>
    <t>BTN-SMD-PTS645-CK</t>
  </si>
  <si>
    <t>BTN000006</t>
  </si>
  <si>
    <t>CKN9088CT-ND</t>
  </si>
  <si>
    <t>1775838-2</t>
  </si>
  <si>
    <t>CON MINI PCIE CARD EDGE 52POS SMD</t>
  </si>
  <si>
    <t>CON-SMD-PCIE-MINI-52POS-1775838-2-TE</t>
  </si>
  <si>
    <t>CON000010</t>
  </si>
  <si>
    <t>A123340CT-ND</t>
  </si>
  <si>
    <t>PRPC003SAAN-RC</t>
  </si>
  <si>
    <t>CON PINHDR 2.54MM 1x03</t>
  </si>
  <si>
    <t>CON-THT-PINHEADER-2.54MM-3POS-1X3</t>
  </si>
  <si>
    <t>CON000025</t>
  </si>
  <si>
    <t>S1011EC-03-ND</t>
  </si>
  <si>
    <t>CN5</t>
  </si>
  <si>
    <t>7440430022</t>
  </si>
  <si>
    <t>IND 2U2 2A5 28mR 30% SMD FERRITE WURTH</t>
  </si>
  <si>
    <t>L1</t>
  </si>
  <si>
    <t>IND-SMD-7440430022-3MM</t>
  </si>
  <si>
    <t>L000009</t>
  </si>
  <si>
    <t>732-1095-1-ND</t>
  </si>
  <si>
    <t>MM60-EZH059-B5-R650</t>
  </si>
  <si>
    <t>CARD LATCH MINI PCIE 3.05mm HEIGHT</t>
  </si>
  <si>
    <t>MECH1</t>
  </si>
  <si>
    <t>CON-SMD-PCIE-MINI-LATCH-0POS-MM60-EZH059-B5-R650-JAE</t>
  </si>
  <si>
    <t>MISC000005</t>
  </si>
  <si>
    <t>670-2277-1-ND</t>
  </si>
  <si>
    <t>RC0402FR-07270KL</t>
  </si>
  <si>
    <t>RES 270K 1% 1/16W SMD 0402 YAEGO</t>
  </si>
  <si>
    <t>R000020</t>
  </si>
  <si>
    <t>311-270KLRCT-ND</t>
  </si>
  <si>
    <t>RC0402FR-0760K4L</t>
  </si>
  <si>
    <t>RES 60K4 1% 1/16W SMD 0402 YAEGO</t>
  </si>
  <si>
    <t>R000021</t>
  </si>
  <si>
    <t>311-60.4KLRCT-ND</t>
  </si>
  <si>
    <t/>
  </si>
  <si>
    <t>AP3419KTTR-G1</t>
  </si>
  <si>
    <t>IC REGULATOR BUCK 2A SYNC 1MHZ SOT-23-6</t>
  </si>
  <si>
    <t>SOT-23-6-H1MM-DIODES-INC</t>
  </si>
  <si>
    <t>IC000028</t>
  </si>
  <si>
    <t>AP3419KTTR-G1DICT-ND</t>
  </si>
  <si>
    <t>BerndoKeyboard-Switchboard</t>
  </si>
  <si>
    <t>Board Revision A</t>
  </si>
  <si>
    <t>MOQ: 100 - STEP: 100</t>
  </si>
  <si>
    <t>MOQ: 50 - STEP: 50</t>
  </si>
  <si>
    <t>C60490</t>
  </si>
  <si>
    <t>C163475</t>
  </si>
  <si>
    <t>C327333</t>
  </si>
  <si>
    <t>Mouser</t>
  </si>
  <si>
    <t>621-AP3419KTTR-G1</t>
  </si>
  <si>
    <t>Supplier Subtotal 1</t>
  </si>
  <si>
    <t>C1, C3, C4, C5, C7, C8, C9</t>
  </si>
  <si>
    <t>C2</t>
  </si>
  <si>
    <t>C6</t>
  </si>
  <si>
    <t>47352-1001</t>
  </si>
  <si>
    <t>WM3290CT-ND</t>
  </si>
  <si>
    <t>CON000011</t>
  </si>
  <si>
    <t>CON MICROSD SMD PUSH PUSH TYPE VSS SW</t>
  </si>
  <si>
    <t>CN2</t>
  </si>
  <si>
    <t>CON-SMD-MICROSD-PUSHPULL-9POS-0473521001-MOLEX</t>
  </si>
  <si>
    <t>MOLEX 47352-1001</t>
  </si>
  <si>
    <t>PRPC015DAAN-RC</t>
  </si>
  <si>
    <t>S2011EC-15-ND</t>
  </si>
  <si>
    <t>CON000001</t>
  </si>
  <si>
    <t>CON PINHDR 2MM54 2X15</t>
  </si>
  <si>
    <t>CN3, CN4</t>
  </si>
  <si>
    <t>CON-THT-PINHEADER-2.54MM-30POS-2X15</t>
  </si>
  <si>
    <t>UJ2-BH-1-TH</t>
  </si>
  <si>
    <t>102-3999-ND</t>
  </si>
  <si>
    <t>CON000007</t>
  </si>
  <si>
    <t>CON USB 2.0 B THROUGH HOLE WHTE INSULATOR</t>
  </si>
  <si>
    <t>CN6</t>
  </si>
  <si>
    <t>CON-THT-USB-B-4POS-UJ2-BH-1-TH-CUI</t>
  </si>
  <si>
    <t>CN7, CN9, CN10</t>
  </si>
  <si>
    <t>BU2032SM-JJ-GTR</t>
  </si>
  <si>
    <t>BU2032SM-JJ-GCT-ND</t>
  </si>
  <si>
    <t>CON000026</t>
  </si>
  <si>
    <t>CON BATTERY HOLDER 2032 COINCELL SMD</t>
  </si>
  <si>
    <t>CN8</t>
  </si>
  <si>
    <t>CON-SMD-BU2032SM-JJ-GTR</t>
  </si>
  <si>
    <t>150060VS75000</t>
  </si>
  <si>
    <t>732-4980-1-ND</t>
  </si>
  <si>
    <t>LED000005</t>
  </si>
  <si>
    <t>LED GREEN570NM SMD 0603 2V 20mA 40mcd</t>
  </si>
  <si>
    <t>D1</t>
  </si>
  <si>
    <t>LED-SMD-0603</t>
  </si>
  <si>
    <t>R1, R2, R4, R7</t>
  </si>
  <si>
    <t>240R 1%</t>
  </si>
  <si>
    <t>311-240LRCT-ND</t>
  </si>
  <si>
    <t>R000043</t>
  </si>
  <si>
    <t>RES 240R 1% 1/16W SMD 0402 YAGEO</t>
  </si>
  <si>
    <t>R3</t>
  </si>
  <si>
    <t>RC0402FR-07240RL</t>
  </si>
  <si>
    <t>R5</t>
  </si>
  <si>
    <t>R6</t>
  </si>
  <si>
    <t>U1</t>
  </si>
  <si>
    <t>C114755</t>
  </si>
  <si>
    <t>Unit Price:</t>
  </si>
  <si>
    <t>Use AP3402KTTR-G1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</si>
</sst>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Roboto Mono"/>
    </font>
    <font>
      <b/>
      <sz val="11"/>
      <color theme="1"/>
      <name val="Roboto Mono"/>
    </font>
    <font>
      <b/>
      <sz val="14"/>
      <color theme="1"/>
      <name val="Roboto Mono"/>
    </font>
    <font>
      <i/>
      <sz val="11"/>
      <color theme="1"/>
      <name val="Roboto Mono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 wrapText="1"/>
    </xf>
    <xf numFmtId="164" fontId="1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164" fontId="1" fillId="0" borderId="0" xfId="0" applyNumberFormat="1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3" fillId="2" borderId="0" xfId="0" applyFont="1" applyFill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20"/>
  <sheetViews>
    <sheetView topLeftCell="C1" zoomScale="85" zoomScaleNormal="85" workbookViewId="0">
      <selection activeCell="F23" sqref="F23"/>
    </sheetView>
  </sheetViews>
  <sheetFormatPr baseColWidth="10" defaultColWidth="9.140625" defaultRowHeight="15" x14ac:dyDescent="0.25"/>
  <cols>
    <col min="1" max="1" width="20" bestFit="1" customWidth="1"/>
    <col min="2" max="2" width="72" bestFit="1" customWidth="1"/>
    <col min="3" max="3" width="21.7109375" bestFit="1" customWidth="1"/>
    <col min="4" max="4" width="19.85546875" bestFit="1" customWidth="1"/>
    <col min="5" max="5" width="18.85546875" bestFit="1" customWidth="1"/>
    <col min="6" max="6" width="22.42578125" bestFit="1" customWidth="1"/>
    <col min="7" max="7" width="10.42578125" bestFit="1" customWidth="1"/>
    <col min="8" max="8" width="20.42578125" bestFit="1" customWidth="1"/>
    <col min="9" max="9" width="55.140625" bestFit="1" customWidth="1"/>
    <col min="10" max="10" width="22.28515625" bestFit="1" customWidth="1"/>
    <col min="11" max="11" width="73.5703125" bestFit="1" customWidth="1"/>
    <col min="12" max="12" width="30.42578125" bestFit="1" customWidth="1"/>
    <col min="13" max="13" width="8.85546875" bestFit="1" customWidth="1"/>
  </cols>
  <sheetData>
    <row r="1" spans="3:13" x14ac:dyDescent="0.25">
      <c r="C1" t="s">
        <v>0</v>
      </c>
      <c r="D1" t="s">
        <v>9</v>
      </c>
      <c r="E1" t="s">
        <v>114</v>
      </c>
      <c r="F1" t="s">
        <v>8</v>
      </c>
      <c r="G1" t="s">
        <v>7</v>
      </c>
      <c r="H1" t="s">
        <v>6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3:13" x14ac:dyDescent="0.25">
      <c r="C2" t="s">
        <v>62</v>
      </c>
      <c r="D2">
        <v>0.28006999999999999</v>
      </c>
      <c r="E2">
        <v>0.28006999999999999</v>
      </c>
      <c r="F2" t="s">
        <v>67</v>
      </c>
      <c r="G2" t="s">
        <v>15</v>
      </c>
      <c r="H2" t="s">
        <v>66</v>
      </c>
      <c r="I2" t="s">
        <v>63</v>
      </c>
      <c r="J2" t="s">
        <v>64</v>
      </c>
      <c r="K2" t="s">
        <v>65</v>
      </c>
      <c r="L2" t="s">
        <v>62</v>
      </c>
      <c r="M2">
        <v>1</v>
      </c>
    </row>
    <row r="3" spans="3:13" x14ac:dyDescent="0.25">
      <c r="C3" t="s">
        <v>22</v>
      </c>
      <c r="D3">
        <v>0.11745</v>
      </c>
      <c r="E3">
        <v>0.82215000000000005</v>
      </c>
      <c r="F3" t="s">
        <v>27</v>
      </c>
      <c r="G3" t="s">
        <v>15</v>
      </c>
      <c r="H3" t="s">
        <v>26</v>
      </c>
      <c r="I3" t="s">
        <v>23</v>
      </c>
      <c r="J3" t="s">
        <v>115</v>
      </c>
      <c r="K3" t="s">
        <v>24</v>
      </c>
      <c r="L3" t="s">
        <v>25</v>
      </c>
      <c r="M3">
        <v>7</v>
      </c>
    </row>
    <row r="4" spans="3:13" x14ac:dyDescent="0.25">
      <c r="C4" t="s">
        <v>10</v>
      </c>
      <c r="D4">
        <v>9.035E-2</v>
      </c>
      <c r="E4">
        <v>9.035E-2</v>
      </c>
      <c r="F4" t="s">
        <v>16</v>
      </c>
      <c r="G4" t="s">
        <v>15</v>
      </c>
      <c r="H4" t="s">
        <v>14</v>
      </c>
      <c r="I4" t="s">
        <v>11</v>
      </c>
      <c r="J4" t="s">
        <v>116</v>
      </c>
      <c r="K4" t="s">
        <v>12</v>
      </c>
      <c r="L4" t="s">
        <v>13</v>
      </c>
      <c r="M4">
        <v>1</v>
      </c>
    </row>
    <row r="5" spans="3:13" x14ac:dyDescent="0.25">
      <c r="C5" t="s">
        <v>17</v>
      </c>
      <c r="D5">
        <v>9.035E-2</v>
      </c>
      <c r="E5">
        <v>9.035E-2</v>
      </c>
      <c r="F5" t="s">
        <v>21</v>
      </c>
      <c r="G5" t="s">
        <v>15</v>
      </c>
      <c r="H5" t="s">
        <v>20</v>
      </c>
      <c r="I5" t="s">
        <v>18</v>
      </c>
      <c r="J5" t="s">
        <v>117</v>
      </c>
      <c r="K5" t="s">
        <v>12</v>
      </c>
      <c r="L5" t="s">
        <v>19</v>
      </c>
      <c r="M5">
        <v>1</v>
      </c>
    </row>
    <row r="6" spans="3:13" x14ac:dyDescent="0.25">
      <c r="C6" t="s">
        <v>68</v>
      </c>
      <c r="D6">
        <v>0.68662999999999996</v>
      </c>
      <c r="E6">
        <v>0.68662999999999996</v>
      </c>
      <c r="F6" t="s">
        <v>72</v>
      </c>
      <c r="G6" t="s">
        <v>15</v>
      </c>
      <c r="H6" t="s">
        <v>71</v>
      </c>
      <c r="I6" t="s">
        <v>69</v>
      </c>
      <c r="J6" t="s">
        <v>30</v>
      </c>
      <c r="K6" t="s">
        <v>70</v>
      </c>
      <c r="L6" t="s">
        <v>68</v>
      </c>
      <c r="M6">
        <v>1</v>
      </c>
    </row>
    <row r="7" spans="3:13" x14ac:dyDescent="0.25">
      <c r="C7" t="s">
        <v>118</v>
      </c>
      <c r="D7">
        <v>3.56</v>
      </c>
      <c r="E7">
        <v>3.56</v>
      </c>
      <c r="F7" t="s">
        <v>119</v>
      </c>
      <c r="G7" t="s">
        <v>15</v>
      </c>
      <c r="H7" t="s">
        <v>120</v>
      </c>
      <c r="I7" t="s">
        <v>121</v>
      </c>
      <c r="J7" t="s">
        <v>122</v>
      </c>
      <c r="K7" t="s">
        <v>123</v>
      </c>
      <c r="L7" t="s">
        <v>124</v>
      </c>
      <c r="M7">
        <v>1</v>
      </c>
    </row>
    <row r="8" spans="3:13" x14ac:dyDescent="0.25">
      <c r="C8" t="s">
        <v>125</v>
      </c>
      <c r="D8">
        <v>0.66856000000000004</v>
      </c>
      <c r="E8">
        <v>1.34</v>
      </c>
      <c r="F8" t="s">
        <v>126</v>
      </c>
      <c r="G8" t="s">
        <v>15</v>
      </c>
      <c r="H8" t="s">
        <v>127</v>
      </c>
      <c r="I8" t="s">
        <v>128</v>
      </c>
      <c r="J8" t="s">
        <v>129</v>
      </c>
      <c r="K8" t="s">
        <v>130</v>
      </c>
      <c r="L8" t="s">
        <v>125</v>
      </c>
      <c r="M8">
        <v>2</v>
      </c>
    </row>
    <row r="9" spans="3:13" x14ac:dyDescent="0.25">
      <c r="C9" t="s">
        <v>28</v>
      </c>
      <c r="D9">
        <v>0.66856000000000004</v>
      </c>
      <c r="E9">
        <v>0.66856000000000004</v>
      </c>
      <c r="F9" t="s">
        <v>33</v>
      </c>
      <c r="G9" t="s">
        <v>15</v>
      </c>
      <c r="H9" t="s">
        <v>32</v>
      </c>
      <c r="I9" t="s">
        <v>29</v>
      </c>
      <c r="J9" t="s">
        <v>78</v>
      </c>
      <c r="K9" t="s">
        <v>31</v>
      </c>
      <c r="L9" t="s">
        <v>28</v>
      </c>
      <c r="M9">
        <v>1</v>
      </c>
    </row>
    <row r="10" spans="3:13" x14ac:dyDescent="0.25">
      <c r="C10" t="s">
        <v>131</v>
      </c>
      <c r="D10">
        <v>0.48787000000000003</v>
      </c>
      <c r="E10">
        <v>0.48787000000000003</v>
      </c>
      <c r="F10" t="s">
        <v>132</v>
      </c>
      <c r="G10" t="s">
        <v>15</v>
      </c>
      <c r="H10" t="s">
        <v>133</v>
      </c>
      <c r="I10" t="s">
        <v>134</v>
      </c>
      <c r="J10" t="s">
        <v>135</v>
      </c>
      <c r="K10" t="s">
        <v>136</v>
      </c>
      <c r="L10" t="s">
        <v>131</v>
      </c>
      <c r="M10">
        <v>1</v>
      </c>
    </row>
    <row r="11" spans="3:13" x14ac:dyDescent="0.25">
      <c r="C11" t="s">
        <v>73</v>
      </c>
      <c r="D11">
        <v>0.10841000000000001</v>
      </c>
      <c r="E11">
        <v>0.32523999999999997</v>
      </c>
      <c r="F11" t="s">
        <v>77</v>
      </c>
      <c r="G11" t="s">
        <v>15</v>
      </c>
      <c r="H11" t="s">
        <v>76</v>
      </c>
      <c r="I11" t="s">
        <v>74</v>
      </c>
      <c r="J11" t="s">
        <v>137</v>
      </c>
      <c r="K11" t="s">
        <v>75</v>
      </c>
      <c r="L11" t="s">
        <v>73</v>
      </c>
      <c r="M11">
        <v>3</v>
      </c>
    </row>
    <row r="12" spans="3:13" x14ac:dyDescent="0.25">
      <c r="C12" t="s">
        <v>138</v>
      </c>
      <c r="D12">
        <v>0.86731999999999998</v>
      </c>
      <c r="E12">
        <v>0.86731999999999998</v>
      </c>
      <c r="F12" t="s">
        <v>139</v>
      </c>
      <c r="G12" t="s">
        <v>15</v>
      </c>
      <c r="H12" t="s">
        <v>140</v>
      </c>
      <c r="I12" t="s">
        <v>141</v>
      </c>
      <c r="J12" t="s">
        <v>142</v>
      </c>
      <c r="K12" t="s">
        <v>143</v>
      </c>
      <c r="L12" t="s">
        <v>138</v>
      </c>
      <c r="M12">
        <v>1</v>
      </c>
    </row>
    <row r="13" spans="3:13" x14ac:dyDescent="0.25">
      <c r="C13" t="s">
        <v>144</v>
      </c>
      <c r="D13">
        <v>0.12648000000000001</v>
      </c>
      <c r="E13">
        <v>0.12648000000000001</v>
      </c>
      <c r="F13" t="s">
        <v>145</v>
      </c>
      <c r="G13" t="s">
        <v>15</v>
      </c>
      <c r="H13" t="s">
        <v>146</v>
      </c>
      <c r="I13" t="s">
        <v>147</v>
      </c>
      <c r="J13" t="s">
        <v>148</v>
      </c>
      <c r="K13" t="s">
        <v>149</v>
      </c>
      <c r="L13" t="s">
        <v>144</v>
      </c>
      <c r="M13">
        <v>1</v>
      </c>
    </row>
    <row r="14" spans="3:13" x14ac:dyDescent="0.25">
      <c r="C14" t="s">
        <v>79</v>
      </c>
      <c r="D14">
        <v>1.29</v>
      </c>
      <c r="E14">
        <v>1.29</v>
      </c>
      <c r="F14" t="s">
        <v>84</v>
      </c>
      <c r="G14" t="s">
        <v>15</v>
      </c>
      <c r="H14" t="s">
        <v>83</v>
      </c>
      <c r="I14" t="s">
        <v>80</v>
      </c>
      <c r="J14" t="s">
        <v>81</v>
      </c>
      <c r="K14" t="s">
        <v>82</v>
      </c>
      <c r="L14" t="s">
        <v>79</v>
      </c>
      <c r="M14">
        <v>1</v>
      </c>
    </row>
    <row r="15" spans="3:13" x14ac:dyDescent="0.25">
      <c r="C15" t="s">
        <v>85</v>
      </c>
      <c r="D15">
        <v>1.1000000000000001</v>
      </c>
      <c r="E15">
        <v>1.1000000000000001</v>
      </c>
      <c r="F15" t="s">
        <v>90</v>
      </c>
      <c r="G15" t="s">
        <v>15</v>
      </c>
      <c r="H15" t="s">
        <v>89</v>
      </c>
      <c r="I15" t="s">
        <v>86</v>
      </c>
      <c r="J15" t="s">
        <v>87</v>
      </c>
      <c r="K15" t="s">
        <v>88</v>
      </c>
      <c r="L15" t="s">
        <v>85</v>
      </c>
      <c r="M15">
        <v>1</v>
      </c>
    </row>
    <row r="16" spans="3:13" x14ac:dyDescent="0.25">
      <c r="C16" t="s">
        <v>35</v>
      </c>
      <c r="D16">
        <v>9.035E-2</v>
      </c>
      <c r="E16">
        <v>0.36137999999999998</v>
      </c>
      <c r="F16" t="s">
        <v>39</v>
      </c>
      <c r="G16" t="s">
        <v>15</v>
      </c>
      <c r="H16" t="s">
        <v>38</v>
      </c>
      <c r="I16" t="s">
        <v>36</v>
      </c>
      <c r="J16" t="s">
        <v>150</v>
      </c>
      <c r="K16" t="s">
        <v>34</v>
      </c>
      <c r="L16" t="s">
        <v>37</v>
      </c>
      <c r="M16">
        <v>4</v>
      </c>
    </row>
    <row r="17" spans="3:13" x14ac:dyDescent="0.25">
      <c r="C17" t="s">
        <v>151</v>
      </c>
      <c r="D17">
        <v>9.035E-2</v>
      </c>
      <c r="E17">
        <v>9.035E-2</v>
      </c>
      <c r="F17" t="s">
        <v>152</v>
      </c>
      <c r="G17" t="s">
        <v>15</v>
      </c>
      <c r="H17" t="s">
        <v>153</v>
      </c>
      <c r="I17" t="s">
        <v>154</v>
      </c>
      <c r="J17" t="s">
        <v>155</v>
      </c>
      <c r="K17" t="s">
        <v>34</v>
      </c>
      <c r="L17" t="s">
        <v>156</v>
      </c>
      <c r="M17">
        <v>1</v>
      </c>
    </row>
    <row r="18" spans="3:13" x14ac:dyDescent="0.25">
      <c r="C18" t="s">
        <v>91</v>
      </c>
      <c r="D18">
        <v>9.035E-2</v>
      </c>
      <c r="E18">
        <v>9.035E-2</v>
      </c>
      <c r="F18" t="s">
        <v>94</v>
      </c>
      <c r="G18" t="s">
        <v>15</v>
      </c>
      <c r="H18" t="s">
        <v>93</v>
      </c>
      <c r="I18" t="s">
        <v>92</v>
      </c>
      <c r="J18" t="s">
        <v>157</v>
      </c>
      <c r="K18" t="s">
        <v>34</v>
      </c>
      <c r="L18" t="s">
        <v>91</v>
      </c>
      <c r="M18">
        <v>1</v>
      </c>
    </row>
    <row r="19" spans="3:13" x14ac:dyDescent="0.25">
      <c r="C19" t="s">
        <v>95</v>
      </c>
      <c r="D19">
        <v>9.035E-2</v>
      </c>
      <c r="E19">
        <v>9.035E-2</v>
      </c>
      <c r="F19" t="s">
        <v>98</v>
      </c>
      <c r="G19" t="s">
        <v>15</v>
      </c>
      <c r="H19" t="s">
        <v>97</v>
      </c>
      <c r="I19" t="s">
        <v>96</v>
      </c>
      <c r="J19" t="s">
        <v>158</v>
      </c>
      <c r="K19" t="s">
        <v>34</v>
      </c>
      <c r="L19" t="s">
        <v>95</v>
      </c>
      <c r="M19">
        <v>1</v>
      </c>
    </row>
    <row r="20" spans="3:13" x14ac:dyDescent="0.25">
      <c r="C20" t="s">
        <v>100</v>
      </c>
      <c r="D20" t="s">
        <v>99</v>
      </c>
      <c r="E20" t="s">
        <v>99</v>
      </c>
      <c r="F20" t="s">
        <v>104</v>
      </c>
      <c r="G20" t="s">
        <v>15</v>
      </c>
      <c r="H20" t="s">
        <v>103</v>
      </c>
      <c r="I20" t="s">
        <v>101</v>
      </c>
      <c r="J20" t="s">
        <v>159</v>
      </c>
      <c r="K20" t="s">
        <v>102</v>
      </c>
      <c r="L20" t="s">
        <v>100</v>
      </c>
      <c r="M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8FC2-A3E1-4959-884F-11794EAA8765}">
  <dimension ref="A1:Q28"/>
  <sheetViews>
    <sheetView tabSelected="1" zoomScaleNormal="100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K25" sqref="K25"/>
    </sheetView>
  </sheetViews>
  <sheetFormatPr baseColWidth="10" defaultRowHeight="16.5" x14ac:dyDescent="0.25"/>
  <cols>
    <col min="1" max="1" width="32.7109375" style="1" bestFit="1" customWidth="1"/>
    <col min="2" max="2" width="93.5703125" style="7" bestFit="1" customWidth="1"/>
    <col min="3" max="3" width="26" style="2" bestFit="1" customWidth="1"/>
    <col min="4" max="4" width="12.28515625" style="3" customWidth="1"/>
    <col min="5" max="5" width="18" style="2" customWidth="1"/>
    <col min="6" max="6" width="35.28515625" style="2" bestFit="1" customWidth="1"/>
    <col min="7" max="7" width="15.42578125" style="2" bestFit="1" customWidth="1"/>
    <col min="8" max="8" width="30" style="2" bestFit="1" customWidth="1"/>
    <col min="9" max="10" width="13.28515625" style="10" customWidth="1"/>
    <col min="11" max="11" width="46.7109375" style="12" bestFit="1" customWidth="1"/>
    <col min="12" max="12" width="11.5703125" style="2" bestFit="1" customWidth="1"/>
    <col min="13" max="13" width="30" style="10" bestFit="1" customWidth="1"/>
    <col min="14" max="14" width="11.42578125" style="10"/>
    <col min="15" max="15" width="11.5703125" style="2" bestFit="1" customWidth="1"/>
    <col min="16" max="16" width="16.140625" style="2" customWidth="1"/>
    <col min="17" max="16384" width="11.42578125" style="2"/>
  </cols>
  <sheetData>
    <row r="1" spans="1:17" s="18" customFormat="1" ht="20.25" x14ac:dyDescent="0.25">
      <c r="A1" s="18" t="s">
        <v>40</v>
      </c>
    </row>
    <row r="2" spans="1:17" s="1" customFormat="1" x14ac:dyDescent="0.25">
      <c r="A2" s="1" t="s">
        <v>105</v>
      </c>
      <c r="D2" s="5"/>
      <c r="I2" s="8"/>
      <c r="J2" s="8"/>
      <c r="M2" s="8"/>
      <c r="N2" s="8"/>
    </row>
    <row r="3" spans="1:17" s="1" customFormat="1" x14ac:dyDescent="0.25">
      <c r="A3" s="11" t="s">
        <v>106</v>
      </c>
      <c r="D3" s="5"/>
      <c r="I3" s="8"/>
      <c r="J3" s="8"/>
      <c r="M3" s="8"/>
      <c r="N3" s="8"/>
    </row>
    <row r="4" spans="1:17" s="1" customFormat="1" x14ac:dyDescent="0.25">
      <c r="D4" s="5"/>
      <c r="I4" s="8"/>
      <c r="J4" s="8"/>
      <c r="M4" s="8"/>
      <c r="N4" s="8"/>
    </row>
    <row r="5" spans="1:17" s="4" customFormat="1" x14ac:dyDescent="0.25">
      <c r="A5" s="4" t="s">
        <v>41</v>
      </c>
      <c r="B5" s="4" t="s">
        <v>1</v>
      </c>
      <c r="C5" s="4" t="s">
        <v>42</v>
      </c>
      <c r="D5" s="6" t="s">
        <v>5</v>
      </c>
      <c r="E5" s="4" t="s">
        <v>43</v>
      </c>
      <c r="F5" s="4" t="s">
        <v>44</v>
      </c>
      <c r="G5" s="4" t="s">
        <v>45</v>
      </c>
      <c r="H5" s="4" t="s">
        <v>46</v>
      </c>
      <c r="I5" s="9" t="s">
        <v>47</v>
      </c>
      <c r="J5" s="9" t="s">
        <v>48</v>
      </c>
      <c r="K5" s="4" t="s">
        <v>56</v>
      </c>
      <c r="L5" s="4" t="s">
        <v>49</v>
      </c>
      <c r="M5" s="4" t="s">
        <v>50</v>
      </c>
      <c r="N5" s="9" t="s">
        <v>51</v>
      </c>
      <c r="O5" s="9" t="s">
        <v>52</v>
      </c>
      <c r="P5" s="4" t="s">
        <v>57</v>
      </c>
      <c r="Q5" s="4" t="s">
        <v>53</v>
      </c>
    </row>
    <row r="6" spans="1:17" x14ac:dyDescent="0.25">
      <c r="A6" s="1" t="s">
        <v>62</v>
      </c>
      <c r="B6" s="2" t="s">
        <v>63</v>
      </c>
      <c r="C6" s="2" t="s">
        <v>62</v>
      </c>
      <c r="D6" s="3">
        <v>1</v>
      </c>
      <c r="E6" s="2" t="s">
        <v>66</v>
      </c>
      <c r="F6" s="2" t="s">
        <v>64</v>
      </c>
      <c r="G6" s="2" t="s">
        <v>15</v>
      </c>
      <c r="H6" s="2" t="s">
        <v>67</v>
      </c>
      <c r="I6" s="10">
        <v>0.28006999999999999</v>
      </c>
      <c r="J6" s="10">
        <v>0.28006999999999999</v>
      </c>
      <c r="P6" s="12"/>
    </row>
    <row r="7" spans="1:17" x14ac:dyDescent="0.25">
      <c r="A7" s="1" t="s">
        <v>25</v>
      </c>
      <c r="B7" s="2" t="s">
        <v>23</v>
      </c>
      <c r="C7" s="2" t="s">
        <v>22</v>
      </c>
      <c r="D7" s="3">
        <v>7</v>
      </c>
      <c r="E7" s="2" t="s">
        <v>26</v>
      </c>
      <c r="F7" s="2" t="s">
        <v>115</v>
      </c>
      <c r="G7" s="2" t="s">
        <v>15</v>
      </c>
      <c r="H7" s="2" t="s">
        <v>27</v>
      </c>
      <c r="I7" s="10">
        <v>0.11745</v>
      </c>
      <c r="J7" s="10">
        <v>0.82215000000000005</v>
      </c>
      <c r="M7" s="2"/>
      <c r="O7" s="10"/>
      <c r="P7" s="12"/>
    </row>
    <row r="8" spans="1:17" x14ac:dyDescent="0.25">
      <c r="A8" s="1" t="s">
        <v>13</v>
      </c>
      <c r="B8" s="2" t="s">
        <v>11</v>
      </c>
      <c r="C8" s="2" t="s">
        <v>10</v>
      </c>
      <c r="D8" s="3">
        <v>1</v>
      </c>
      <c r="E8" s="2" t="s">
        <v>14</v>
      </c>
      <c r="F8" s="2" t="s">
        <v>116</v>
      </c>
      <c r="G8" s="2" t="s">
        <v>54</v>
      </c>
      <c r="H8" s="2" t="s">
        <v>55</v>
      </c>
      <c r="I8" s="10">
        <v>1.0679999999999999E-3</v>
      </c>
      <c r="J8" s="10">
        <v>0.11</v>
      </c>
      <c r="K8" s="12" t="s">
        <v>107</v>
      </c>
      <c r="L8" s="2" t="s">
        <v>15</v>
      </c>
      <c r="M8" s="2" t="s">
        <v>16</v>
      </c>
      <c r="N8" s="10">
        <v>9.035E-2</v>
      </c>
      <c r="O8" s="10">
        <v>9.035E-2</v>
      </c>
      <c r="P8" s="12"/>
    </row>
    <row r="9" spans="1:17" x14ac:dyDescent="0.25">
      <c r="A9" s="1" t="s">
        <v>19</v>
      </c>
      <c r="B9" s="2" t="s">
        <v>18</v>
      </c>
      <c r="C9" s="2" t="s">
        <v>17</v>
      </c>
      <c r="D9" s="3">
        <v>1</v>
      </c>
      <c r="E9" s="2" t="s">
        <v>20</v>
      </c>
      <c r="F9" s="2" t="s">
        <v>117</v>
      </c>
      <c r="G9" s="2" t="s">
        <v>54</v>
      </c>
      <c r="H9" s="2" t="s">
        <v>58</v>
      </c>
      <c r="I9" s="10">
        <v>2.7230000000000002E-3</v>
      </c>
      <c r="J9" s="10">
        <v>0.14000000000000001</v>
      </c>
      <c r="K9" s="12" t="s">
        <v>108</v>
      </c>
      <c r="L9" s="2" t="s">
        <v>15</v>
      </c>
      <c r="M9" s="2" t="s">
        <v>21</v>
      </c>
      <c r="N9" s="10">
        <v>9.035E-2</v>
      </c>
      <c r="O9" s="10">
        <v>9.035E-2</v>
      </c>
      <c r="P9" s="12"/>
    </row>
    <row r="10" spans="1:17" x14ac:dyDescent="0.25">
      <c r="A10" s="1" t="s">
        <v>68</v>
      </c>
      <c r="B10" s="2" t="s">
        <v>69</v>
      </c>
      <c r="C10" s="2" t="s">
        <v>68</v>
      </c>
      <c r="D10" s="3">
        <v>1</v>
      </c>
      <c r="E10" s="2" t="s">
        <v>71</v>
      </c>
      <c r="F10" s="2" t="s">
        <v>30</v>
      </c>
      <c r="G10" s="2" t="s">
        <v>15</v>
      </c>
      <c r="H10" s="2" t="s">
        <v>72</v>
      </c>
      <c r="I10" s="10">
        <v>0.68662999999999996</v>
      </c>
      <c r="J10" s="10">
        <v>0.68662999999999996</v>
      </c>
      <c r="P10" s="12"/>
    </row>
    <row r="11" spans="1:17" x14ac:dyDescent="0.25">
      <c r="A11" s="1" t="s">
        <v>124</v>
      </c>
      <c r="B11" s="2" t="s">
        <v>121</v>
      </c>
      <c r="C11" s="2" t="s">
        <v>118</v>
      </c>
      <c r="D11" s="3">
        <v>1</v>
      </c>
      <c r="E11" s="2" t="s">
        <v>120</v>
      </c>
      <c r="F11" s="2" t="s">
        <v>122</v>
      </c>
      <c r="G11" s="2" t="s">
        <v>15</v>
      </c>
      <c r="H11" s="2" t="s">
        <v>119</v>
      </c>
      <c r="I11" s="10">
        <v>3.56</v>
      </c>
      <c r="J11" s="10">
        <v>3.56</v>
      </c>
      <c r="P11" s="12"/>
    </row>
    <row r="12" spans="1:17" x14ac:dyDescent="0.25">
      <c r="A12" s="1" t="s">
        <v>125</v>
      </c>
      <c r="B12" s="2" t="s">
        <v>128</v>
      </c>
      <c r="C12" s="2" t="s">
        <v>125</v>
      </c>
      <c r="D12" s="3">
        <v>2</v>
      </c>
      <c r="E12" s="2" t="s">
        <v>127</v>
      </c>
      <c r="F12" s="2" t="s">
        <v>129</v>
      </c>
      <c r="G12" s="2" t="s">
        <v>15</v>
      </c>
      <c r="H12" s="2" t="s">
        <v>126</v>
      </c>
      <c r="I12" s="10">
        <v>0.66856000000000004</v>
      </c>
      <c r="J12" s="10">
        <v>1.34</v>
      </c>
      <c r="P12" s="12"/>
    </row>
    <row r="13" spans="1:17" x14ac:dyDescent="0.25">
      <c r="A13" s="1" t="s">
        <v>28</v>
      </c>
      <c r="B13" s="2" t="s">
        <v>29</v>
      </c>
      <c r="C13" s="2" t="s">
        <v>28</v>
      </c>
      <c r="D13" s="3">
        <v>1</v>
      </c>
      <c r="E13" s="2" t="s">
        <v>32</v>
      </c>
      <c r="F13" s="2" t="s">
        <v>78</v>
      </c>
      <c r="G13" s="2" t="s">
        <v>15</v>
      </c>
      <c r="H13" s="2" t="s">
        <v>33</v>
      </c>
      <c r="I13" s="10">
        <v>0.66856000000000004</v>
      </c>
      <c r="J13" s="10">
        <v>0.66856000000000004</v>
      </c>
      <c r="P13" s="12"/>
    </row>
    <row r="14" spans="1:17" x14ac:dyDescent="0.25">
      <c r="A14" s="1" t="s">
        <v>131</v>
      </c>
      <c r="B14" s="2" t="s">
        <v>134</v>
      </c>
      <c r="C14" s="2" t="s">
        <v>131</v>
      </c>
      <c r="D14" s="3">
        <v>1</v>
      </c>
      <c r="E14" s="2" t="s">
        <v>133</v>
      </c>
      <c r="F14" s="2" t="s">
        <v>135</v>
      </c>
      <c r="G14" s="2" t="s">
        <v>15</v>
      </c>
      <c r="H14" s="2" t="s">
        <v>132</v>
      </c>
      <c r="I14" s="10">
        <v>0.48787000000000003</v>
      </c>
      <c r="J14" s="10">
        <v>0.48787000000000003</v>
      </c>
      <c r="P14" s="12"/>
    </row>
    <row r="15" spans="1:17" x14ac:dyDescent="0.25">
      <c r="A15" s="1" t="s">
        <v>73</v>
      </c>
      <c r="B15" s="2" t="s">
        <v>74</v>
      </c>
      <c r="C15" s="2" t="s">
        <v>73</v>
      </c>
      <c r="D15" s="3">
        <v>3</v>
      </c>
      <c r="E15" s="2" t="s">
        <v>76</v>
      </c>
      <c r="F15" s="2" t="s">
        <v>137</v>
      </c>
      <c r="G15" s="2" t="s">
        <v>15</v>
      </c>
      <c r="H15" s="2" t="s">
        <v>77</v>
      </c>
      <c r="I15" s="10">
        <v>0.10841000000000001</v>
      </c>
      <c r="J15" s="10">
        <v>0.32523999999999997</v>
      </c>
      <c r="P15" s="12"/>
    </row>
    <row r="16" spans="1:17" x14ac:dyDescent="0.25">
      <c r="A16" s="1" t="s">
        <v>138</v>
      </c>
      <c r="B16" s="2" t="s">
        <v>141</v>
      </c>
      <c r="C16" s="2" t="s">
        <v>138</v>
      </c>
      <c r="D16" s="3">
        <v>1</v>
      </c>
      <c r="E16" s="2" t="s">
        <v>140</v>
      </c>
      <c r="F16" s="2" t="s">
        <v>142</v>
      </c>
      <c r="G16" s="2" t="s">
        <v>15</v>
      </c>
      <c r="H16" s="2" t="s">
        <v>139</v>
      </c>
      <c r="I16" s="10">
        <v>0.86731999999999998</v>
      </c>
      <c r="J16" s="10">
        <v>0.86731999999999998</v>
      </c>
      <c r="P16" s="12"/>
    </row>
    <row r="17" spans="1:16" x14ac:dyDescent="0.25">
      <c r="A17" s="1" t="s">
        <v>144</v>
      </c>
      <c r="B17" s="2" t="s">
        <v>147</v>
      </c>
      <c r="C17" s="2" t="s">
        <v>144</v>
      </c>
      <c r="D17" s="3">
        <v>1</v>
      </c>
      <c r="E17" s="2" t="s">
        <v>146</v>
      </c>
      <c r="F17" s="2" t="s">
        <v>148</v>
      </c>
      <c r="G17" s="2" t="s">
        <v>15</v>
      </c>
      <c r="H17" s="2" t="s">
        <v>145</v>
      </c>
      <c r="I17" s="10">
        <v>0.12648000000000001</v>
      </c>
      <c r="J17" s="10">
        <v>0.12648000000000001</v>
      </c>
      <c r="P17" s="12"/>
    </row>
    <row r="18" spans="1:16" x14ac:dyDescent="0.25">
      <c r="A18" s="1" t="s">
        <v>79</v>
      </c>
      <c r="B18" s="2" t="s">
        <v>80</v>
      </c>
      <c r="C18" s="2" t="s">
        <v>79</v>
      </c>
      <c r="D18" s="3">
        <v>1</v>
      </c>
      <c r="E18" s="2" t="s">
        <v>83</v>
      </c>
      <c r="F18" s="2" t="s">
        <v>81</v>
      </c>
      <c r="G18" s="2" t="s">
        <v>15</v>
      </c>
      <c r="H18" s="2" t="s">
        <v>84</v>
      </c>
      <c r="I18" s="10">
        <v>1.29</v>
      </c>
      <c r="J18" s="10">
        <v>1.29</v>
      </c>
      <c r="P18" s="12"/>
    </row>
    <row r="19" spans="1:16" x14ac:dyDescent="0.25">
      <c r="A19" s="1" t="s">
        <v>85</v>
      </c>
      <c r="B19" s="2" t="s">
        <v>86</v>
      </c>
      <c r="C19" s="2" t="s">
        <v>85</v>
      </c>
      <c r="D19" s="3">
        <v>1</v>
      </c>
      <c r="E19" s="2" t="s">
        <v>89</v>
      </c>
      <c r="F19" s="2" t="s">
        <v>87</v>
      </c>
      <c r="G19" s="2" t="s">
        <v>15</v>
      </c>
      <c r="H19" s="2" t="s">
        <v>90</v>
      </c>
      <c r="I19" s="10">
        <v>1.1000000000000001</v>
      </c>
      <c r="J19" s="10">
        <v>1.1000000000000001</v>
      </c>
      <c r="P19" s="12"/>
    </row>
    <row r="20" spans="1:16" x14ac:dyDescent="0.25">
      <c r="A20" s="1" t="s">
        <v>37</v>
      </c>
      <c r="B20" s="2" t="s">
        <v>36</v>
      </c>
      <c r="C20" s="2" t="s">
        <v>35</v>
      </c>
      <c r="D20" s="3">
        <v>4</v>
      </c>
      <c r="E20" s="2" t="s">
        <v>38</v>
      </c>
      <c r="F20" s="2" t="s">
        <v>150</v>
      </c>
      <c r="G20" s="2" t="s">
        <v>54</v>
      </c>
      <c r="H20" s="2" t="s">
        <v>109</v>
      </c>
      <c r="I20" s="10">
        <v>4.4900000000000002E-4</v>
      </c>
      <c r="J20" s="10">
        <v>0.04</v>
      </c>
      <c r="K20" s="12" t="s">
        <v>107</v>
      </c>
      <c r="L20" s="2" t="s">
        <v>15</v>
      </c>
      <c r="M20" s="2" t="s">
        <v>39</v>
      </c>
      <c r="N20" s="10">
        <v>9.035E-2</v>
      </c>
      <c r="O20" s="10">
        <v>0.36137999999999998</v>
      </c>
      <c r="P20" s="12"/>
    </row>
    <row r="21" spans="1:16" x14ac:dyDescent="0.25">
      <c r="A21" s="1" t="s">
        <v>156</v>
      </c>
      <c r="B21" s="2" t="s">
        <v>154</v>
      </c>
      <c r="C21" s="2" t="s">
        <v>151</v>
      </c>
      <c r="D21" s="3">
        <v>1</v>
      </c>
      <c r="E21" s="2" t="s">
        <v>153</v>
      </c>
      <c r="F21" s="2" t="s">
        <v>155</v>
      </c>
      <c r="G21" s="2" t="s">
        <v>54</v>
      </c>
      <c r="H21" s="2" t="s">
        <v>160</v>
      </c>
      <c r="I21" s="10">
        <v>4.5399999999999998E-4</v>
      </c>
      <c r="J21" s="10">
        <v>0.05</v>
      </c>
      <c r="K21" s="12" t="s">
        <v>107</v>
      </c>
      <c r="L21" s="2" t="s">
        <v>15</v>
      </c>
      <c r="M21" s="2" t="s">
        <v>152</v>
      </c>
      <c r="N21" s="10">
        <v>9.035E-2</v>
      </c>
      <c r="O21" s="10">
        <v>9.035E-2</v>
      </c>
      <c r="P21" s="12"/>
    </row>
    <row r="22" spans="1:16" x14ac:dyDescent="0.25">
      <c r="A22" s="1" t="s">
        <v>91</v>
      </c>
      <c r="B22" s="2" t="s">
        <v>92</v>
      </c>
      <c r="C22" s="2" t="s">
        <v>91</v>
      </c>
      <c r="D22" s="3">
        <v>1</v>
      </c>
      <c r="E22" s="2" t="s">
        <v>93</v>
      </c>
      <c r="F22" s="2" t="s">
        <v>157</v>
      </c>
      <c r="G22" s="2" t="s">
        <v>54</v>
      </c>
      <c r="H22" s="2" t="s">
        <v>110</v>
      </c>
      <c r="I22" s="10">
        <v>9.8200000000000002E-4</v>
      </c>
      <c r="J22" s="10">
        <v>0.1</v>
      </c>
      <c r="K22" s="12" t="s">
        <v>107</v>
      </c>
      <c r="L22" s="2" t="s">
        <v>15</v>
      </c>
      <c r="M22" s="2" t="s">
        <v>94</v>
      </c>
      <c r="N22" s="10">
        <v>9.035E-2</v>
      </c>
      <c r="O22" s="10">
        <v>9.035E-2</v>
      </c>
      <c r="P22" s="12"/>
    </row>
    <row r="23" spans="1:16" x14ac:dyDescent="0.25">
      <c r="A23" s="1" t="s">
        <v>95</v>
      </c>
      <c r="B23" s="2" t="s">
        <v>96</v>
      </c>
      <c r="C23" s="2" t="s">
        <v>95</v>
      </c>
      <c r="D23" s="3">
        <v>1</v>
      </c>
      <c r="E23" s="2" t="s">
        <v>97</v>
      </c>
      <c r="F23" s="2" t="s">
        <v>158</v>
      </c>
      <c r="G23" s="2" t="s">
        <v>54</v>
      </c>
      <c r="H23" s="2" t="s">
        <v>111</v>
      </c>
      <c r="I23" s="10">
        <v>4.37E-4</v>
      </c>
      <c r="J23" s="10">
        <v>0.04</v>
      </c>
      <c r="K23" s="12" t="s">
        <v>107</v>
      </c>
      <c r="L23" s="2" t="s">
        <v>15</v>
      </c>
      <c r="M23" s="2" t="s">
        <v>98</v>
      </c>
      <c r="N23" s="10">
        <v>9.035E-2</v>
      </c>
      <c r="O23" s="10">
        <v>9.035E-2</v>
      </c>
      <c r="P23" s="12"/>
    </row>
    <row r="24" spans="1:16" x14ac:dyDescent="0.25">
      <c r="A24" s="1" t="s">
        <v>100</v>
      </c>
      <c r="B24" s="7" t="s">
        <v>101</v>
      </c>
      <c r="C24" s="2" t="s">
        <v>100</v>
      </c>
      <c r="D24" s="3">
        <v>1</v>
      </c>
      <c r="E24" s="2" t="s">
        <v>103</v>
      </c>
      <c r="F24" s="2" t="s">
        <v>159</v>
      </c>
      <c r="G24" s="2" t="s">
        <v>112</v>
      </c>
      <c r="H24" s="2" t="s">
        <v>113</v>
      </c>
      <c r="I24" s="10">
        <v>0.36899999999999999</v>
      </c>
      <c r="J24" s="10">
        <v>0.36899999999999999</v>
      </c>
      <c r="K24" s="12" t="s">
        <v>162</v>
      </c>
      <c r="M24" s="2"/>
      <c r="N24" s="10" t="s">
        <v>99</v>
      </c>
      <c r="O24" s="10" t="s">
        <v>99</v>
      </c>
    </row>
    <row r="25" spans="1:16" x14ac:dyDescent="0.25">
      <c r="I25" s="16" t="s">
        <v>161</v>
      </c>
      <c r="J25" s="15">
        <f>SUM(J6:J24)</f>
        <v>12.403319999999997</v>
      </c>
      <c r="M25" s="2"/>
      <c r="O25" s="10"/>
    </row>
    <row r="26" spans="1:16" x14ac:dyDescent="0.25">
      <c r="M26" s="2"/>
      <c r="O26" s="10"/>
    </row>
    <row r="27" spans="1:16" x14ac:dyDescent="0.25">
      <c r="M27" s="2"/>
      <c r="O27" s="10"/>
    </row>
    <row r="28" spans="1:16" x14ac:dyDescent="0.25">
      <c r="I28" s="17"/>
    </row>
  </sheetData>
  <mergeCells count="1">
    <mergeCell ref="A1:XFD1"/>
  </mergeCells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0C81-D63A-4427-AB96-C9359D37DEC2}">
  <dimension ref="A1:C13"/>
  <sheetViews>
    <sheetView workbookViewId="0">
      <selection activeCell="C6" sqref="C6"/>
    </sheetView>
  </sheetViews>
  <sheetFormatPr baseColWidth="10" defaultRowHeight="16.5" x14ac:dyDescent="0.3"/>
  <cols>
    <col min="1" max="1" width="7.7109375" style="13" bestFit="1" customWidth="1"/>
    <col min="2" max="2" width="14.140625" style="13" bestFit="1" customWidth="1"/>
    <col min="3" max="3" width="30" style="13" bestFit="1" customWidth="1"/>
    <col min="4" max="16384" width="11.42578125" style="13"/>
  </cols>
  <sheetData>
    <row r="1" spans="1:3" s="14" customFormat="1" x14ac:dyDescent="0.3">
      <c r="A1" s="14" t="s">
        <v>59</v>
      </c>
      <c r="B1" s="14" t="s">
        <v>60</v>
      </c>
      <c r="C1" s="14" t="s">
        <v>61</v>
      </c>
    </row>
    <row r="2" spans="1:3" x14ac:dyDescent="0.3">
      <c r="A2" s="13">
        <v>1</v>
      </c>
      <c r="B2" s="13" t="s">
        <v>66</v>
      </c>
      <c r="C2" s="13" t="s">
        <v>67</v>
      </c>
    </row>
    <row r="3" spans="1:3" x14ac:dyDescent="0.3">
      <c r="A3" s="13">
        <v>7</v>
      </c>
      <c r="B3" s="13" t="s">
        <v>26</v>
      </c>
      <c r="C3" s="13" t="s">
        <v>27</v>
      </c>
    </row>
    <row r="4" spans="1:3" x14ac:dyDescent="0.3">
      <c r="A4" s="13">
        <v>1</v>
      </c>
      <c r="B4" s="13" t="s">
        <v>71</v>
      </c>
      <c r="C4" s="13" t="s">
        <v>72</v>
      </c>
    </row>
    <row r="5" spans="1:3" x14ac:dyDescent="0.3">
      <c r="A5" s="13">
        <v>1</v>
      </c>
      <c r="B5" s="13" t="s">
        <v>120</v>
      </c>
      <c r="C5" s="13" t="s">
        <v>119</v>
      </c>
    </row>
    <row r="6" spans="1:3" x14ac:dyDescent="0.3">
      <c r="A6" s="13">
        <v>2</v>
      </c>
      <c r="B6" s="13" t="s">
        <v>127</v>
      </c>
      <c r="C6" s="13" t="s">
        <v>126</v>
      </c>
    </row>
    <row r="7" spans="1:3" x14ac:dyDescent="0.3">
      <c r="A7" s="13">
        <v>1</v>
      </c>
      <c r="B7" s="13" t="s">
        <v>32</v>
      </c>
      <c r="C7" s="13" t="s">
        <v>33</v>
      </c>
    </row>
    <row r="8" spans="1:3" x14ac:dyDescent="0.3">
      <c r="A8" s="13">
        <v>1</v>
      </c>
      <c r="B8" s="13" t="s">
        <v>133</v>
      </c>
      <c r="C8" s="13" t="s">
        <v>132</v>
      </c>
    </row>
    <row r="9" spans="1:3" x14ac:dyDescent="0.3">
      <c r="A9" s="13">
        <v>3</v>
      </c>
      <c r="B9" s="13" t="s">
        <v>76</v>
      </c>
      <c r="C9" s="13" t="s">
        <v>77</v>
      </c>
    </row>
    <row r="10" spans="1:3" x14ac:dyDescent="0.3">
      <c r="A10" s="13">
        <v>1</v>
      </c>
      <c r="B10" s="13" t="s">
        <v>140</v>
      </c>
      <c r="C10" s="13" t="s">
        <v>139</v>
      </c>
    </row>
    <row r="11" spans="1:3" x14ac:dyDescent="0.3">
      <c r="A11" s="13">
        <v>1</v>
      </c>
      <c r="B11" s="13" t="s">
        <v>146</v>
      </c>
      <c r="C11" s="13" t="s">
        <v>145</v>
      </c>
    </row>
    <row r="12" spans="1:3" x14ac:dyDescent="0.3">
      <c r="A12" s="13">
        <v>1</v>
      </c>
      <c r="B12" s="13" t="s">
        <v>83</v>
      </c>
      <c r="C12" s="13" t="s">
        <v>84</v>
      </c>
    </row>
    <row r="13" spans="1:3" x14ac:dyDescent="0.3">
      <c r="A13" s="13">
        <v>1</v>
      </c>
      <c r="B13" s="13" t="s">
        <v>89</v>
      </c>
      <c r="C13" s="13" t="s">
        <v>90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F462-C2CD-49E1-A3E6-9F6BA1A061E8}">
  <dimension ref="A1:C7"/>
  <sheetViews>
    <sheetView workbookViewId="0">
      <selection activeCell="D11" sqref="D11"/>
    </sheetView>
  </sheetViews>
  <sheetFormatPr baseColWidth="10" defaultRowHeight="16.5" x14ac:dyDescent="0.3"/>
  <cols>
    <col min="1" max="1" width="7.7109375" style="13" bestFit="1" customWidth="1"/>
    <col min="2" max="2" width="14.140625" style="13" bestFit="1" customWidth="1"/>
    <col min="3" max="3" width="10.28515625" style="13" bestFit="1" customWidth="1"/>
    <col min="4" max="16384" width="11.42578125" style="13"/>
  </cols>
  <sheetData>
    <row r="1" spans="1:3" s="14" customFormat="1" x14ac:dyDescent="0.3">
      <c r="A1" s="14" t="s">
        <v>59</v>
      </c>
      <c r="B1" s="14" t="s">
        <v>60</v>
      </c>
      <c r="C1" s="14" t="s">
        <v>61</v>
      </c>
    </row>
    <row r="2" spans="1:3" x14ac:dyDescent="0.3">
      <c r="A2" s="13">
        <v>1</v>
      </c>
      <c r="B2" s="13" t="s">
        <v>14</v>
      </c>
      <c r="C2" s="13" t="s">
        <v>55</v>
      </c>
    </row>
    <row r="3" spans="1:3" x14ac:dyDescent="0.3">
      <c r="A3" s="13">
        <v>1</v>
      </c>
      <c r="B3" s="13" t="s">
        <v>20</v>
      </c>
      <c r="C3" s="13" t="s">
        <v>58</v>
      </c>
    </row>
    <row r="4" spans="1:3" x14ac:dyDescent="0.3">
      <c r="A4" s="13">
        <v>4</v>
      </c>
      <c r="B4" s="13" t="s">
        <v>38</v>
      </c>
      <c r="C4" s="13" t="s">
        <v>109</v>
      </c>
    </row>
    <row r="5" spans="1:3" x14ac:dyDescent="0.3">
      <c r="A5" s="13">
        <v>1</v>
      </c>
      <c r="B5" s="13" t="s">
        <v>153</v>
      </c>
      <c r="C5" s="13" t="s">
        <v>160</v>
      </c>
    </row>
    <row r="6" spans="1:3" x14ac:dyDescent="0.3">
      <c r="A6" s="13">
        <v>1</v>
      </c>
      <c r="B6" s="13" t="s">
        <v>93</v>
      </c>
      <c r="C6" s="13" t="s">
        <v>110</v>
      </c>
    </row>
    <row r="7" spans="1:3" x14ac:dyDescent="0.3">
      <c r="A7" s="13">
        <v>1</v>
      </c>
      <c r="B7" s="13" t="s">
        <v>97</v>
      </c>
      <c r="C7" s="13" t="s">
        <v>111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8630B-C072-4B59-8DF5-6B0B1D9C81A8}">
  <dimension ref="A1:C2"/>
  <sheetViews>
    <sheetView workbookViewId="0">
      <selection activeCell="B7" sqref="B7"/>
    </sheetView>
  </sheetViews>
  <sheetFormatPr baseColWidth="10" defaultRowHeight="16.5" x14ac:dyDescent="0.3"/>
  <cols>
    <col min="1" max="1" width="7.7109375" style="13" bestFit="1" customWidth="1"/>
    <col min="2" max="2" width="14.140625" style="13" bestFit="1" customWidth="1"/>
    <col min="3" max="3" width="23.42578125" style="13" bestFit="1" customWidth="1"/>
    <col min="4" max="16384" width="11.42578125" style="13"/>
  </cols>
  <sheetData>
    <row r="1" spans="1:3" s="14" customFormat="1" x14ac:dyDescent="0.3">
      <c r="A1" s="14" t="s">
        <v>59</v>
      </c>
      <c r="B1" s="14" t="s">
        <v>60</v>
      </c>
      <c r="C1" s="14" t="s">
        <v>61</v>
      </c>
    </row>
    <row r="2" spans="1:3" x14ac:dyDescent="0.3">
      <c r="A2" s="13">
        <v>1</v>
      </c>
      <c r="B2" s="13" t="s">
        <v>103</v>
      </c>
      <c r="C2" s="13" t="s">
        <v>113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Raw BOM Data</vt:lpstr>
      <vt:lpstr>BOM</vt:lpstr>
      <vt:lpstr>DigiKey Order List</vt:lpstr>
      <vt:lpstr>LCSC Order List</vt:lpstr>
      <vt:lpstr>Mouser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2019-12-21T20:42:25Z</dcterms:modified>
</cp:coreProperties>
</file>