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ivat\bernd-ruecker.com\"/>
    </mc:Choice>
  </mc:AlternateContent>
  <xr:revisionPtr revIDLastSave="0" documentId="13_ncr:1_{77A0C6DC-F943-4647-B227-DEB01EAF509B}" xr6:coauthVersionLast="28" xr6:coauthVersionMax="28" xr10:uidLastSave="{00000000-0000-0000-0000-000000000000}"/>
  <bookViews>
    <workbookView xWindow="0" yWindow="0" windowWidth="25600" windowHeight="10540" xr2:uid="{F5FCFEC6-B6BB-4038-B257-7F06F55ABB03}"/>
  </bookViews>
  <sheets>
    <sheet name="Recent talks" sheetId="1" r:id="rId1"/>
    <sheet name="Upcoming talks" sheetId="2" r:id="rId2"/>
    <sheet name="Article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L5" i="1"/>
  <c r="M4" i="1"/>
  <c r="L4" i="1"/>
  <c r="N4" i="1" s="1"/>
  <c r="N5" i="1" l="1"/>
  <c r="I7" i="2"/>
  <c r="I8" i="2"/>
  <c r="I9" i="2"/>
  <c r="I10" i="2"/>
  <c r="I11" i="2"/>
  <c r="I12" i="2"/>
  <c r="H8" i="2"/>
  <c r="H9" i="2"/>
  <c r="H10" i="2"/>
  <c r="H11" i="2"/>
  <c r="M6" i="1" l="1"/>
  <c r="N6" i="1" s="1"/>
  <c r="L6" i="1"/>
  <c r="I13" i="2"/>
  <c r="L7" i="1"/>
  <c r="M7" i="1"/>
  <c r="N7" i="1" l="1"/>
  <c r="L8" i="1"/>
  <c r="M8" i="1"/>
  <c r="N8" i="1" l="1"/>
  <c r="I5" i="3"/>
  <c r="I6" i="3"/>
  <c r="I7" i="3"/>
  <c r="I8" i="3"/>
  <c r="I9" i="3"/>
  <c r="I10" i="3"/>
  <c r="I11" i="3"/>
  <c r="I4" i="3"/>
  <c r="H5" i="3"/>
  <c r="H6" i="3"/>
  <c r="H7" i="3"/>
  <c r="H8" i="3"/>
  <c r="H9" i="3"/>
  <c r="H10" i="3"/>
  <c r="H11" i="3"/>
  <c r="H48" i="3"/>
  <c r="I48" i="3" s="1"/>
  <c r="H47" i="3"/>
  <c r="I47" i="3" s="1"/>
  <c r="H46" i="3"/>
  <c r="I46" i="3" s="1"/>
  <c r="H45" i="3"/>
  <c r="I45" i="3" s="1"/>
  <c r="H44" i="3"/>
  <c r="I44" i="3" s="1"/>
  <c r="H43" i="3"/>
  <c r="I43" i="3" s="1"/>
  <c r="H42" i="3"/>
  <c r="I42" i="3" s="1"/>
  <c r="H41" i="3"/>
  <c r="I41" i="3" s="1"/>
  <c r="H40" i="3"/>
  <c r="I40" i="3" s="1"/>
  <c r="H39" i="3"/>
  <c r="I39" i="3" s="1"/>
  <c r="H38" i="3"/>
  <c r="I38" i="3" s="1"/>
  <c r="H37" i="3"/>
  <c r="I37" i="3" s="1"/>
  <c r="H36" i="3"/>
  <c r="I36" i="3" s="1"/>
  <c r="H35" i="3"/>
  <c r="I35" i="3" s="1"/>
  <c r="H34" i="3"/>
  <c r="I34" i="3" s="1"/>
  <c r="H33" i="3"/>
  <c r="I33" i="3" s="1"/>
  <c r="H32" i="3"/>
  <c r="I32" i="3" s="1"/>
  <c r="H31" i="3"/>
  <c r="I31" i="3" s="1"/>
  <c r="H30" i="3"/>
  <c r="I30" i="3" s="1"/>
  <c r="H29" i="3"/>
  <c r="I29" i="3" s="1"/>
  <c r="H28" i="3"/>
  <c r="I28" i="3" s="1"/>
  <c r="H27" i="3"/>
  <c r="I27" i="3" s="1"/>
  <c r="H26" i="3"/>
  <c r="I26" i="3" s="1"/>
  <c r="H25" i="3"/>
  <c r="I25" i="3" s="1"/>
  <c r="H24" i="3"/>
  <c r="I24" i="3" s="1"/>
  <c r="H23" i="3"/>
  <c r="I23" i="3" s="1"/>
  <c r="H22" i="3"/>
  <c r="I22" i="3" s="1"/>
  <c r="H21" i="3"/>
  <c r="I21" i="3" s="1"/>
  <c r="H20" i="3"/>
  <c r="I20" i="3" s="1"/>
  <c r="H19" i="3"/>
  <c r="I19" i="3" s="1"/>
  <c r="H18" i="3"/>
  <c r="I18" i="3" s="1"/>
  <c r="H17" i="3"/>
  <c r="I17" i="3" s="1"/>
  <c r="H16" i="3"/>
  <c r="I16" i="3" s="1"/>
  <c r="H15" i="3"/>
  <c r="I15" i="3" s="1"/>
  <c r="H14" i="3"/>
  <c r="I14" i="3" s="1"/>
  <c r="H13" i="3"/>
  <c r="I13" i="3" s="1"/>
  <c r="H12" i="3"/>
  <c r="I12" i="3" s="1"/>
  <c r="H4" i="3"/>
  <c r="L10" i="1"/>
  <c r="M10" i="1"/>
  <c r="L11" i="1"/>
  <c r="N11" i="1" s="1"/>
  <c r="M11" i="1"/>
  <c r="L12" i="1"/>
  <c r="M12" i="1"/>
  <c r="L13" i="1"/>
  <c r="N13" i="1" s="1"/>
  <c r="M13" i="1"/>
  <c r="L14" i="1"/>
  <c r="M14" i="1"/>
  <c r="L15" i="1"/>
  <c r="N15" i="1" s="1"/>
  <c r="M15" i="1"/>
  <c r="L16" i="1"/>
  <c r="M16" i="1"/>
  <c r="L17" i="1"/>
  <c r="N17" i="1" s="1"/>
  <c r="M17" i="1"/>
  <c r="L18" i="1"/>
  <c r="M18" i="1"/>
  <c r="L19" i="1"/>
  <c r="N19" i="1" s="1"/>
  <c r="M19" i="1"/>
  <c r="L20" i="1"/>
  <c r="M20" i="1"/>
  <c r="L21" i="1"/>
  <c r="N21" i="1" s="1"/>
  <c r="M21" i="1"/>
  <c r="L22" i="1"/>
  <c r="M22" i="1"/>
  <c r="L23" i="1"/>
  <c r="N23" i="1" s="1"/>
  <c r="M23" i="1"/>
  <c r="L24" i="1"/>
  <c r="M24" i="1"/>
  <c r="L25" i="1"/>
  <c r="N25" i="1" s="1"/>
  <c r="M25" i="1"/>
  <c r="L26" i="1"/>
  <c r="M26" i="1"/>
  <c r="L27" i="1"/>
  <c r="N27" i="1" s="1"/>
  <c r="M27" i="1"/>
  <c r="L28" i="1"/>
  <c r="M28" i="1"/>
  <c r="L29" i="1"/>
  <c r="N29" i="1" s="1"/>
  <c r="M29" i="1"/>
  <c r="L30" i="1"/>
  <c r="M30" i="1"/>
  <c r="L31" i="1"/>
  <c r="N31" i="1" s="1"/>
  <c r="M31" i="1"/>
  <c r="L32" i="1"/>
  <c r="M32" i="1"/>
  <c r="L33" i="1"/>
  <c r="N33" i="1" s="1"/>
  <c r="M33" i="1"/>
  <c r="L34" i="1"/>
  <c r="M34" i="1"/>
  <c r="L35" i="1"/>
  <c r="N35" i="1" s="1"/>
  <c r="M35" i="1"/>
  <c r="L36" i="1"/>
  <c r="M36" i="1"/>
  <c r="L37" i="1"/>
  <c r="N37" i="1" s="1"/>
  <c r="M37" i="1"/>
  <c r="L38" i="1"/>
  <c r="N38" i="1" s="1"/>
  <c r="M38" i="1"/>
  <c r="L39" i="1"/>
  <c r="N39" i="1" s="1"/>
  <c r="M39" i="1"/>
  <c r="H47" i="2"/>
  <c r="I47" i="2" s="1"/>
  <c r="H46" i="2"/>
  <c r="I46" i="2" s="1"/>
  <c r="H45" i="2"/>
  <c r="I45" i="2" s="1"/>
  <c r="H44" i="2"/>
  <c r="I44" i="2" s="1"/>
  <c r="H43" i="2"/>
  <c r="I43" i="2" s="1"/>
  <c r="H42" i="2"/>
  <c r="I42" i="2" s="1"/>
  <c r="H41" i="2"/>
  <c r="I41" i="2" s="1"/>
  <c r="H40" i="2"/>
  <c r="I40" i="2" s="1"/>
  <c r="H39" i="2"/>
  <c r="I39" i="2" s="1"/>
  <c r="H38" i="2"/>
  <c r="I38" i="2" s="1"/>
  <c r="H37" i="2"/>
  <c r="I37" i="2" s="1"/>
  <c r="H36" i="2"/>
  <c r="I36" i="2" s="1"/>
  <c r="H35" i="2"/>
  <c r="I35" i="2" s="1"/>
  <c r="H34" i="2"/>
  <c r="I34" i="2" s="1"/>
  <c r="H33" i="2"/>
  <c r="I33" i="2" s="1"/>
  <c r="H32" i="2"/>
  <c r="I32" i="2" s="1"/>
  <c r="H31" i="2"/>
  <c r="I31" i="2" s="1"/>
  <c r="H30" i="2"/>
  <c r="I30" i="2" s="1"/>
  <c r="H29" i="2"/>
  <c r="I29" i="2" s="1"/>
  <c r="H28" i="2"/>
  <c r="I28" i="2" s="1"/>
  <c r="H27" i="2"/>
  <c r="I27" i="2" s="1"/>
  <c r="H26" i="2"/>
  <c r="I26" i="2" s="1"/>
  <c r="H25" i="2"/>
  <c r="I25" i="2" s="1"/>
  <c r="H24" i="2"/>
  <c r="I24" i="2" s="1"/>
  <c r="H23" i="2"/>
  <c r="I23" i="2" s="1"/>
  <c r="H22" i="2"/>
  <c r="I22" i="2" s="1"/>
  <c r="H21" i="2"/>
  <c r="I21" i="2" s="1"/>
  <c r="H20" i="2"/>
  <c r="I20" i="2" s="1"/>
  <c r="H19" i="2"/>
  <c r="I19" i="2" s="1"/>
  <c r="H18" i="2"/>
  <c r="I18" i="2" s="1"/>
  <c r="H17" i="2"/>
  <c r="I17" i="2" s="1"/>
  <c r="H16" i="2"/>
  <c r="I16" i="2" s="1"/>
  <c r="H15" i="2"/>
  <c r="I15" i="2" s="1"/>
  <c r="H14" i="2"/>
  <c r="I14" i="2" s="1"/>
  <c r="H13" i="2"/>
  <c r="H12" i="2"/>
  <c r="H7" i="2"/>
  <c r="H6" i="2"/>
  <c r="I6" i="2" s="1"/>
  <c r="H5" i="2"/>
  <c r="I5" i="2" s="1"/>
  <c r="H4" i="2"/>
  <c r="I4" i="2" s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L40" i="1"/>
  <c r="L41" i="1"/>
  <c r="N41" i="1" s="1"/>
  <c r="L42" i="1"/>
  <c r="L43" i="1"/>
  <c r="N43" i="1" s="1"/>
  <c r="L44" i="1"/>
  <c r="L45" i="1"/>
  <c r="N45" i="1" s="1"/>
  <c r="L46" i="1"/>
  <c r="L47" i="1"/>
  <c r="N47" i="1" s="1"/>
  <c r="L48" i="1"/>
  <c r="L49" i="1"/>
  <c r="N49" i="1" s="1"/>
  <c r="L50" i="1"/>
  <c r="L51" i="1"/>
  <c r="N51" i="1" s="1"/>
  <c r="L52" i="1"/>
  <c r="L53" i="1"/>
  <c r="N53" i="1" s="1"/>
  <c r="L54" i="1"/>
  <c r="L9" i="1"/>
  <c r="M9" i="1"/>
  <c r="N54" i="1" l="1"/>
  <c r="N50" i="1"/>
  <c r="N46" i="1"/>
  <c r="N42" i="1"/>
  <c r="N36" i="1"/>
  <c r="N34" i="1"/>
  <c r="N32" i="1"/>
  <c r="N30" i="1"/>
  <c r="N28" i="1"/>
  <c r="N26" i="1"/>
  <c r="N24" i="1"/>
  <c r="N22" i="1"/>
  <c r="N20" i="1"/>
  <c r="N18" i="1"/>
  <c r="N16" i="1"/>
  <c r="N14" i="1"/>
  <c r="N12" i="1"/>
  <c r="N10" i="1"/>
  <c r="N9" i="1"/>
  <c r="N52" i="1"/>
  <c r="N48" i="1"/>
  <c r="N44" i="1"/>
  <c r="N40" i="1"/>
</calcChain>
</file>

<file path=xl/sharedStrings.xml><?xml version="1.0" encoding="utf-8"?>
<sst xmlns="http://schemas.openxmlformats.org/spreadsheetml/2006/main" count="369" uniqueCount="216">
  <si>
    <t>Jfokus</t>
  </si>
  <si>
    <t>Stockholm</t>
  </si>
  <si>
    <t>en</t>
  </si>
  <si>
    <t>Lost in transaction - Strategies to deal with (in-)consistency in modern architectures</t>
  </si>
  <si>
    <t>https://www.slideshare.net/BerndRuecker/jfokus-2018-lost-in-transaction-strategies-to-deal-with-inconsistency-in-modern-architectures</t>
  </si>
  <si>
    <t>https://github.com/flowing/flowing-retail/tree/master/payment-rest</t>
  </si>
  <si>
    <t>When</t>
  </si>
  <si>
    <t>What</t>
  </si>
  <si>
    <t>Where</t>
  </si>
  <si>
    <t>Language</t>
  </si>
  <si>
    <t>Title</t>
  </si>
  <si>
    <t>Slides</t>
  </si>
  <si>
    <t>Code</t>
  </si>
  <si>
    <t>Recording</t>
  </si>
  <si>
    <t>Interview</t>
  </si>
  <si>
    <t>Links</t>
  </si>
  <si>
    <t>Camunda Days</t>
  </si>
  <si>
    <t>Berlin, Hamburg, D&amp;uuml;sseldorf, Frankfurt, Munic,  Z&amp;uuml;rich, Vienna</t>
  </si>
  <si>
    <t>Microservices with Camunda</t>
  </si>
  <si>
    <t>https://www.slideshare.net/BerndRuecker/microservices-with-camunda-talk-from-camunda-days-012018</t>
  </si>
  <si>
    <t>WJAX</t>
  </si>
  <si>
    <t>Munic</t>
  </si>
  <si>
    <t>de</t>
  </si>
  <si>
    <t>https://www.slideshare.net/BerndRuecker/wjax-2017-workflow-and-state-machines-at-scale</t>
  </si>
  <si>
    <t>Workflow Engines at scale</t>
  </si>
  <si>
    <t>(Micro-)service collaboration</t>
  </si>
  <si>
    <t>https://www.slideshare.net/BerndRuecker/wjax-2017-microservice-collaboration</t>
  </si>
  <si>
    <t>MuCon</t>
  </si>
  <si>
    <t>London</t>
  </si>
  <si>
    <t>Break your event chains</t>
  </si>
  <si>
    <t>https://skillsmatter.com/skillscasts/10718-break-your-event-chains</t>
  </si>
  <si>
    <t>https://www.slideshare.net/BerndRuecker/mucon-london-2017-break-your-event-chains</t>
  </si>
  <si>
    <t>KanDDDinsky (Berlin), DDD Belgium (Gent), JCon</t>
  </si>
  <si>
    <t>D&amp;uuml;sseldorf</t>
  </si>
  <si>
    <t>https://www.slideshare.net/BerndRuecker/kandddinsky-let-your-domain-events-flow</t>
  </si>
  <si>
    <t>https://www.youtube.com/watch?v=LKoaMbqZp9Y</t>
  </si>
  <si>
    <t>https://www.slideshare.net/BerndRuecker/oreilly-sa-complex-event-flows-in-distributed-systems</t>
  </si>
  <si>
    <t>O'Reilly Software Architecture</t>
  </si>
  <si>
    <t>Complex event flows in distributed systems</t>
  </si>
  <si>
    <t>https://www.safaribooksonline.com/library/view/oreilly-software-architecture/9781491985274/video315427.html</t>
  </si>
  <si>
    <t>Too old</t>
  </si>
  <si>
    <t>Mainz</t>
  </si>
  <si>
    <t>https://www.slideshare.net/BerndRuecker/jug-frankfurt-orchestration-of-microservices</t>
  </si>
  <si>
    <t>Basta</t>
  </si>
  <si>
    <t xml:space="preserve">JUG (Amsterdam), JUG </t>
  </si>
  <si>
    <t>Frankfurt</t>
  </si>
  <si>
    <t>https://www.slideshare.net/BerndRuecker/basta-orchestration-of-microservices</t>
  </si>
  <si>
    <t>Orchestration of Microservices (Java edition)</t>
  </si>
  <si>
    <t>Orchestration of Microservices (.NET edition)</t>
  </si>
  <si>
    <t>BedCon (Berlin), Java Forum Nord</t>
  </si>
  <si>
    <t>Hannover</t>
  </si>
  <si>
    <t>7 sins of workflow</t>
  </si>
  <si>
    <t>https://www.slideshare.net/BerndRuecker/7-sins-of-workflow-80009511</t>
  </si>
  <si>
    <t>DDD Meetup</t>
  </si>
  <si>
    <t>Berlin</t>
  </si>
  <si>
    <t>https://www.slideshare.net/BerndRuecker/2017-0905-ddd-ber-tackling-complex-event-flows</t>
  </si>
  <si>
    <t>Tackling complex event flows</t>
  </si>
  <si>
    <t>Trondheim, Bergen</t>
  </si>
  <si>
    <t>Let your microservices flow</t>
  </si>
  <si>
    <t>https://www.slideshare.net/BerndRuecker/javabin-trondheim-and-bergen-let-your-microservices-flow</t>
  </si>
  <si>
    <t>x</t>
  </si>
  <si>
    <t>JFS</t>
  </si>
  <si>
    <t>Stuttgart</t>
  </si>
  <si>
    <t>Orchestration of Microservices</t>
  </si>
  <si>
    <t>https://www.slideshare.net/BerndRuecker/jfs-2017-orchestration-of-microservices</t>
  </si>
  <si>
    <t>JAX</t>
  </si>
  <si>
    <t>https://www.slideshare.net/BerndRuecker/jax-2017-talk-orchestration-of-microservices</t>
  </si>
  <si>
    <t>Business Rules with DMN</t>
  </si>
  <si>
    <t>https://www.slideshare.net/BerndRuecker/jax-2017-talk-business-rules-with-dmn-and-camunda</t>
  </si>
  <si>
    <t>DDD eXchange</t>
  </si>
  <si>
    <t>Long running processes in DDD</t>
  </si>
  <si>
    <t>https://www.slideshare.net/BerndRuecker/long-running-processes-in-ddd</t>
  </si>
  <si>
    <t>https://skillsmatter.com/skillscasts/9853-long-running-processes-in-ddd</t>
  </si>
  <si>
    <t>Goto Meetup</t>
  </si>
  <si>
    <t>Oslo</t>
  </si>
  <si>
    <t>https://www.slideshare.net/BerndRuecker/goto-meetup-stockholm-let-your-microservices-flow</t>
  </si>
  <si>
    <t>Let your domain events flow</t>
  </si>
  <si>
    <t>JavaBin</t>
  </si>
  <si>
    <t>JavaBIn</t>
  </si>
  <si>
    <t>Open source workflow and rule management with Camunda</t>
  </si>
  <si>
    <t>https://www.slideshare.net/BerndRuecker/javabin-oslo-open-source-workflow-and-rule-management-with-camunda</t>
  </si>
  <si>
    <t>Voxxed</t>
  </si>
  <si>
    <t>Vienna</t>
  </si>
  <si>
    <t>Because your business is more complex than Netflix</t>
  </si>
  <si>
    <t>https://de.slideshare.net/BerndRuecker/master-the-flow-of-microservices-because-your-business-is-more-complex-than</t>
  </si>
  <si>
    <t>https://www.voxxed.com/blog/2017/03/orchestration-stacks-netflix/</t>
  </si>
  <si>
    <t>BPMN und Workflows in .NET - das geht!</t>
  </si>
  <si>
    <t>https://de.slideshare.net/BerndRuecker/bpmn-und-workflows-in-net</t>
  </si>
  <si>
    <t>JFokus</t>
  </si>
  <si>
    <t>The 7 sins of workflow</t>
  </si>
  <si>
    <t>https://de.slideshare.net/BerndRuecker/the-7-sins-of-workflow</t>
  </si>
  <si>
    <t xml:space="preserve">Digitalisierung und IT in Versicherungen </t>
  </si>
  <si>
    <t>Prozesse digitalisieren - heute und morgen</t>
  </si>
  <si>
    <t>https://de.slideshare.net/BerndRuecker/prozesse-digitalisieren-heute-und-morgen</t>
  </si>
  <si>
    <t>New York City</t>
  </si>
  <si>
    <t>Link</t>
  </si>
  <si>
    <t>2018-03-19</t>
  </si>
  <si>
    <t>Cologne</t>
  </si>
  <si>
    <t>Developer Week</t>
  </si>
  <si>
    <t>Jfall</t>
  </si>
  <si>
    <t>Ede</t>
  </si>
  <si>
    <t>Camunda BPM</t>
  </si>
  <si>
    <t>https://de.slideshare.net/BerndRuecker/2016-jfall-camunda-bpm</t>
  </si>
  <si>
    <t>https://www.youtube.com/watch?v=_WKlc_X6zNE</t>
  </si>
  <si>
    <t>BPMN &amp;amp; CMMN. Wann nehme ich welchen Standard?</t>
  </si>
  <si>
    <t>Workflows mit BPMN 2.0 automatisieren</t>
  </si>
  <si>
    <t>https://www.youtube.com/watch?v=LTQtwHdBrr8</t>
  </si>
  <si>
    <t>Gesch&amp;auml;ftsregeln mit DMN</t>
  </si>
  <si>
    <t>BedCon</t>
  </si>
  <si>
    <t>https://de.slideshare.net/BerndRuecker/2016-bedcon-talk-workflows-bpmn-business-rules-dmn-case-management-cmmn-live-in-action</t>
  </si>
  <si>
    <t>Workflows (BPMN), Business Rules (DMN), Case Management (CMMN) – live &amp;amp; in Action</t>
  </si>
  <si>
    <t>Java EE Summit</t>
  </si>
  <si>
    <t>BPM und Microservices</t>
  </si>
  <si>
    <t>https://www.youtube.com/watch?v=Up4QcVHxrwA</t>
  </si>
  <si>
    <t>http://www.java-forum-stuttgart.de/de/BestPresentations+2016.html</t>
  </si>
  <si>
    <t>SEACON</t>
  </si>
  <si>
    <t>Hamburg</t>
  </si>
  <si>
    <t>Workflows mit BPMN &amp;amp; Business Rules mit DMN - Open Source und in Action mit Camunda BPM (won best presentation award)</t>
  </si>
  <si>
    <t>BPM War Stories. Oder: Wie baue ich eine BPM-Architektur auf?</t>
  </si>
  <si>
    <t>Devoxx</t>
  </si>
  <si>
    <t>Antwerp</t>
  </si>
  <si>
    <t>Open Source Workflows, Business Rules and Case Management live and in action</t>
  </si>
  <si>
    <t>https://www.youtube.com/watch?v=x9ceAoZt8xw</t>
  </si>
  <si>
    <t>InfoWorld</t>
  </si>
  <si>
    <t>3 common pitfalls of microservices integration—and how to avoid them</t>
  </si>
  <si>
    <t>2018-02</t>
  </si>
  <si>
    <t>https://www.infoworld.com/article/3254777/application-development/3-common-pitfalls-of-microservices-integrationand-how-to-avoid-them.html</t>
  </si>
  <si>
    <t>2017-12</t>
  </si>
  <si>
    <t>InfoQ</t>
  </si>
  <si>
    <t>https://www.infoq.com/articles/events-workflow-automation</t>
  </si>
  <si>
    <t>Events, Flows and Long-Running Services: A Modern Approach to Workflow Automation</t>
  </si>
  <si>
    <t>Know the Flow! Microservices and Event Choreographies</t>
  </si>
  <si>
    <t>https://www.infoq.com/articles/microservice-event-choreographies</t>
  </si>
  <si>
    <t>2017-06</t>
  </si>
  <si>
    <t>https://entwickler.de/online/windowsdeveloper/workflows-bpmn-automatisieren-301118.html</t>
  </si>
  <si>
    <t>Workflows mit BPMN effektiv automatisieren</t>
  </si>
  <si>
    <t>Windows Developer</t>
  </si>
  <si>
    <t>2016-10</t>
  </si>
  <si>
    <t>Old</t>
  </si>
  <si>
    <t>2016-07</t>
  </si>
  <si>
    <t>Java Aktuell</t>
  </si>
  <si>
    <t>BPM macht Spaß</t>
  </si>
  <si>
    <t>https://network.camunda.org/whitepaper/45</t>
  </si>
  <si>
    <t>2016-05</t>
  </si>
  <si>
    <t>Objekt Spektrum</t>
  </si>
  <si>
    <t>Decision Model and Notation: Digitalisierung von Entscheidungen mit DMN</t>
  </si>
  <si>
    <t>https://www.sigs-datacom.de/uploads/tx_dmjournals/ruecker_OS_05_16_TRBT.pdf</t>
  </si>
  <si>
    <t>Business Technology</t>
  </si>
  <si>
    <t>Der Brückenschlag: Warum DMN den Business-Rules-Engines-Markt aufmischt</t>
  </si>
  <si>
    <t>https://jaxenter.de/der-brueckenschlag-warum-dmn-den-business-rules-engines-markt-aufmischt-37252</t>
  </si>
  <si>
    <t>2016-01</t>
  </si>
  <si>
    <t>2016-04</t>
  </si>
  <si>
    <t>Java Magazin</t>
  </si>
  <si>
    <t>Quo Vadis BPM</t>
  </si>
  <si>
    <t>2018-01</t>
  </si>
  <si>
    <t>2017-11</t>
  </si>
  <si>
    <t>2017-10</t>
  </si>
  <si>
    <t>2017-09</t>
  </si>
  <si>
    <t>2017-07</t>
  </si>
  <si>
    <t>2017-05</t>
  </si>
  <si>
    <t>2017-04</t>
  </si>
  <si>
    <t>2017-03</t>
  </si>
  <si>
    <t>2017-02</t>
  </si>
  <si>
    <t>2017-01</t>
  </si>
  <si>
    <t>2016-11</t>
  </si>
  <si>
    <t>2016-09</t>
  </si>
  <si>
    <t>2015-11</t>
  </si>
  <si>
    <t>https://www.meetup.com/Domain-Driven-Design-Koln-Bonn/events/247273344/</t>
  </si>
  <si>
    <t xml:space="preserve">Long-running services and Camunda </t>
  </si>
  <si>
    <t>https://www.developer-week.de/</t>
  </si>
  <si>
    <t>Workflows mit BPMN automatisieren. Lessons Learned.</t>
  </si>
  <si>
    <t xml:space="preserve">Lost in transaction? Über (In-)Kosistenz in verteilten Systemen </t>
  </si>
  <si>
    <t>2018-06-25</t>
  </si>
  <si>
    <t>Patience pays off. How long running services reduce complexity.</t>
  </si>
  <si>
    <t>2018-05-09</t>
  </si>
  <si>
    <t>Codemotion</t>
  </si>
  <si>
    <t>Amsterdam</t>
  </si>
  <si>
    <t xml:space="preserve">Workflow automation in the serverless age </t>
  </si>
  <si>
    <t>https://amsterdam2018.codemotionworld.com/talk-detail/?detail=7544</t>
  </si>
  <si>
    <t>Qcon</t>
  </si>
  <si>
    <t>http://java.withthebest.com/</t>
  </si>
  <si>
    <t>Online</t>
  </si>
  <si>
    <t>Java With the Best</t>
  </si>
  <si>
    <t>3 Common Pitfalls in Microservice Integration and How to Avoid them</t>
  </si>
  <si>
    <t>2018-04-17</t>
  </si>
  <si>
    <t>https://www.meetup.com/jugthde/events/245462401/</t>
  </si>
  <si>
    <t>Zeebe.io - Event-driven Microservice Orchestration</t>
  </si>
  <si>
    <t>Java User Group</t>
  </si>
  <si>
    <t>Erfurt</t>
  </si>
  <si>
    <t>2018-03-22</t>
  </si>
  <si>
    <t>https://craft-conf.com/</t>
  </si>
  <si>
    <t>Craft-Conf</t>
  </si>
  <si>
    <t>Budapest</t>
  </si>
  <si>
    <t>2018-05-10</t>
  </si>
  <si>
    <t>Break your event chains! Complex event flows in distributed systems.</t>
  </si>
  <si>
    <t>Nuremberg</t>
  </si>
  <si>
    <t>https://www.slideshare.net/BerndRuecker/oreilly-sa-nyc-2018-complex-event-flows-in-distributed-systems/</t>
  </si>
  <si>
    <t>https://youtu.be/O2-NHptllKQ</t>
  </si>
  <si>
    <t>https://www.slideshare.net/BerndRuecker/qcon-london-2018-3-common-pitfalls-in-microservice-integration-and-how-to-avoid-them</t>
  </si>
  <si>
    <t>https://www.youtube.com/user/javamattia</t>
  </si>
  <si>
    <t>https://github.com/flowing/flowing-retail/</t>
  </si>
  <si>
    <t>2018-03</t>
  </si>
  <si>
    <t>www.jbcnconf.com/</t>
  </si>
  <si>
    <t>3 common pitfalls in microservice integration and how to avoid them</t>
  </si>
  <si>
    <t>Barcelona</t>
  </si>
  <si>
    <t>JBCN Conf</t>
  </si>
  <si>
    <t>2018-06-11</t>
  </si>
  <si>
    <t>2018-06-21</t>
  </si>
  <si>
    <t>Entwicklertag</t>
  </si>
  <si>
    <t>Karlsruhe</t>
  </si>
  <si>
    <t>http://entwicklertag.de/</t>
  </si>
  <si>
    <t>https://youtu.be/LJq6xAT0uwI</t>
  </si>
  <si>
    <t>https://www.slideshare.net/BerndRuecker/java-user-group-erfurt-2018-zeebeio-eventdriven-microservice-orchestration</t>
  </si>
  <si>
    <t>https://www.youtube.com/watch?v=lZIe02um5eI</t>
  </si>
  <si>
    <t>https://github.com/flowing/flowing-retail/tree/zeebe</t>
  </si>
  <si>
    <t>https://www.youtube.com/watch?v=AXgEowOgDSg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</si>
</sst>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0" fillId="2" borderId="0" xfId="0" applyFill="1"/>
    <xf numFmtId="0" fontId="0" fillId="2" borderId="0" xfId="0" applyFill="1" applyAlignment="1">
      <alignment wrapText="1"/>
    </xf>
    <xf numFmtId="0" fontId="1" fillId="0" borderId="0" xfId="1"/>
    <xf numFmtId="0" fontId="2" fillId="0" borderId="0" xfId="0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flowing/flowing-retail/tree/master/payment-rest" TargetMode="External"/><Relationship Id="rId2" Type="http://schemas.openxmlformats.org/officeDocument/2006/relationships/hyperlink" Target="https://github.com/flowing/flowing-retail/" TargetMode="External"/><Relationship Id="rId1" Type="http://schemas.openxmlformats.org/officeDocument/2006/relationships/hyperlink" Target="https://www.slideshare.net/BerndRuecker/oreilly-sa-nyc-2018-complex-event-flows-in-distributed-systems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github.com/flowing/flowing-retail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://java.withthebest.com/" TargetMode="External"/><Relationship Id="rId7" Type="http://schemas.openxmlformats.org/officeDocument/2006/relationships/hyperlink" Target="http://entwicklertag.de/" TargetMode="External"/><Relationship Id="rId2" Type="http://schemas.openxmlformats.org/officeDocument/2006/relationships/hyperlink" Target="https://amsterdam2018.codemotionworld.com/talk-detail/?detail=7544" TargetMode="External"/><Relationship Id="rId1" Type="http://schemas.openxmlformats.org/officeDocument/2006/relationships/hyperlink" Target="https://www.meetup.com/Domain-Driven-Design-Koln-Bonn/events/247273344/" TargetMode="External"/><Relationship Id="rId6" Type="http://schemas.openxmlformats.org/officeDocument/2006/relationships/hyperlink" Target="http://www.jbcnconf.com/" TargetMode="External"/><Relationship Id="rId5" Type="http://schemas.openxmlformats.org/officeDocument/2006/relationships/hyperlink" Target="https://craft-conf.com/" TargetMode="External"/><Relationship Id="rId4" Type="http://schemas.openxmlformats.org/officeDocument/2006/relationships/hyperlink" Target="https://www.meetup.com/jugthde/events/245462401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6060-4301-42D6-A296-5BF85ED0BBE5}">
  <dimension ref="A2:N54"/>
  <sheetViews>
    <sheetView tabSelected="1" workbookViewId="0">
      <selection activeCell="N5" sqref="N4:N5"/>
    </sheetView>
  </sheetViews>
  <sheetFormatPr baseColWidth="10" defaultRowHeight="14.5" customHeight="1" x14ac:dyDescent="0.35"/>
  <cols>
    <col min="2" max="2" width="10.90625" style="1"/>
    <col min="12" max="13" width="10.90625" style="3"/>
  </cols>
  <sheetData>
    <row r="2" spans="1:14" ht="14.5" customHeight="1" x14ac:dyDescent="0.35">
      <c r="A2" t="s">
        <v>40</v>
      </c>
      <c r="B2" s="1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13</v>
      </c>
      <c r="I2" t="s">
        <v>12</v>
      </c>
      <c r="J2" t="s">
        <v>14</v>
      </c>
      <c r="L2" s="3" t="s">
        <v>9</v>
      </c>
      <c r="M2" s="3" t="s">
        <v>15</v>
      </c>
    </row>
    <row r="4" spans="1:14" ht="14.5" customHeight="1" x14ac:dyDescent="0.35">
      <c r="B4" s="1" t="s">
        <v>201</v>
      </c>
      <c r="C4" t="s">
        <v>187</v>
      </c>
      <c r="D4" t="s">
        <v>188</v>
      </c>
      <c r="E4" t="s">
        <v>22</v>
      </c>
      <c r="F4" t="s">
        <v>186</v>
      </c>
      <c r="G4" t="s">
        <v>212</v>
      </c>
      <c r="H4" t="s">
        <v>213</v>
      </c>
      <c r="I4" t="s">
        <v>214</v>
      </c>
      <c r="L4" s="4" t="str">
        <f>IF(E4="de","&lt;span title='In German language'&gt;&lt;img src='assets/img/de.png' height='20px'&gt;&lt;/span&gt;","&lt;span title='In English language'&gt;&lt;img src='assets/img/en.png' height='20px'&gt;&lt;/span&gt;")</f>
        <v>&lt;span title='In German language'&gt;&lt;img src='assets/img/de.png' height='20px'&gt;&lt;/span&gt;</v>
      </c>
      <c r="M4" s="3" t="str">
        <f>IF((LEN(G4)&gt;0),"&lt;a href='"&amp;G4&amp;"' title='Slides'&gt;&lt;img src='assets/img/slides.png' height='20px'&gt;&lt;/a&gt;","")&amp;IF((LEN(H4)&gt;0),"&lt;a href='"&amp;H4&amp;"' title='Recording'&gt;&lt;img src='assets/img/recording.png' height='20px'&gt;&lt;/a&gt;", "") &amp;IF((LEN(I4)&gt;0),"&lt;a href='"&amp;I4&amp;"' title='Source code'&gt;&lt;img src='assets/img/code.png' height='20px'&gt;&lt;/a&gt;","")&amp;IF((LEN(J4)&gt;0),"&lt;a href='"&amp;J4&amp;"' title='Interview'&gt;&lt;img src='assets/img/interview.png' height='20px'&gt;&lt;/a&gt;","")</f>
        <v>&lt;a href='https://www.slideshare.net/BerndRuecker/java-user-group-erfurt-2018-zeebeio-eventdriven-microservice-orchestration' title='Slides'&gt;&lt;img src='assets/img/slides.png' height='20px'&gt;&lt;/a&gt;&lt;a href='https://www.youtube.com/watch?v=lZIe02um5eI' title='Recording'&gt;&lt;img src='assets/img/recording.png' height='20px'&gt;&lt;/a&gt;&lt;a href='https://github.com/flowing/flowing-retail/tree/zeebe' title='Source code'&gt;&lt;img src='assets/img/code.png' height='20px'&gt;&lt;/a&gt;</v>
      </c>
      <c r="N4" t="str">
        <f t="shared" ref="N4:N9" si="0">IF(LEN(A4)&gt;0,"&lt;tr class='additional-row'&gt;","&lt;tr&gt;")&amp;"&lt;td&gt;&lt;a href='"&amp;G4&amp;"'&gt;"&amp;F4&amp;"&lt;/a&gt;&lt;p&gt;"&amp;B4&amp;" "&amp;L4&amp;" "&amp;C4&amp;" ("&amp;D4&amp;")&lt;/p&gt;&lt;/td&gt;&lt;td&gt;" &amp;M4&amp;"&lt;/td&gt;&lt;/tr&gt;"</f>
        <v>&lt;tr&gt;&lt;td&gt;&lt;a href='https://www.slideshare.net/BerndRuecker/java-user-group-erfurt-2018-zeebeio-eventdriven-microservice-orchestration'&gt;Zeebe.io - Event-driven Microservice Orchestration&lt;/a&gt;&lt;p&gt;2018-03 &lt;span title='In German language'&gt;&lt;img src='assets/img/de.png' height='20px'&gt;&lt;/span&gt; Java User Group (Erfurt)&lt;/p&gt;&lt;/td&gt;&lt;td&gt;&lt;a href='https://www.slideshare.net/BerndRuecker/java-user-group-erfurt-2018-zeebeio-eventdriven-microservice-orchestration' title='Slides'&gt;&lt;img src='assets/img/slides.png' height='20px'&gt;&lt;/a&gt;&lt;a href='https://www.youtube.com/watch?v=lZIe02um5eI' title='Recording'&gt;&lt;img src='assets/img/recording.png' height='20px'&gt;&lt;/a&gt;&lt;a href='https://github.com/flowing/flowing-retail/tree/zeebe' title='Source code'&gt;&lt;img src='assets/img/code.png' height='20px'&gt;&lt;/a&gt;&lt;/td&gt;&lt;/tr&gt;</v>
      </c>
    </row>
    <row r="5" spans="1:14" ht="14.5" customHeight="1" x14ac:dyDescent="0.35">
      <c r="B5" s="1" t="s">
        <v>201</v>
      </c>
      <c r="C5" t="s">
        <v>53</v>
      </c>
      <c r="D5" t="s">
        <v>97</v>
      </c>
      <c r="E5" t="s">
        <v>22</v>
      </c>
      <c r="F5" t="s">
        <v>168</v>
      </c>
      <c r="H5" t="s">
        <v>215</v>
      </c>
      <c r="I5" s="5" t="s">
        <v>200</v>
      </c>
      <c r="L5" s="4" t="str">
        <f>IF(E5="de","&lt;span title='In German language'&gt;&lt;img src='assets/img/de.png' height='20px'&gt;&lt;/span&gt;","&lt;span title='In English language'&gt;&lt;img src='assets/img/en.png' height='20px'&gt;&lt;/span&gt;")</f>
        <v>&lt;span title='In German language'&gt;&lt;img src='assets/img/de.png' height='20px'&gt;&lt;/span&gt;</v>
      </c>
      <c r="M5" s="3" t="str">
        <f>IF((LEN(G5)&gt;0),"&lt;a href='"&amp;G5&amp;"' title='Slides'&gt;&lt;img src='assets/img/slides.png' height='20px'&gt;&lt;/a&gt;","")&amp;IF((LEN(H5)&gt;0),"&lt;a href='"&amp;H5&amp;"' title='Recording'&gt;&lt;img src='assets/img/recording.png' height='20px'&gt;&lt;/a&gt;", "") &amp;IF((LEN(I5)&gt;0),"&lt;a href='"&amp;I5&amp;"' title='Source code'&gt;&lt;img src='assets/img/code.png' height='20px'&gt;&lt;/a&gt;","")&amp;IF((LEN(J5)&gt;0),"&lt;a href='"&amp;J5&amp;"' title='Interview'&gt;&lt;img src='assets/img/interview.png' height='20px'&gt;&lt;/a&gt;","")</f>
        <v>&lt;a href='https://www.youtube.com/watch?v=AXgEowOgDSg' title='Recording'&gt;&lt;img src='assets/img/recording.png' height='20px'&gt;&lt;/a&gt;&lt;a href='https://github.com/flowing/flowing-retail/' title='Source code'&gt;&lt;img src='assets/img/code.png' height='20px'&gt;&lt;/a&gt;</v>
      </c>
      <c r="N5" t="str">
        <f>IF(LEN(A5)&gt;0,"&lt;tr class='additional-row'&gt;","&lt;tr&gt;")&amp;"&lt;td&gt;&lt;a href='"&amp;G5&amp;"'&gt;"&amp;F5&amp;"&lt;/a&gt;&lt;p&gt;"&amp;B5&amp;" "&amp;L5&amp;" "&amp;C5&amp;" ("&amp;D5&amp;")&lt;/p&gt;&lt;/td&gt;&lt;td&gt;" &amp;M5&amp;"&lt;/td&gt;&lt;/tr&gt;"</f>
        <v>&lt;tr&gt;&lt;td&gt;&lt;a href=''&gt;Long-running services and Camunda &lt;/a&gt;&lt;p&gt;2018-03 &lt;span title='In German language'&gt;&lt;img src='assets/img/de.png' height='20px'&gt;&lt;/span&gt; DDD Meetup (Cologne)&lt;/p&gt;&lt;/td&gt;&lt;td&gt;&lt;a href='https://www.youtube.com/watch?v=AXgEowOgDSg' title='Recording'&gt;&lt;img src='assets/img/recording.png' height='20px'&gt;&lt;/a&gt;&lt;a href='https://github.com/flowing/flowing-retail/' title='Source code'&gt;&lt;img src='assets/img/code.png' height='20px'&gt;&lt;/a&gt;&lt;/td&gt;&lt;/tr&gt;</v>
      </c>
    </row>
    <row r="6" spans="1:14" ht="14.5" customHeight="1" x14ac:dyDescent="0.35">
      <c r="B6" s="1" t="s">
        <v>201</v>
      </c>
      <c r="C6" t="s">
        <v>81</v>
      </c>
      <c r="D6" t="s">
        <v>82</v>
      </c>
      <c r="E6" t="s">
        <v>2</v>
      </c>
      <c r="F6" t="s">
        <v>173</v>
      </c>
      <c r="H6" t="s">
        <v>211</v>
      </c>
      <c r="L6" s="4" t="str">
        <f>IF(E6="de","&lt;span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6" s="3" t="str">
        <f>IF((LEN(G6)&gt;0),"&lt;a href='"&amp;G6&amp;"' title='Slides'&gt;&lt;img src='assets/img/slides.png' height='20px'&gt;&lt;/a&gt;","")&amp;IF((LEN(H6)&gt;0),"&lt;a href='"&amp;H6&amp;"' title='Recording'&gt;&lt;img src='assets/img/recording.png' height='20px'&gt;&lt;/a&gt;", "") &amp;IF((LEN(I6)&gt;0),"&lt;a href='"&amp;I6&amp;"' title='Source code'&gt;&lt;img src='assets/img/code.png' height='20px'&gt;&lt;/a&gt;","")&amp;IF((LEN(J6)&gt;0),"&lt;a href='"&amp;J6&amp;"' title='Interview'&gt;&lt;img src='assets/img/interview.png' height='20px'&gt;&lt;/a&gt;","")</f>
        <v>&lt;a href='https://youtu.be/LJq6xAT0uwI' title='Recording'&gt;&lt;img src='assets/img/recording.png' height='20px'&gt;&lt;/a&gt;</v>
      </c>
      <c r="N6" t="str">
        <f t="shared" si="0"/>
        <v>&lt;tr&gt;&lt;td&gt;&lt;a href=''&gt;Patience pays off. How long running services reduce complexity.&lt;/a&gt;&lt;p&gt;2018-03 &lt;span title='In English language'&gt;&lt;img src='assets/img/en.png' height='20px'&gt;&lt;/span&gt; Voxxed (Vienna)&lt;/p&gt;&lt;/td&gt;&lt;td&gt;&lt;a href='https://youtu.be/LJq6xAT0uwI' title='Recording'&gt;&lt;img src='assets/img/recording.png' height='20px'&gt;&lt;/a&gt;&lt;/td&gt;&lt;/tr&gt;</v>
      </c>
    </row>
    <row r="7" spans="1:14" ht="14.5" customHeight="1" x14ac:dyDescent="0.35">
      <c r="B7" s="1" t="s">
        <v>201</v>
      </c>
      <c r="C7" t="s">
        <v>179</v>
      </c>
      <c r="D7" t="s">
        <v>28</v>
      </c>
      <c r="E7" t="s">
        <v>2</v>
      </c>
      <c r="F7" t="s">
        <v>183</v>
      </c>
      <c r="G7" s="5" t="s">
        <v>198</v>
      </c>
      <c r="H7" s="5" t="s">
        <v>197</v>
      </c>
      <c r="I7" s="5" t="s">
        <v>5</v>
      </c>
      <c r="L7" s="4" t="str">
        <f>IF(E7="de","&lt;span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7" s="3" t="str">
        <f>IF((LEN(G7)&gt;0),"&lt;a href='"&amp;G7&amp;"' title='Slides'&gt;&lt;img src='assets/img/slides.png' height='20px'&gt;&lt;/a&gt;","")&amp;IF((LEN(H7)&gt;0),"&lt;a href='"&amp;H7&amp;"' title='Recording'&gt;&lt;img src='assets/img/recording.png' height='20px'&gt;&lt;/a&gt;", "") &amp;IF((LEN(I7)&gt;0),"&lt;a href='"&amp;I7&amp;"' title='Source code'&gt;&lt;img src='assets/img/code.png' height='20px'&gt;&lt;/a&gt;","")&amp;IF((LEN(J7)&gt;0),"&lt;a href='"&amp;J7&amp;"' title='Interview'&gt;&lt;img src='assets/img/interview.png' height='20px'&gt;&lt;/a&gt;","")</f>
        <v>&lt;a href='https://www.slideshare.net/BerndRuecker/qcon-london-2018-3-common-pitfalls-in-microservice-integration-and-how-to-avoid-them' title='Slides'&gt;&lt;img src='assets/img/slides.png' height='20px'&gt;&lt;/a&gt;&lt;a href='https://youtu.be/O2-NHptllKQ' title='Recording'&gt;&lt;img src='assets/img/recording.png' height='20px'&gt;&lt;/a&gt;&lt;a href='https://github.com/flowing/flowing-retail/tree/master/payment-rest' title='Source code'&gt;&lt;img src='assets/img/code.png' height='20px'&gt;&lt;/a&gt;</v>
      </c>
      <c r="N7" t="str">
        <f t="shared" si="0"/>
        <v>&lt;tr&gt;&lt;td&gt;&lt;a href='https://www.slideshare.net/BerndRuecker/qcon-london-2018-3-common-pitfalls-in-microservice-integration-and-how-to-avoid-them'&gt;3 Common Pitfalls in Microservice Integration and How to Avoid them&lt;/a&gt;&lt;p&gt;2018-03 &lt;span title='In English language'&gt;&lt;img src='assets/img/en.png' height='20px'&gt;&lt;/span&gt; Qcon (London)&lt;/p&gt;&lt;/td&gt;&lt;td&gt;&lt;a href='https://www.slideshare.net/BerndRuecker/qcon-london-2018-3-common-pitfalls-in-microservice-integration-and-how-to-avoid-them' title='Slides'&gt;&lt;img src='assets/img/slides.png' height='20px'&gt;&lt;/a&gt;&lt;a href='https://youtu.be/O2-NHptllKQ' title='Recording'&gt;&lt;img src='assets/img/recording.png' height='20px'&gt;&lt;/a&gt;&lt;a href='https://github.com/flowing/flowing-retail/tree/master/payment-rest' title='Source code'&gt;&lt;img src='assets/img/code.png' height='20px'&gt;&lt;/a&gt;&lt;/td&gt;&lt;/tr&gt;</v>
      </c>
    </row>
    <row r="8" spans="1:14" ht="14.5" customHeight="1" x14ac:dyDescent="0.35">
      <c r="B8" s="1" t="s">
        <v>125</v>
      </c>
      <c r="C8" t="s">
        <v>37</v>
      </c>
      <c r="D8" t="s">
        <v>94</v>
      </c>
      <c r="E8" t="s">
        <v>2</v>
      </c>
      <c r="F8" t="s">
        <v>38</v>
      </c>
      <c r="G8" s="5" t="s">
        <v>196</v>
      </c>
      <c r="I8" s="5" t="s">
        <v>200</v>
      </c>
      <c r="L8" s="4" t="str">
        <f>IF(E8="de","&lt;span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8" s="3" t="str">
        <f>IF((LEN(G8)&gt;0),"&lt;a href='"&amp;G8&amp;"' title='Slides'&gt;&lt;img src='assets/img/slides.png' height='20px'&gt;&lt;/a&gt;","")&amp;IF((LEN(H8)&gt;0),"&lt;a href='"&amp;H8&amp;"' title='Recording'&gt;&lt;img src='assets/img/recording.png' height='20px'&gt;&lt;/a&gt;", "") &amp;IF((LEN(I8)&gt;0),"&lt;a href='"&amp;I8&amp;"' title='Source code'&gt;&lt;img src='assets/img/code.png' height='20px'&gt;&lt;/a&gt;","")&amp;IF((LEN(J8)&gt;0),"&lt;a href='"&amp;J8&amp;"' title='Interview'&gt;&lt;img src='assets/img/interview.png' height='20px'&gt;&lt;/a&gt;","")</f>
        <v>&lt;a href='https://www.slideshare.net/BerndRuecker/oreilly-sa-nyc-2018-complex-event-flows-in-distributed-systems/' title='Slides'&gt;&lt;img src='assets/img/slides.png' height='20px'&gt;&lt;/a&gt;&lt;a href='https://github.com/flowing/flowing-retail/' title='Source code'&gt;&lt;img src='assets/img/code.png' height='20px'&gt;&lt;/a&gt;</v>
      </c>
      <c r="N8" t="str">
        <f t="shared" si="0"/>
        <v>&lt;tr&gt;&lt;td&gt;&lt;a href='https://www.slideshare.net/BerndRuecker/oreilly-sa-nyc-2018-complex-event-flows-in-distributed-systems/'&gt;Complex event flows in distributed systems&lt;/a&gt;&lt;p&gt;2018-02 &lt;span title='In English language'&gt;&lt;img src='assets/img/en.png' height='20px'&gt;&lt;/span&gt; O'Reilly Software Architecture (New York City)&lt;/p&gt;&lt;/td&gt;&lt;td&gt;&lt;a href='https://www.slideshare.net/BerndRuecker/oreilly-sa-nyc-2018-complex-event-flows-in-distributed-systems/' title='Slides'&gt;&lt;img src='assets/img/slides.png' height='20px'&gt;&lt;/a&gt;&lt;a href='https://github.com/flowing/flowing-retail/' title='Source code'&gt;&lt;img src='assets/img/code.png' height='20px'&gt;&lt;/a&gt;&lt;/td&gt;&lt;/tr&gt;</v>
      </c>
    </row>
    <row r="9" spans="1:14" ht="14.5" customHeight="1" x14ac:dyDescent="0.35">
      <c r="B9" s="2" t="s">
        <v>125</v>
      </c>
      <c r="C9" t="s">
        <v>0</v>
      </c>
      <c r="D9" t="s">
        <v>1</v>
      </c>
      <c r="E9" t="s">
        <v>2</v>
      </c>
      <c r="F9" t="s">
        <v>3</v>
      </c>
      <c r="G9" t="s">
        <v>4</v>
      </c>
      <c r="H9" s="6" t="s">
        <v>199</v>
      </c>
      <c r="I9" t="s">
        <v>5</v>
      </c>
      <c r="L9" s="4" t="str">
        <f>IF(E9="de","&lt;span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9" s="3" t="str">
        <f>IF((LEN(G9)&gt;0),"&lt;a href='"&amp;G9&amp;"' title='Slides'&gt;&lt;img src='assets/img/slides.png' height='20px'&gt;&lt;/a&gt;","")&amp;IF((LEN(H9)&gt;0),"&lt;a href='"&amp;H9&amp;"' title='Recording'&gt;&lt;img src='assets/img/recording.png' height='20px'&gt;&lt;/a&gt;", "") &amp;IF((LEN(I9)&gt;0),"&lt;a href='"&amp;I9&amp;"' title='Source code'&gt;&lt;img src='assets/img/code.png' height='20px'&gt;&lt;/a&gt;","")&amp;IF((LEN(J9)&gt;0),"&lt;a href='"&amp;J9&amp;"' title='Interview'&gt;&lt;img src='assets/img/interview.png' height='20px'&gt;&lt;/a&gt;","")</f>
        <v>&lt;a href='https://www.slideshare.net/BerndRuecker/jfokus-2018-lost-in-transaction-strategies-to-deal-with-inconsistency-in-modern-architectures' title='Slides'&gt;&lt;img src='assets/img/slides.png' height='20px'&gt;&lt;/a&gt;&lt;a href='https://www.youtube.com/user/javamattia' title='Recording'&gt;&lt;img src='assets/img/recording.png' height='20px'&gt;&lt;/a&gt;&lt;a href='https://github.com/flowing/flowing-retail/tree/master/payment-rest' title='Source code'&gt;&lt;img src='assets/img/code.png' height='20px'&gt;&lt;/a&gt;</v>
      </c>
      <c r="N9" t="str">
        <f t="shared" si="0"/>
        <v>&lt;tr&gt;&lt;td&gt;&lt;a href='https://www.slideshare.net/BerndRuecker/jfokus-2018-lost-in-transaction-strategies-to-deal-with-inconsistency-in-modern-architectures'&gt;Lost in transaction - Strategies to deal with (in-)consistency in modern architectures&lt;/a&gt;&lt;p&gt;2018-02 &lt;span title='In English language'&gt;&lt;img src='assets/img/en.png' height='20px'&gt;&lt;/span&gt; Jfokus (Stockholm)&lt;/p&gt;&lt;/td&gt;&lt;td&gt;&lt;a href='https://www.slideshare.net/BerndRuecker/jfokus-2018-lost-in-transaction-strategies-to-deal-with-inconsistency-in-modern-architectures' title='Slides'&gt;&lt;img src='assets/img/slides.png' height='20px'&gt;&lt;/a&gt;&lt;a href='https://www.youtube.com/user/javamattia' title='Recording'&gt;&lt;img src='assets/img/recording.png' height='20px'&gt;&lt;/a&gt;&lt;a href='https://github.com/flowing/flowing-retail/tree/master/payment-rest' title='Source code'&gt;&lt;img src='assets/img/code.png' height='20px'&gt;&lt;/a&gt;&lt;/td&gt;&lt;/tr&gt;</v>
      </c>
    </row>
    <row r="10" spans="1:14" ht="14.5" customHeight="1" x14ac:dyDescent="0.35">
      <c r="B10" s="1" t="s">
        <v>154</v>
      </c>
      <c r="C10" t="s">
        <v>16</v>
      </c>
      <c r="D10" t="s">
        <v>17</v>
      </c>
      <c r="E10" t="s">
        <v>2</v>
      </c>
      <c r="F10" t="s">
        <v>18</v>
      </c>
      <c r="G10" t="s">
        <v>19</v>
      </c>
      <c r="L10" s="4" t="str">
        <f t="shared" ref="L10:L39" si="1">IF(E10="de","&lt;span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10" s="3" t="str">
        <f t="shared" ref="M10:M39" si="2">IF((LEN(G10)&gt;0),"&lt;a href='"&amp;G10&amp;"' title='Slides'&gt;&lt;img src='assets/img/slides.png' height='20px'&gt;&lt;/a&gt;","")&amp;IF((LEN(H10)&gt;0),"&lt;a href='"&amp;H10&amp;"' title='Recording'&gt;&lt;img src='assets/img/recording.png' height='20px'&gt;&lt;/a&gt;", "") &amp;IF((LEN(I10)&gt;0),"&lt;a href='"&amp;I10&amp;"' title='Source code'&gt;&lt;img src='assets/img/code.png' height='20px'&gt;&lt;/a&gt;","")&amp;IF((LEN(J10)&gt;0),"&lt;a href='"&amp;J10&amp;"' title='Interview'&gt;&lt;img src='assets/img/interview.png' height='20px'&gt;&lt;/a&gt;","")</f>
        <v>&lt;a href='https://www.slideshare.net/BerndRuecker/microservices-with-camunda-talk-from-camunda-days-012018' title='Slides'&gt;&lt;img src='assets/img/slides.png' height='20px'&gt;&lt;/a&gt;</v>
      </c>
      <c r="N10" t="str">
        <f t="shared" ref="N10:N54" si="3">IF(LEN(A10)&gt;0,"&lt;tr class='additional-row'&gt;","&lt;tr&gt;")&amp;"&lt;td&gt;&lt;a href='"&amp;G10&amp;"'&gt;"&amp;F10&amp;"&lt;/a&gt;&lt;p&gt;"&amp;B10&amp;" "&amp;L10&amp;" "&amp;C10&amp;" ("&amp;D10&amp;")&lt;/p&gt;&lt;/td&gt;&lt;td&gt;" &amp;M10&amp;"&lt;/td&gt;&lt;/tr&gt;"</f>
        <v>&lt;tr&gt;&lt;td&gt;&lt;a href='https://www.slideshare.net/BerndRuecker/microservices-with-camunda-talk-from-camunda-days-012018'&gt;Microservices with Camunda&lt;/a&gt;&lt;p&gt;2018-01 &lt;span title='In English language'&gt;&lt;img src='assets/img/en.png' height='20px'&gt;&lt;/span&gt; Camunda Days (Berlin, Hamburg, D&amp;uuml;sseldorf, Frankfurt, Munic,  Z&amp;uuml;rich, Vienna)&lt;/p&gt;&lt;/td&gt;&lt;td&gt;&lt;a href='https://www.slideshare.net/BerndRuecker/microservices-with-camunda-talk-from-camunda-days-012018' title='Slides'&gt;&lt;img src='assets/img/slides.png' height='20px'&gt;&lt;/a&gt;&lt;/td&gt;&lt;/tr&gt;</v>
      </c>
    </row>
    <row r="11" spans="1:14" ht="14.5" customHeight="1" x14ac:dyDescent="0.35">
      <c r="B11" s="1" t="s">
        <v>155</v>
      </c>
      <c r="C11" t="s">
        <v>20</v>
      </c>
      <c r="D11" t="s">
        <v>21</v>
      </c>
      <c r="E11" t="s">
        <v>22</v>
      </c>
      <c r="F11" t="s">
        <v>24</v>
      </c>
      <c r="G11" t="s">
        <v>23</v>
      </c>
      <c r="L11" s="4" t="str">
        <f t="shared" si="1"/>
        <v>&lt;span title='In German language'&gt;&lt;img src='assets/img/de.png' height='20px'&gt;&lt;/span&gt;</v>
      </c>
      <c r="M11" s="3" t="str">
        <f t="shared" si="2"/>
        <v>&lt;a href='https://www.slideshare.net/BerndRuecker/wjax-2017-workflow-and-state-machines-at-scale' title='Slides'&gt;&lt;img src='assets/img/slides.png' height='20px'&gt;&lt;/a&gt;</v>
      </c>
      <c r="N11" t="str">
        <f t="shared" si="3"/>
        <v>&lt;tr&gt;&lt;td&gt;&lt;a href='https://www.slideshare.net/BerndRuecker/wjax-2017-workflow-and-state-machines-at-scale'&gt;Workflow Engines at scale&lt;/a&gt;&lt;p&gt;2017-11 &lt;span title='In German language'&gt;&lt;img src='assets/img/de.png' height='20px'&gt;&lt;/span&gt; WJAX (Munic)&lt;/p&gt;&lt;/td&gt;&lt;td&gt;&lt;a href='https://www.slideshare.net/BerndRuecker/wjax-2017-workflow-and-state-machines-at-scale' title='Slides'&gt;&lt;img src='assets/img/slides.png' height='20px'&gt;&lt;/a&gt;&lt;/td&gt;&lt;/tr&gt;</v>
      </c>
    </row>
    <row r="12" spans="1:14" ht="14.5" customHeight="1" x14ac:dyDescent="0.35">
      <c r="B12" s="1" t="s">
        <v>155</v>
      </c>
      <c r="C12" t="s">
        <v>20</v>
      </c>
      <c r="D12" t="s">
        <v>21</v>
      </c>
      <c r="E12" t="s">
        <v>22</v>
      </c>
      <c r="F12" t="s">
        <v>25</v>
      </c>
      <c r="G12" t="s">
        <v>26</v>
      </c>
      <c r="L12" s="4" t="str">
        <f t="shared" si="1"/>
        <v>&lt;span title='In German language'&gt;&lt;img src='assets/img/de.png' height='20px'&gt;&lt;/span&gt;</v>
      </c>
      <c r="M12" s="3" t="str">
        <f t="shared" si="2"/>
        <v>&lt;a href='https://www.slideshare.net/BerndRuecker/wjax-2017-microservice-collaboration' title='Slides'&gt;&lt;img src='assets/img/slides.png' height='20px'&gt;&lt;/a&gt;</v>
      </c>
      <c r="N12" t="str">
        <f t="shared" si="3"/>
        <v>&lt;tr&gt;&lt;td&gt;&lt;a href='https://www.slideshare.net/BerndRuecker/wjax-2017-microservice-collaboration'&gt;(Micro-)service collaboration&lt;/a&gt;&lt;p&gt;2017-11 &lt;span title='In German language'&gt;&lt;img src='assets/img/de.png' height='20px'&gt;&lt;/span&gt; WJAX (Munic)&lt;/p&gt;&lt;/td&gt;&lt;td&gt;&lt;a href='https://www.slideshare.net/BerndRuecker/wjax-2017-microservice-collaboration' title='Slides'&gt;&lt;img src='assets/img/slides.png' height='20px'&gt;&lt;/a&gt;&lt;/td&gt;&lt;/tr&gt;</v>
      </c>
    </row>
    <row r="13" spans="1:14" ht="14.5" customHeight="1" x14ac:dyDescent="0.35">
      <c r="B13" s="1" t="s">
        <v>155</v>
      </c>
      <c r="C13" t="s">
        <v>27</v>
      </c>
      <c r="D13" t="s">
        <v>28</v>
      </c>
      <c r="E13" t="s">
        <v>2</v>
      </c>
      <c r="F13" t="s">
        <v>29</v>
      </c>
      <c r="G13" t="s">
        <v>31</v>
      </c>
      <c r="H13" t="s">
        <v>30</v>
      </c>
      <c r="L13" s="4" t="str">
        <f t="shared" si="1"/>
        <v>&lt;span title='In English language'&gt;&lt;img src='assets/img/en.png' height='20px'&gt;&lt;/span&gt;</v>
      </c>
      <c r="M13" s="3" t="str">
        <f t="shared" si="2"/>
        <v>&lt;a href='https://www.slideshare.net/BerndRuecker/mucon-london-2017-break-your-event-chains' title='Slides'&gt;&lt;img src='assets/img/slides.png' height='20px'&gt;&lt;/a&gt;&lt;a href='https://skillsmatter.com/skillscasts/10718-break-your-event-chains' title='Recording'&gt;&lt;img src='assets/img/recording.png' height='20px'&gt;&lt;/a&gt;</v>
      </c>
      <c r="N13" t="str">
        <f t="shared" si="3"/>
        <v>&lt;tr&gt;&lt;td&gt;&lt;a href='https://www.slideshare.net/BerndRuecker/mucon-london-2017-break-your-event-chains'&gt;Break your event chains&lt;/a&gt;&lt;p&gt;2017-11 &lt;span title='In English language'&gt;&lt;img src='assets/img/en.png' height='20px'&gt;&lt;/span&gt; MuCon (London)&lt;/p&gt;&lt;/td&gt;&lt;td&gt;&lt;a href='https://www.slideshare.net/BerndRuecker/mucon-london-2017-break-your-event-chains' title='Slides'&gt;&lt;img src='assets/img/slides.png' height='20px'&gt;&lt;/a&gt;&lt;a href='https://skillsmatter.com/skillscasts/10718-break-your-event-chains' title='Recording'&gt;&lt;img src='assets/img/recording.png' height='20px'&gt;&lt;/a&gt;&lt;/td&gt;&lt;/tr&gt;</v>
      </c>
    </row>
    <row r="14" spans="1:14" ht="14.5" customHeight="1" x14ac:dyDescent="0.35">
      <c r="B14" s="1" t="s">
        <v>156</v>
      </c>
      <c r="C14" t="s">
        <v>32</v>
      </c>
      <c r="D14" t="s">
        <v>33</v>
      </c>
      <c r="E14" t="s">
        <v>2</v>
      </c>
      <c r="F14" t="s">
        <v>76</v>
      </c>
      <c r="G14" t="s">
        <v>34</v>
      </c>
      <c r="H14" t="s">
        <v>35</v>
      </c>
      <c r="L14" s="4" t="str">
        <f t="shared" si="1"/>
        <v>&lt;span title='In English language'&gt;&lt;img src='assets/img/en.png' height='20px'&gt;&lt;/span&gt;</v>
      </c>
      <c r="M14" s="3" t="str">
        <f t="shared" si="2"/>
        <v>&lt;a href='https://www.slideshare.net/BerndRuecker/kandddinsky-let-your-domain-events-flow' title='Slides'&gt;&lt;img src='assets/img/slides.png' height='20px'&gt;&lt;/a&gt;&lt;a href='https://www.youtube.com/watch?v=LKoaMbqZp9Y' title='Recording'&gt;&lt;img src='assets/img/recording.png' height='20px'&gt;&lt;/a&gt;</v>
      </c>
      <c r="N14" t="str">
        <f t="shared" si="3"/>
        <v>&lt;tr&gt;&lt;td&gt;&lt;a href='https://www.slideshare.net/BerndRuecker/kandddinsky-let-your-domain-events-flow'&gt;Let your domain events flow&lt;/a&gt;&lt;p&gt;2017-10 &lt;span title='In English language'&gt;&lt;img src='assets/img/en.png' height='20px'&gt;&lt;/span&gt; KanDDDinsky (Berlin), DDD Belgium (Gent), JCon (D&amp;uuml;sseldorf)&lt;/p&gt;&lt;/td&gt;&lt;td&gt;&lt;a href='https://www.slideshare.net/BerndRuecker/kandddinsky-let-your-domain-events-flow' title='Slides'&gt;&lt;img src='assets/img/slides.png' height='20px'&gt;&lt;/a&gt;&lt;a href='https://www.youtube.com/watch?v=LKoaMbqZp9Y' title='Recording'&gt;&lt;img src='assets/img/recording.png' height='20px'&gt;&lt;/a&gt;&lt;/td&gt;&lt;/tr&gt;</v>
      </c>
    </row>
    <row r="15" spans="1:14" ht="14.5" customHeight="1" x14ac:dyDescent="0.35">
      <c r="B15" s="1" t="s">
        <v>156</v>
      </c>
      <c r="C15" t="s">
        <v>37</v>
      </c>
      <c r="D15" t="s">
        <v>28</v>
      </c>
      <c r="E15" t="s">
        <v>2</v>
      </c>
      <c r="F15" t="s">
        <v>38</v>
      </c>
      <c r="G15" t="s">
        <v>36</v>
      </c>
      <c r="H15" t="s">
        <v>39</v>
      </c>
      <c r="L15" s="4" t="str">
        <f t="shared" si="1"/>
        <v>&lt;span title='In English language'&gt;&lt;img src='assets/img/en.png' height='20px'&gt;&lt;/span&gt;</v>
      </c>
      <c r="M15" s="3" t="str">
        <f t="shared" si="2"/>
        <v>&lt;a href='https://www.slideshare.net/BerndRuecker/oreilly-sa-complex-event-flows-in-distributed-systems' title='Slides'&gt;&lt;img src='assets/img/slides.png' height='20px'&gt;&lt;/a&gt;&lt;a href='https://www.safaribooksonline.com/library/view/oreilly-software-architecture/9781491985274/video315427.html' title='Recording'&gt;&lt;img src='assets/img/recording.png' height='20px'&gt;&lt;/a&gt;</v>
      </c>
      <c r="N15" t="str">
        <f t="shared" si="3"/>
        <v>&lt;tr&gt;&lt;td&gt;&lt;a href='https://www.slideshare.net/BerndRuecker/oreilly-sa-complex-event-flows-in-distributed-systems'&gt;Complex event flows in distributed systems&lt;/a&gt;&lt;p&gt;2017-10 &lt;span title='In English language'&gt;&lt;img src='assets/img/en.png' height='20px'&gt;&lt;/span&gt; O'Reilly Software Architecture (London)&lt;/p&gt;&lt;/td&gt;&lt;td&gt;&lt;a href='https://www.slideshare.net/BerndRuecker/oreilly-sa-complex-event-flows-in-distributed-systems' title='Slides'&gt;&lt;img src='assets/img/slides.png' height='20px'&gt;&lt;/a&gt;&lt;a href='https://www.safaribooksonline.com/library/view/oreilly-software-architecture/9781491985274/video315427.html' title='Recording'&gt;&lt;img src='assets/img/recording.png' height='20px'&gt;&lt;/a&gt;&lt;/td&gt;&lt;/tr&gt;</v>
      </c>
    </row>
    <row r="16" spans="1:14" ht="14.5" customHeight="1" x14ac:dyDescent="0.35">
      <c r="B16" s="1" t="s">
        <v>157</v>
      </c>
      <c r="C16" t="s">
        <v>44</v>
      </c>
      <c r="D16" t="s">
        <v>45</v>
      </c>
      <c r="E16" t="s">
        <v>2</v>
      </c>
      <c r="F16" t="s">
        <v>47</v>
      </c>
      <c r="G16" t="s">
        <v>42</v>
      </c>
      <c r="L16" s="4" t="str">
        <f t="shared" si="1"/>
        <v>&lt;span title='In English language'&gt;&lt;img src='assets/img/en.png' height='20px'&gt;&lt;/span&gt;</v>
      </c>
      <c r="M16" s="3" t="str">
        <f t="shared" si="2"/>
        <v>&lt;a href='https://www.slideshare.net/BerndRuecker/jug-frankfurt-orchestration-of-microservices' title='Slides'&gt;&lt;img src='assets/img/slides.png' height='20px'&gt;&lt;/a&gt;</v>
      </c>
      <c r="N16" t="str">
        <f t="shared" si="3"/>
        <v>&lt;tr&gt;&lt;td&gt;&lt;a href='https://www.slideshare.net/BerndRuecker/jug-frankfurt-orchestration-of-microservices'&gt;Orchestration of Microservices (Java edition)&lt;/a&gt;&lt;p&gt;2017-09 &lt;span title='In English language'&gt;&lt;img src='assets/img/en.png' height='20px'&gt;&lt;/span&gt; JUG (Amsterdam), JUG  (Frankfurt)&lt;/p&gt;&lt;/td&gt;&lt;td&gt;&lt;a href='https://www.slideshare.net/BerndRuecker/jug-frankfurt-orchestration-of-microservices' title='Slides'&gt;&lt;img src='assets/img/slides.png' height='20px'&gt;&lt;/a&gt;&lt;/td&gt;&lt;/tr&gt;</v>
      </c>
    </row>
    <row r="17" spans="1:14" ht="14.5" customHeight="1" x14ac:dyDescent="0.35">
      <c r="B17" s="1" t="s">
        <v>157</v>
      </c>
      <c r="C17" t="s">
        <v>43</v>
      </c>
      <c r="D17" t="s">
        <v>41</v>
      </c>
      <c r="E17" t="s">
        <v>22</v>
      </c>
      <c r="F17" t="s">
        <v>48</v>
      </c>
      <c r="G17" t="s">
        <v>46</v>
      </c>
      <c r="L17" s="4" t="str">
        <f t="shared" si="1"/>
        <v>&lt;span title='In German language'&gt;&lt;img src='assets/img/de.png' height='20px'&gt;&lt;/span&gt;</v>
      </c>
      <c r="M17" s="3" t="str">
        <f t="shared" si="2"/>
        <v>&lt;a href='https://www.slideshare.net/BerndRuecker/basta-orchestration-of-microservices' title='Slides'&gt;&lt;img src='assets/img/slides.png' height='20px'&gt;&lt;/a&gt;</v>
      </c>
      <c r="N17" t="str">
        <f t="shared" si="3"/>
        <v>&lt;tr&gt;&lt;td&gt;&lt;a href='https://www.slideshare.net/BerndRuecker/basta-orchestration-of-microservices'&gt;Orchestration of Microservices (.NET edition)&lt;/a&gt;&lt;p&gt;2017-09 &lt;span title='In German language'&gt;&lt;img src='assets/img/de.png' height='20px'&gt;&lt;/span&gt; Basta (Mainz)&lt;/p&gt;&lt;/td&gt;&lt;td&gt;&lt;a href='https://www.slideshare.net/BerndRuecker/basta-orchestration-of-microservices' title='Slides'&gt;&lt;img src='assets/img/slides.png' height='20px'&gt;&lt;/a&gt;&lt;/td&gt;&lt;/tr&gt;</v>
      </c>
    </row>
    <row r="18" spans="1:14" ht="14.5" customHeight="1" x14ac:dyDescent="0.35">
      <c r="B18" s="1" t="s">
        <v>157</v>
      </c>
      <c r="C18" t="s">
        <v>49</v>
      </c>
      <c r="D18" t="s">
        <v>50</v>
      </c>
      <c r="E18" t="s">
        <v>2</v>
      </c>
      <c r="F18" t="s">
        <v>51</v>
      </c>
      <c r="G18" t="s">
        <v>52</v>
      </c>
      <c r="L18" s="4" t="str">
        <f t="shared" si="1"/>
        <v>&lt;span title='In English language'&gt;&lt;img src='assets/img/en.png' height='20px'&gt;&lt;/span&gt;</v>
      </c>
      <c r="M18" s="3" t="str">
        <f t="shared" si="2"/>
        <v>&lt;a href='https://www.slideshare.net/BerndRuecker/7-sins-of-workflow-80009511' title='Slides'&gt;&lt;img src='assets/img/slides.png' height='20px'&gt;&lt;/a&gt;</v>
      </c>
      <c r="N18" t="str">
        <f t="shared" si="3"/>
        <v>&lt;tr&gt;&lt;td&gt;&lt;a href='https://www.slideshare.net/BerndRuecker/7-sins-of-workflow-80009511'&gt;7 sins of workflow&lt;/a&gt;&lt;p&gt;2017-09 &lt;span title='In English language'&gt;&lt;img src='assets/img/en.png' height='20px'&gt;&lt;/span&gt; BedCon (Berlin), Java Forum Nord (Hannover)&lt;/p&gt;&lt;/td&gt;&lt;td&gt;&lt;a href='https://www.slideshare.net/BerndRuecker/7-sins-of-workflow-80009511' title='Slides'&gt;&lt;img src='assets/img/slides.png' height='20px'&gt;&lt;/a&gt;&lt;/td&gt;&lt;/tr&gt;</v>
      </c>
    </row>
    <row r="19" spans="1:14" ht="14.5" customHeight="1" x14ac:dyDescent="0.35">
      <c r="B19" s="1" t="s">
        <v>157</v>
      </c>
      <c r="C19" t="s">
        <v>53</v>
      </c>
      <c r="D19" t="s">
        <v>54</v>
      </c>
      <c r="E19" t="s">
        <v>2</v>
      </c>
      <c r="F19" t="s">
        <v>56</v>
      </c>
      <c r="G19" t="s">
        <v>55</v>
      </c>
      <c r="L19" s="4" t="str">
        <f t="shared" si="1"/>
        <v>&lt;span title='In English language'&gt;&lt;img src='assets/img/en.png' height='20px'&gt;&lt;/span&gt;</v>
      </c>
      <c r="M19" s="3" t="str">
        <f t="shared" si="2"/>
        <v>&lt;a href='https://www.slideshare.net/BerndRuecker/2017-0905-ddd-ber-tackling-complex-event-flows' title='Slides'&gt;&lt;img src='assets/img/slides.png' height='20px'&gt;&lt;/a&gt;</v>
      </c>
      <c r="N19" t="str">
        <f t="shared" si="3"/>
        <v>&lt;tr&gt;&lt;td&gt;&lt;a href='https://www.slideshare.net/BerndRuecker/2017-0905-ddd-ber-tackling-complex-event-flows'&gt;Tackling complex event flows&lt;/a&gt;&lt;p&gt;2017-09 &lt;span title='In English language'&gt;&lt;img src='assets/img/en.png' height='20px'&gt;&lt;/span&gt; DDD Meetup (Berlin)&lt;/p&gt;&lt;/td&gt;&lt;td&gt;&lt;a href='https://www.slideshare.net/BerndRuecker/2017-0905-ddd-ber-tackling-complex-event-flows' title='Slides'&gt;&lt;img src='assets/img/slides.png' height='20px'&gt;&lt;/a&gt;&lt;/td&gt;&lt;/tr&gt;</v>
      </c>
    </row>
    <row r="20" spans="1:14" ht="14.5" customHeight="1" x14ac:dyDescent="0.35">
      <c r="B20" s="1" t="s">
        <v>157</v>
      </c>
      <c r="C20" t="s">
        <v>77</v>
      </c>
      <c r="D20" t="s">
        <v>57</v>
      </c>
      <c r="E20" t="s">
        <v>2</v>
      </c>
      <c r="F20" t="s">
        <v>58</v>
      </c>
      <c r="G20" t="s">
        <v>59</v>
      </c>
      <c r="L20" s="4" t="str">
        <f t="shared" si="1"/>
        <v>&lt;span title='In English language'&gt;&lt;img src='assets/img/en.png' height='20px'&gt;&lt;/span&gt;</v>
      </c>
      <c r="M20" s="3" t="str">
        <f t="shared" si="2"/>
        <v>&lt;a href='https://www.slideshare.net/BerndRuecker/javabin-trondheim-and-bergen-let-your-microservices-flow' title='Slides'&gt;&lt;img src='assets/img/slides.png' height='20px'&gt;&lt;/a&gt;</v>
      </c>
      <c r="N20" t="str">
        <f t="shared" si="3"/>
        <v>&lt;tr&gt;&lt;td&gt;&lt;a href='https://www.slideshare.net/BerndRuecker/javabin-trondheim-and-bergen-let-your-microservices-flow'&gt;Let your microservices flow&lt;/a&gt;&lt;p&gt;2017-09 &lt;span title='In English language'&gt;&lt;img src='assets/img/en.png' height='20px'&gt;&lt;/span&gt; JavaBin (Trondheim, Bergen)&lt;/p&gt;&lt;/td&gt;&lt;td&gt;&lt;a href='https://www.slideshare.net/BerndRuecker/javabin-trondheim-and-bergen-let-your-microservices-flow' title='Slides'&gt;&lt;img src='assets/img/slides.png' height='20px'&gt;&lt;/a&gt;&lt;/td&gt;&lt;/tr&gt;</v>
      </c>
    </row>
    <row r="21" spans="1:14" ht="14.5" customHeight="1" x14ac:dyDescent="0.35">
      <c r="A21" t="s">
        <v>60</v>
      </c>
      <c r="B21" s="1" t="s">
        <v>158</v>
      </c>
      <c r="C21" t="s">
        <v>61</v>
      </c>
      <c r="D21" t="s">
        <v>62</v>
      </c>
      <c r="E21" t="s">
        <v>22</v>
      </c>
      <c r="F21" t="s">
        <v>63</v>
      </c>
      <c r="G21" t="s">
        <v>64</v>
      </c>
      <c r="L21" s="4" t="str">
        <f t="shared" si="1"/>
        <v>&lt;span title='In German language'&gt;&lt;img src='assets/img/de.png' height='20px'&gt;&lt;/span&gt;</v>
      </c>
      <c r="M21" s="3" t="str">
        <f t="shared" si="2"/>
        <v>&lt;a href='https://www.slideshare.net/BerndRuecker/jfs-2017-orchestration-of-microservices' title='Slides'&gt;&lt;img src='assets/img/slides.png' height='20px'&gt;&lt;/a&gt;</v>
      </c>
      <c r="N21" t="str">
        <f t="shared" si="3"/>
        <v>&lt;tr class='additional-row'&gt;&lt;td&gt;&lt;a href='https://www.slideshare.net/BerndRuecker/jfs-2017-orchestration-of-microservices'&gt;Orchestration of Microservices&lt;/a&gt;&lt;p&gt;2017-07 &lt;span title='In German language'&gt;&lt;img src='assets/img/de.png' height='20px'&gt;&lt;/span&gt; JFS (Stuttgart)&lt;/p&gt;&lt;/td&gt;&lt;td&gt;&lt;a href='https://www.slideshare.net/BerndRuecker/jfs-2017-orchestration-of-microservices' title='Slides'&gt;&lt;img src='assets/img/slides.png' height='20px'&gt;&lt;/a&gt;&lt;/td&gt;&lt;/tr&gt;</v>
      </c>
    </row>
    <row r="22" spans="1:14" ht="14.5" customHeight="1" x14ac:dyDescent="0.35">
      <c r="A22" t="s">
        <v>60</v>
      </c>
      <c r="B22" s="1" t="s">
        <v>159</v>
      </c>
      <c r="C22" t="s">
        <v>65</v>
      </c>
      <c r="D22" t="s">
        <v>41</v>
      </c>
      <c r="E22" t="s">
        <v>22</v>
      </c>
      <c r="F22" t="s">
        <v>63</v>
      </c>
      <c r="G22" t="s">
        <v>66</v>
      </c>
      <c r="L22" s="4" t="str">
        <f t="shared" si="1"/>
        <v>&lt;span title='In German language'&gt;&lt;img src='assets/img/de.png' height='20px'&gt;&lt;/span&gt;</v>
      </c>
      <c r="M22" s="3" t="str">
        <f t="shared" si="2"/>
        <v>&lt;a href='https://www.slideshare.net/BerndRuecker/jax-2017-talk-orchestration-of-microservices' title='Slides'&gt;&lt;img src='assets/img/slides.png' height='20px'&gt;&lt;/a&gt;</v>
      </c>
      <c r="N22" t="str">
        <f t="shared" si="3"/>
        <v>&lt;tr class='additional-row'&gt;&lt;td&gt;&lt;a href='https://www.slideshare.net/BerndRuecker/jax-2017-talk-orchestration-of-microservices'&gt;Orchestration of Microservices&lt;/a&gt;&lt;p&gt;2017-05 &lt;span title='In German language'&gt;&lt;img src='assets/img/de.png' height='20px'&gt;&lt;/span&gt; JAX (Mainz)&lt;/p&gt;&lt;/td&gt;&lt;td&gt;&lt;a href='https://www.slideshare.net/BerndRuecker/jax-2017-talk-orchestration-of-microservices' title='Slides'&gt;&lt;img src='assets/img/slides.png' height='20px'&gt;&lt;/a&gt;&lt;/td&gt;&lt;/tr&gt;</v>
      </c>
    </row>
    <row r="23" spans="1:14" ht="14.5" customHeight="1" x14ac:dyDescent="0.35">
      <c r="A23" t="s">
        <v>60</v>
      </c>
      <c r="B23" s="1" t="s">
        <v>159</v>
      </c>
      <c r="C23" t="s">
        <v>65</v>
      </c>
      <c r="D23" t="s">
        <v>41</v>
      </c>
      <c r="E23" t="s">
        <v>22</v>
      </c>
      <c r="F23" t="s">
        <v>67</v>
      </c>
      <c r="G23" t="s">
        <v>68</v>
      </c>
      <c r="L23" s="4" t="str">
        <f t="shared" si="1"/>
        <v>&lt;span title='In German language'&gt;&lt;img src='assets/img/de.png' height='20px'&gt;&lt;/span&gt;</v>
      </c>
      <c r="M23" s="3" t="str">
        <f t="shared" si="2"/>
        <v>&lt;a href='https://www.slideshare.net/BerndRuecker/jax-2017-talk-business-rules-with-dmn-and-camunda' title='Slides'&gt;&lt;img src='assets/img/slides.png' height='20px'&gt;&lt;/a&gt;</v>
      </c>
      <c r="N23" t="str">
        <f t="shared" si="3"/>
        <v>&lt;tr class='additional-row'&gt;&lt;td&gt;&lt;a href='https://www.slideshare.net/BerndRuecker/jax-2017-talk-business-rules-with-dmn-and-camunda'&gt;Business Rules with DMN&lt;/a&gt;&lt;p&gt;2017-05 &lt;span title='In German language'&gt;&lt;img src='assets/img/de.png' height='20px'&gt;&lt;/span&gt; JAX (Mainz)&lt;/p&gt;&lt;/td&gt;&lt;td&gt;&lt;a href='https://www.slideshare.net/BerndRuecker/jax-2017-talk-business-rules-with-dmn-and-camunda' title='Slides'&gt;&lt;img src='assets/img/slides.png' height='20px'&gt;&lt;/a&gt;&lt;/td&gt;&lt;/tr&gt;</v>
      </c>
    </row>
    <row r="24" spans="1:14" ht="14.5" customHeight="1" x14ac:dyDescent="0.35">
      <c r="B24" s="1" t="s">
        <v>160</v>
      </c>
      <c r="C24" t="s">
        <v>69</v>
      </c>
      <c r="D24" t="s">
        <v>28</v>
      </c>
      <c r="E24" t="s">
        <v>2</v>
      </c>
      <c r="F24" t="s">
        <v>70</v>
      </c>
      <c r="G24" t="s">
        <v>71</v>
      </c>
      <c r="H24" t="s">
        <v>72</v>
      </c>
      <c r="L24" s="4" t="str">
        <f t="shared" si="1"/>
        <v>&lt;span title='In English language'&gt;&lt;img src='assets/img/en.png' height='20px'&gt;&lt;/span&gt;</v>
      </c>
      <c r="M24" s="3" t="str">
        <f t="shared" si="2"/>
        <v>&lt;a href='https://www.slideshare.net/BerndRuecker/long-running-processes-in-ddd' title='Slides'&gt;&lt;img src='assets/img/slides.png' height='20px'&gt;&lt;/a&gt;&lt;a href='https://skillsmatter.com/skillscasts/9853-long-running-processes-in-ddd' title='Recording'&gt;&lt;img src='assets/img/recording.png' height='20px'&gt;&lt;/a&gt;</v>
      </c>
      <c r="N24" t="str">
        <f t="shared" si="3"/>
        <v>&lt;tr&gt;&lt;td&gt;&lt;a href='https://www.slideshare.net/BerndRuecker/long-running-processes-in-ddd'&gt;Long running processes in DDD&lt;/a&gt;&lt;p&gt;2017-04 &lt;span title='In English language'&gt;&lt;img src='assets/img/en.png' height='20px'&gt;&lt;/span&gt; DDD eXchange (London)&lt;/p&gt;&lt;/td&gt;&lt;td&gt;&lt;a href='https://www.slideshare.net/BerndRuecker/long-running-processes-in-ddd' title='Slides'&gt;&lt;img src='assets/img/slides.png' height='20px'&gt;&lt;/a&gt;&lt;a href='https://skillsmatter.com/skillscasts/9853-long-running-processes-in-ddd' title='Recording'&gt;&lt;img src='assets/img/recording.png' height='20px'&gt;&lt;/a&gt;&lt;/td&gt;&lt;/tr&gt;</v>
      </c>
    </row>
    <row r="25" spans="1:14" ht="14.5" customHeight="1" x14ac:dyDescent="0.35">
      <c r="A25" t="s">
        <v>60</v>
      </c>
      <c r="B25" s="1" t="s">
        <v>160</v>
      </c>
      <c r="C25" t="s">
        <v>73</v>
      </c>
      <c r="D25" t="s">
        <v>74</v>
      </c>
      <c r="E25" t="s">
        <v>2</v>
      </c>
      <c r="F25" t="s">
        <v>58</v>
      </c>
      <c r="G25" t="s">
        <v>75</v>
      </c>
      <c r="L25" s="4" t="str">
        <f t="shared" si="1"/>
        <v>&lt;span title='In English language'&gt;&lt;img src='assets/img/en.png' height='20px'&gt;&lt;/span&gt;</v>
      </c>
      <c r="M25" s="3" t="str">
        <f t="shared" si="2"/>
        <v>&lt;a href='https://www.slideshare.net/BerndRuecker/goto-meetup-stockholm-let-your-microservices-flow' title='Slides'&gt;&lt;img src='assets/img/slides.png' height='20px'&gt;&lt;/a&gt;</v>
      </c>
      <c r="N25" t="str">
        <f t="shared" si="3"/>
        <v>&lt;tr class='additional-row'&gt;&lt;td&gt;&lt;a href='https://www.slideshare.net/BerndRuecker/goto-meetup-stockholm-let-your-microservices-flow'&gt;Let your microservices flow&lt;/a&gt;&lt;p&gt;2017-04 &lt;span title='In English language'&gt;&lt;img src='assets/img/en.png' height='20px'&gt;&lt;/span&gt; Goto Meetup (Oslo)&lt;/p&gt;&lt;/td&gt;&lt;td&gt;&lt;a href='https://www.slideshare.net/BerndRuecker/goto-meetup-stockholm-let-your-microservices-flow' title='Slides'&gt;&lt;img src='assets/img/slides.png' height='20px'&gt;&lt;/a&gt;&lt;/td&gt;&lt;/tr&gt;</v>
      </c>
    </row>
    <row r="26" spans="1:14" ht="14.5" customHeight="1" x14ac:dyDescent="0.35">
      <c r="A26" t="s">
        <v>60</v>
      </c>
      <c r="B26" s="1" t="s">
        <v>160</v>
      </c>
      <c r="C26" t="s">
        <v>78</v>
      </c>
      <c r="D26" t="s">
        <v>74</v>
      </c>
      <c r="E26" t="s">
        <v>2</v>
      </c>
      <c r="F26" t="s">
        <v>79</v>
      </c>
      <c r="G26" t="s">
        <v>80</v>
      </c>
      <c r="L26" s="4" t="str">
        <f t="shared" si="1"/>
        <v>&lt;span title='In English language'&gt;&lt;img src='assets/img/en.png' height='20px'&gt;&lt;/span&gt;</v>
      </c>
      <c r="M26" s="3" t="str">
        <f t="shared" si="2"/>
        <v>&lt;a href='https://www.slideshare.net/BerndRuecker/javabin-oslo-open-source-workflow-and-rule-management-with-camunda' title='Slides'&gt;&lt;img src='assets/img/slides.png' height='20px'&gt;&lt;/a&gt;</v>
      </c>
      <c r="N26" t="str">
        <f t="shared" si="3"/>
        <v>&lt;tr class='additional-row'&gt;&lt;td&gt;&lt;a href='https://www.slideshare.net/BerndRuecker/javabin-oslo-open-source-workflow-and-rule-management-with-camunda'&gt;Open source workflow and rule management with Camunda&lt;/a&gt;&lt;p&gt;2017-04 &lt;span title='In English language'&gt;&lt;img src='assets/img/en.png' height='20px'&gt;&lt;/span&gt; JavaBIn (Oslo)&lt;/p&gt;&lt;/td&gt;&lt;td&gt;&lt;a href='https://www.slideshare.net/BerndRuecker/javabin-oslo-open-source-workflow-and-rule-management-with-camunda' title='Slides'&gt;&lt;img src='assets/img/slides.png' height='20px'&gt;&lt;/a&gt;&lt;/td&gt;&lt;/tr&gt;</v>
      </c>
    </row>
    <row r="27" spans="1:14" ht="14.5" customHeight="1" x14ac:dyDescent="0.35">
      <c r="A27" t="s">
        <v>60</v>
      </c>
      <c r="B27" s="1" t="s">
        <v>161</v>
      </c>
      <c r="C27" t="s">
        <v>81</v>
      </c>
      <c r="D27" t="s">
        <v>82</v>
      </c>
      <c r="E27" t="s">
        <v>2</v>
      </c>
      <c r="F27" t="s">
        <v>83</v>
      </c>
      <c r="G27" t="s">
        <v>84</v>
      </c>
      <c r="J27" t="s">
        <v>85</v>
      </c>
      <c r="L27" s="4" t="str">
        <f t="shared" si="1"/>
        <v>&lt;span title='In English language'&gt;&lt;img src='assets/img/en.png' height='20px'&gt;&lt;/span&gt;</v>
      </c>
      <c r="M27" s="3" t="str">
        <f t="shared" si="2"/>
        <v>&lt;a href='https://de.slideshare.net/BerndRuecker/master-the-flow-of-microservices-because-your-business-is-more-complex-than' title='Slides'&gt;&lt;img src='assets/img/slides.png' height='20px'&gt;&lt;/a&gt;&lt;a href='https://www.voxxed.com/blog/2017/03/orchestration-stacks-netflix/' title='Interview'&gt;&lt;img src='assets/img/interview.png' height='20px'&gt;&lt;/a&gt;</v>
      </c>
      <c r="N27" t="str">
        <f t="shared" si="3"/>
        <v>&lt;tr class='additional-row'&gt;&lt;td&gt;&lt;a href='https://de.slideshare.net/BerndRuecker/master-the-flow-of-microservices-because-your-business-is-more-complex-than'&gt;Because your business is more complex than Netflix&lt;/a&gt;&lt;p&gt;2017-03 &lt;span title='In English language'&gt;&lt;img src='assets/img/en.png' height='20px'&gt;&lt;/span&gt; Voxxed (Vienna)&lt;/p&gt;&lt;/td&gt;&lt;td&gt;&lt;a href='https://de.slideshare.net/BerndRuecker/master-the-flow-of-microservices-because-your-business-is-more-complex-than' title='Slides'&gt;&lt;img src='assets/img/slides.png' height='20px'&gt;&lt;/a&gt;&lt;a href='https://www.voxxed.com/blog/2017/03/orchestration-stacks-netflix/' title='Interview'&gt;&lt;img src='assets/img/interview.png' height='20px'&gt;&lt;/a&gt;&lt;/td&gt;&lt;/tr&gt;</v>
      </c>
    </row>
    <row r="28" spans="1:14" ht="14.5" customHeight="1" x14ac:dyDescent="0.35">
      <c r="A28" t="s">
        <v>60</v>
      </c>
      <c r="B28" s="1" t="s">
        <v>162</v>
      </c>
      <c r="C28" t="s">
        <v>43</v>
      </c>
      <c r="D28" t="s">
        <v>45</v>
      </c>
      <c r="E28" t="s">
        <v>22</v>
      </c>
      <c r="F28" t="s">
        <v>86</v>
      </c>
      <c r="G28" t="s">
        <v>87</v>
      </c>
      <c r="L28" s="4" t="str">
        <f t="shared" si="1"/>
        <v>&lt;span title='In German language'&gt;&lt;img src='assets/img/de.png' height='20px'&gt;&lt;/span&gt;</v>
      </c>
      <c r="M28" s="3" t="str">
        <f t="shared" si="2"/>
        <v>&lt;a href='https://de.slideshare.net/BerndRuecker/bpmn-und-workflows-in-net' title='Slides'&gt;&lt;img src='assets/img/slides.png' height='20px'&gt;&lt;/a&gt;</v>
      </c>
      <c r="N28" t="str">
        <f t="shared" si="3"/>
        <v>&lt;tr class='additional-row'&gt;&lt;td&gt;&lt;a href='https://de.slideshare.net/BerndRuecker/bpmn-und-workflows-in-net'&gt;BPMN und Workflows in .NET - das geht!&lt;/a&gt;&lt;p&gt;2017-02 &lt;span title='In German language'&gt;&lt;img src='assets/img/de.png' height='20px'&gt;&lt;/span&gt; Basta (Frankfurt)&lt;/p&gt;&lt;/td&gt;&lt;td&gt;&lt;a href='https://de.slideshare.net/BerndRuecker/bpmn-und-workflows-in-net' title='Slides'&gt;&lt;img src='assets/img/slides.png' height='20px'&gt;&lt;/a&gt;&lt;/td&gt;&lt;/tr&gt;</v>
      </c>
    </row>
    <row r="29" spans="1:14" ht="14.5" customHeight="1" x14ac:dyDescent="0.35">
      <c r="A29" t="s">
        <v>60</v>
      </c>
      <c r="B29" s="1" t="s">
        <v>163</v>
      </c>
      <c r="C29" t="s">
        <v>88</v>
      </c>
      <c r="D29" t="s">
        <v>1</v>
      </c>
      <c r="E29" t="s">
        <v>2</v>
      </c>
      <c r="F29" t="s">
        <v>89</v>
      </c>
      <c r="G29" t="s">
        <v>90</v>
      </c>
      <c r="L29" s="4" t="str">
        <f t="shared" si="1"/>
        <v>&lt;span title='In English language'&gt;&lt;img src='assets/img/en.png' height='20px'&gt;&lt;/span&gt;</v>
      </c>
      <c r="M29" s="3" t="str">
        <f t="shared" si="2"/>
        <v>&lt;a href='https://de.slideshare.net/BerndRuecker/the-7-sins-of-workflow' title='Slides'&gt;&lt;img src='assets/img/slides.png' height='20px'&gt;&lt;/a&gt;</v>
      </c>
      <c r="N29" t="str">
        <f t="shared" si="3"/>
        <v>&lt;tr class='additional-row'&gt;&lt;td&gt;&lt;a href='https://de.slideshare.net/BerndRuecker/the-7-sins-of-workflow'&gt;The 7 sins of workflow&lt;/a&gt;&lt;p&gt;2017-01 &lt;span title='In English language'&gt;&lt;img src='assets/img/en.png' height='20px'&gt;&lt;/span&gt; JFokus (Stockholm)&lt;/p&gt;&lt;/td&gt;&lt;td&gt;&lt;a href='https://de.slideshare.net/BerndRuecker/the-7-sins-of-workflow' title='Slides'&gt;&lt;img src='assets/img/slides.png' height='20px'&gt;&lt;/a&gt;&lt;/td&gt;&lt;/tr&gt;</v>
      </c>
    </row>
    <row r="30" spans="1:14" ht="14.5" customHeight="1" x14ac:dyDescent="0.35">
      <c r="A30" t="s">
        <v>60</v>
      </c>
      <c r="B30" s="1" t="s">
        <v>164</v>
      </c>
      <c r="C30" t="s">
        <v>91</v>
      </c>
      <c r="D30" t="s">
        <v>82</v>
      </c>
      <c r="E30" t="s">
        <v>22</v>
      </c>
      <c r="F30" t="s">
        <v>92</v>
      </c>
      <c r="G30" t="s">
        <v>93</v>
      </c>
      <c r="L30" s="4" t="str">
        <f t="shared" si="1"/>
        <v>&lt;span title='In German language'&gt;&lt;img src='assets/img/de.png' height='20px'&gt;&lt;/span&gt;</v>
      </c>
      <c r="M30" s="3" t="str">
        <f t="shared" si="2"/>
        <v>&lt;a href='https://de.slideshare.net/BerndRuecker/prozesse-digitalisieren-heute-und-morgen' title='Slides'&gt;&lt;img src='assets/img/slides.png' height='20px'&gt;&lt;/a&gt;</v>
      </c>
      <c r="N30" t="str">
        <f t="shared" si="3"/>
        <v>&lt;tr class='additional-row'&gt;&lt;td&gt;&lt;a href='https://de.slideshare.net/BerndRuecker/prozesse-digitalisieren-heute-und-morgen'&gt;Prozesse digitalisieren - heute und morgen&lt;/a&gt;&lt;p&gt;2016-11 &lt;span title='In German language'&gt;&lt;img src='assets/img/de.png' height='20px'&gt;&lt;/span&gt; Digitalisierung und IT in Versicherungen  (Vienna)&lt;/p&gt;&lt;/td&gt;&lt;td&gt;&lt;a href='https://de.slideshare.net/BerndRuecker/prozesse-digitalisieren-heute-und-morgen' title='Slides'&gt;&lt;img src='assets/img/slides.png' height='20px'&gt;&lt;/a&gt;&lt;/td&gt;&lt;/tr&gt;</v>
      </c>
    </row>
    <row r="31" spans="1:14" ht="14.5" customHeight="1" x14ac:dyDescent="0.35">
      <c r="A31" t="s">
        <v>60</v>
      </c>
      <c r="B31" s="1" t="s">
        <v>164</v>
      </c>
      <c r="C31" t="s">
        <v>99</v>
      </c>
      <c r="D31" t="s">
        <v>100</v>
      </c>
      <c r="E31" t="s">
        <v>2</v>
      </c>
      <c r="F31" t="s">
        <v>101</v>
      </c>
      <c r="G31" t="s">
        <v>102</v>
      </c>
      <c r="H31" t="s">
        <v>103</v>
      </c>
      <c r="L31" s="4" t="str">
        <f t="shared" si="1"/>
        <v>&lt;span title='In English language'&gt;&lt;img src='assets/img/en.png' height='20px'&gt;&lt;/span&gt;</v>
      </c>
      <c r="M31" s="3" t="str">
        <f t="shared" si="2"/>
        <v>&lt;a href='https://de.slideshare.net/BerndRuecker/2016-jfall-camunda-bpm' title='Slides'&gt;&lt;img src='assets/img/slides.png' height='20px'&gt;&lt;/a&gt;&lt;a href='https://www.youtube.com/watch?v=_WKlc_X6zNE' title='Recording'&gt;&lt;img src='assets/img/recording.png' height='20px'&gt;&lt;/a&gt;</v>
      </c>
      <c r="N31" t="str">
        <f t="shared" si="3"/>
        <v>&lt;tr class='additional-row'&gt;&lt;td&gt;&lt;a href='https://de.slideshare.net/BerndRuecker/2016-jfall-camunda-bpm'&gt;Camunda BPM&lt;/a&gt;&lt;p&gt;2016-11 &lt;span title='In English language'&gt;&lt;img src='assets/img/en.png' height='20px'&gt;&lt;/span&gt; Jfall (Ede)&lt;/p&gt;&lt;/td&gt;&lt;td&gt;&lt;a href='https://de.slideshare.net/BerndRuecker/2016-jfall-camunda-bpm' title='Slides'&gt;&lt;img src='assets/img/slides.png' height='20px'&gt;&lt;/a&gt;&lt;a href='https://www.youtube.com/watch?v=_WKlc_X6zNE' title='Recording'&gt;&lt;img src='assets/img/recording.png' height='20px'&gt;&lt;/a&gt;&lt;/td&gt;&lt;/tr&gt;</v>
      </c>
    </row>
    <row r="32" spans="1:14" ht="14.5" customHeight="1" x14ac:dyDescent="0.35">
      <c r="A32" t="s">
        <v>60</v>
      </c>
      <c r="B32" s="1" t="s">
        <v>164</v>
      </c>
      <c r="C32" t="s">
        <v>20</v>
      </c>
      <c r="D32" t="s">
        <v>21</v>
      </c>
      <c r="E32" t="s">
        <v>22</v>
      </c>
      <c r="F32" t="s">
        <v>104</v>
      </c>
      <c r="L32" s="4" t="str">
        <f t="shared" si="1"/>
        <v>&lt;span title='In German language'&gt;&lt;img src='assets/img/de.png' height='20px'&gt;&lt;/span&gt;</v>
      </c>
      <c r="M32" s="3" t="str">
        <f t="shared" si="2"/>
        <v/>
      </c>
      <c r="N32" t="str">
        <f t="shared" si="3"/>
        <v>&lt;tr class='additional-row'&gt;&lt;td&gt;&lt;a href=''&gt;BPMN &amp;amp; CMMN. Wann nehme ich welchen Standard?&lt;/a&gt;&lt;p&gt;2016-11 &lt;span title='In German language'&gt;&lt;img src='assets/img/de.png' height='20px'&gt;&lt;/span&gt; WJAX (Munic)&lt;/p&gt;&lt;/td&gt;&lt;td&gt;&lt;/td&gt;&lt;/tr&gt;</v>
      </c>
    </row>
    <row r="33" spans="1:14" ht="14.5" customHeight="1" x14ac:dyDescent="0.35">
      <c r="A33" t="s">
        <v>60</v>
      </c>
      <c r="B33" s="1" t="s">
        <v>164</v>
      </c>
      <c r="C33" t="s">
        <v>20</v>
      </c>
      <c r="D33" t="s">
        <v>21</v>
      </c>
      <c r="E33" t="s">
        <v>22</v>
      </c>
      <c r="F33" t="s">
        <v>107</v>
      </c>
      <c r="L33" s="4" t="str">
        <f t="shared" si="1"/>
        <v>&lt;span title='In German language'&gt;&lt;img src='assets/img/de.png' height='20px'&gt;&lt;/span&gt;</v>
      </c>
      <c r="M33" s="3" t="str">
        <f t="shared" si="2"/>
        <v/>
      </c>
      <c r="N33" t="str">
        <f t="shared" si="3"/>
        <v>&lt;tr class='additional-row'&gt;&lt;td&gt;&lt;a href=''&gt;Gesch&amp;auml;ftsregeln mit DMN&lt;/a&gt;&lt;p&gt;2016-11 &lt;span title='In German language'&gt;&lt;img src='assets/img/de.png' height='20px'&gt;&lt;/span&gt; WJAX (Munic)&lt;/p&gt;&lt;/td&gt;&lt;td&gt;&lt;/td&gt;&lt;/tr&gt;</v>
      </c>
    </row>
    <row r="34" spans="1:14" ht="14.5" customHeight="1" x14ac:dyDescent="0.35">
      <c r="A34" t="s">
        <v>60</v>
      </c>
      <c r="B34" s="1" t="s">
        <v>165</v>
      </c>
      <c r="C34" t="s">
        <v>43</v>
      </c>
      <c r="D34" t="s">
        <v>41</v>
      </c>
      <c r="E34" t="s">
        <v>22</v>
      </c>
      <c r="F34" t="s">
        <v>105</v>
      </c>
      <c r="J34" t="s">
        <v>106</v>
      </c>
      <c r="L34" s="4" t="str">
        <f t="shared" si="1"/>
        <v>&lt;span title='In German language'&gt;&lt;img src='assets/img/de.png' height='20px'&gt;&lt;/span&gt;</v>
      </c>
      <c r="M34" s="3" t="str">
        <f t="shared" si="2"/>
        <v>&lt;a href='https://www.youtube.com/watch?v=LTQtwHdBrr8' title='Interview'&gt;&lt;img src='assets/img/interview.png' height='20px'&gt;&lt;/a&gt;</v>
      </c>
      <c r="N34" t="str">
        <f t="shared" si="3"/>
        <v>&lt;tr class='additional-row'&gt;&lt;td&gt;&lt;a href=''&gt;Workflows mit BPMN 2.0 automatisieren&lt;/a&gt;&lt;p&gt;2016-09 &lt;span title='In German language'&gt;&lt;img src='assets/img/de.png' height='20px'&gt;&lt;/span&gt; Basta (Mainz)&lt;/p&gt;&lt;/td&gt;&lt;td&gt;&lt;a href='https://www.youtube.com/watch?v=LTQtwHdBrr8' title='Interview'&gt;&lt;img src='assets/img/interview.png' height='20px'&gt;&lt;/a&gt;&lt;/td&gt;&lt;/tr&gt;</v>
      </c>
    </row>
    <row r="35" spans="1:14" ht="14.5" customHeight="1" x14ac:dyDescent="0.35">
      <c r="A35" t="s">
        <v>60</v>
      </c>
      <c r="B35" s="1" t="s">
        <v>165</v>
      </c>
      <c r="C35" t="s">
        <v>108</v>
      </c>
      <c r="D35" t="s">
        <v>54</v>
      </c>
      <c r="E35" t="s">
        <v>22</v>
      </c>
      <c r="F35" t="s">
        <v>110</v>
      </c>
      <c r="G35" t="s">
        <v>109</v>
      </c>
      <c r="L35" s="4" t="str">
        <f t="shared" si="1"/>
        <v>&lt;span title='In German language'&gt;&lt;img src='assets/img/de.png' height='20px'&gt;&lt;/span&gt;</v>
      </c>
      <c r="M35" s="3" t="str">
        <f t="shared" si="2"/>
        <v>&lt;a href='https://de.slideshare.net/BerndRuecker/2016-bedcon-talk-workflows-bpmn-business-rules-dmn-case-management-cmmn-live-in-action' title='Slides'&gt;&lt;img src='assets/img/slides.png' height='20px'&gt;&lt;/a&gt;</v>
      </c>
      <c r="N35" t="str">
        <f t="shared" si="3"/>
        <v>&lt;tr class='additional-row'&gt;&lt;td&gt;&lt;a href='https://de.slideshare.net/BerndRuecker/2016-bedcon-talk-workflows-bpmn-business-rules-dmn-case-management-cmmn-live-in-action'&gt;Workflows (BPMN), Business Rules (DMN), Case Management (CMMN) – live &amp;amp; in Action&lt;/a&gt;&lt;p&gt;2016-09 &lt;span title='In German language'&gt;&lt;img src='assets/img/de.png' height='20px'&gt;&lt;/span&gt; BedCon (Berlin)&lt;/p&gt;&lt;/td&gt;&lt;td&gt;&lt;a href='https://de.slideshare.net/BerndRuecker/2016-bedcon-talk-workflows-bpmn-business-rules-dmn-case-management-cmmn-live-in-action' title='Slides'&gt;&lt;img src='assets/img/slides.png' height='20px'&gt;&lt;/a&gt;&lt;/td&gt;&lt;/tr&gt;</v>
      </c>
    </row>
    <row r="36" spans="1:14" ht="14.5" customHeight="1" x14ac:dyDescent="0.35">
      <c r="A36" t="s">
        <v>60</v>
      </c>
      <c r="B36" s="1" t="s">
        <v>139</v>
      </c>
      <c r="C36" t="s">
        <v>111</v>
      </c>
      <c r="D36" t="s">
        <v>54</v>
      </c>
      <c r="E36" t="s">
        <v>22</v>
      </c>
      <c r="F36" t="s">
        <v>112</v>
      </c>
      <c r="J36" t="s">
        <v>113</v>
      </c>
      <c r="L36" s="4" t="str">
        <f t="shared" si="1"/>
        <v>&lt;span title='In German language'&gt;&lt;img src='assets/img/de.png' height='20px'&gt;&lt;/span&gt;</v>
      </c>
      <c r="M36" s="3" t="str">
        <f t="shared" si="2"/>
        <v>&lt;a href='https://www.youtube.com/watch?v=Up4QcVHxrwA' title='Interview'&gt;&lt;img src='assets/img/interview.png' height='20px'&gt;&lt;/a&gt;</v>
      </c>
      <c r="N36" t="str">
        <f t="shared" si="3"/>
        <v>&lt;tr class='additional-row'&gt;&lt;td&gt;&lt;a href=''&gt;BPM und Microservices&lt;/a&gt;&lt;p&gt;2016-07 &lt;span title='In German language'&gt;&lt;img src='assets/img/de.png' height='20px'&gt;&lt;/span&gt; Java EE Summit (Berlin)&lt;/p&gt;&lt;/td&gt;&lt;td&gt;&lt;a href='https://www.youtube.com/watch?v=Up4QcVHxrwA' title='Interview'&gt;&lt;img src='assets/img/interview.png' height='20px'&gt;&lt;/a&gt;&lt;/td&gt;&lt;/tr&gt;</v>
      </c>
    </row>
    <row r="37" spans="1:14" ht="14.5" customHeight="1" x14ac:dyDescent="0.35">
      <c r="A37" t="s">
        <v>60</v>
      </c>
      <c r="B37" s="1" t="s">
        <v>139</v>
      </c>
      <c r="C37" t="s">
        <v>61</v>
      </c>
      <c r="D37" t="s">
        <v>62</v>
      </c>
      <c r="E37" t="s">
        <v>22</v>
      </c>
      <c r="F37" t="s">
        <v>117</v>
      </c>
      <c r="G37" t="s">
        <v>114</v>
      </c>
      <c r="L37" s="4" t="str">
        <f t="shared" si="1"/>
        <v>&lt;span title='In German language'&gt;&lt;img src='assets/img/de.png' height='20px'&gt;&lt;/span&gt;</v>
      </c>
      <c r="M37" s="3" t="str">
        <f t="shared" si="2"/>
        <v>&lt;a href='http://www.java-forum-stuttgart.de/de/BestPresentations+2016.html' title='Slides'&gt;&lt;img src='assets/img/slides.png' height='20px'&gt;&lt;/a&gt;</v>
      </c>
      <c r="N37" t="str">
        <f t="shared" si="3"/>
        <v>&lt;tr class='additional-row'&gt;&lt;td&gt;&lt;a href='http://www.java-forum-stuttgart.de/de/BestPresentations+2016.html'&gt;Workflows mit BPMN &amp;amp; Business Rules mit DMN - Open Source und in Action mit Camunda BPM (won best presentation award)&lt;/a&gt;&lt;p&gt;2016-07 &lt;span title='In German language'&gt;&lt;img src='assets/img/de.png' height='20px'&gt;&lt;/span&gt; JFS (Stuttgart)&lt;/p&gt;&lt;/td&gt;&lt;td&gt;&lt;a href='http://www.java-forum-stuttgart.de/de/BestPresentations+2016.html' title='Slides'&gt;&lt;img src='assets/img/slides.png' height='20px'&gt;&lt;/a&gt;&lt;/td&gt;&lt;/tr&gt;</v>
      </c>
    </row>
    <row r="38" spans="1:14" ht="14.5" customHeight="1" x14ac:dyDescent="0.35">
      <c r="A38" t="s">
        <v>60</v>
      </c>
      <c r="B38" s="1" t="s">
        <v>143</v>
      </c>
      <c r="C38" t="s">
        <v>115</v>
      </c>
      <c r="D38" t="s">
        <v>116</v>
      </c>
      <c r="E38" t="s">
        <v>22</v>
      </c>
      <c r="F38" t="s">
        <v>118</v>
      </c>
      <c r="L38" s="4" t="str">
        <f t="shared" si="1"/>
        <v>&lt;span title='In German language'&gt;&lt;img src='assets/img/de.png' height='20px'&gt;&lt;/span&gt;</v>
      </c>
      <c r="M38" s="3" t="str">
        <f t="shared" si="2"/>
        <v/>
      </c>
      <c r="N38" t="str">
        <f t="shared" si="3"/>
        <v>&lt;tr class='additional-row'&gt;&lt;td&gt;&lt;a href=''&gt;BPM War Stories. Oder: Wie baue ich eine BPM-Architektur auf?&lt;/a&gt;&lt;p&gt;2016-05 &lt;span title='In German language'&gt;&lt;img src='assets/img/de.png' height='20px'&gt;&lt;/span&gt; SEACON (Hamburg)&lt;/p&gt;&lt;/td&gt;&lt;td&gt;&lt;/td&gt;&lt;/tr&gt;</v>
      </c>
    </row>
    <row r="39" spans="1:14" ht="14.5" customHeight="1" x14ac:dyDescent="0.35">
      <c r="A39" t="s">
        <v>60</v>
      </c>
      <c r="B39" s="1" t="s">
        <v>166</v>
      </c>
      <c r="C39" t="s">
        <v>119</v>
      </c>
      <c r="D39" t="s">
        <v>120</v>
      </c>
      <c r="E39" t="s">
        <v>2</v>
      </c>
      <c r="F39" t="s">
        <v>121</v>
      </c>
      <c r="I39" t="s">
        <v>122</v>
      </c>
      <c r="L39" s="4" t="str">
        <f t="shared" si="1"/>
        <v>&lt;span title='In English language'&gt;&lt;img src='assets/img/en.png' height='20px'&gt;&lt;/span&gt;</v>
      </c>
      <c r="M39" s="3" t="str">
        <f t="shared" si="2"/>
        <v>&lt;a href='https://www.youtube.com/watch?v=x9ceAoZt8xw' title='Source code'&gt;&lt;img src='assets/img/code.png' height='20px'&gt;&lt;/a&gt;</v>
      </c>
      <c r="N39" t="str">
        <f t="shared" si="3"/>
        <v>&lt;tr class='additional-row'&gt;&lt;td&gt;&lt;a href=''&gt;Open Source Workflows, Business Rules and Case Management live and in action&lt;/a&gt;&lt;p&gt;2015-11 &lt;span title='In English language'&gt;&lt;img src='assets/img/en.png' height='20px'&gt;&lt;/span&gt; Devoxx (Antwerp)&lt;/p&gt;&lt;/td&gt;&lt;td&gt;&lt;a href='https://www.youtube.com/watch?v=x9ceAoZt8xw' title='Source code'&gt;&lt;img src='assets/img/code.png' height='20px'&gt;&lt;/a&gt;&lt;/td&gt;&lt;/tr&gt;</v>
      </c>
    </row>
    <row r="40" spans="1:14" ht="14.5" customHeight="1" x14ac:dyDescent="0.35">
      <c r="L40" s="4" t="str">
        <f t="shared" ref="L40:L54" si="4">IF(E40="de","&lt;span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40" s="3" t="str">
        <f t="shared" ref="M40:M54" si="5">IF((LEN(G40)&gt;0),"&lt;a href='"&amp;G40&amp;"' title='Slides'&gt;&lt;img src='assets/img/slides.png' height='20px'&gt;&lt;/a&gt;","")&amp;IF((LEN(H40)&gt;0),"&lt;a href='"&amp;H40&amp;"' title='Recording'&gt;&lt;img src='assets/img/recording.png' height='20px'&gt;&lt;/a&gt;", "") &amp;IF((LEN(I40)&gt;0),"&lt;a href='"&amp;I40&amp;"' title='Source code'&gt;&lt;img src='assets/img/code.png' height='20px'&gt;&lt;/a&gt;","")&amp;IF((LEN(J40)&gt;0),"&lt;a href='"&amp;J40&amp;"' title='Interview'&gt;&lt;img src='assets/img/interview.png' height='20px'&gt;&lt;/a&gt;","")</f>
        <v/>
      </c>
      <c r="N40" t="str">
        <f t="shared" si="3"/>
        <v>&lt;tr&gt;&lt;td&gt;&lt;a href=''&gt;&lt;/a&gt;&lt;p&gt; &lt;span title='In English language'&gt;&lt;img src='assets/img/en.png' height='20px'&gt;&lt;/span&gt;  ()&lt;/p&gt;&lt;/td&gt;&lt;td&gt;&lt;/td&gt;&lt;/tr&gt;</v>
      </c>
    </row>
    <row r="41" spans="1:14" ht="14.5" customHeight="1" x14ac:dyDescent="0.35">
      <c r="L41" s="4" t="str">
        <f t="shared" si="4"/>
        <v>&lt;span title='In English language'&gt;&lt;img src='assets/img/en.png' height='20px'&gt;&lt;/span&gt;</v>
      </c>
      <c r="M41" s="3" t="str">
        <f t="shared" si="5"/>
        <v/>
      </c>
      <c r="N41" t="str">
        <f t="shared" si="3"/>
        <v>&lt;tr&gt;&lt;td&gt;&lt;a href=''&gt;&lt;/a&gt;&lt;p&gt; &lt;span title='In English language'&gt;&lt;img src='assets/img/en.png' height='20px'&gt;&lt;/span&gt;  ()&lt;/p&gt;&lt;/td&gt;&lt;td&gt;&lt;/td&gt;&lt;/tr&gt;</v>
      </c>
    </row>
    <row r="42" spans="1:14" ht="14.5" customHeight="1" x14ac:dyDescent="0.35">
      <c r="L42" s="4" t="str">
        <f t="shared" si="4"/>
        <v>&lt;span title='In English language'&gt;&lt;img src='assets/img/en.png' height='20px'&gt;&lt;/span&gt;</v>
      </c>
      <c r="M42" s="3" t="str">
        <f t="shared" si="5"/>
        <v/>
      </c>
      <c r="N42" t="str">
        <f t="shared" si="3"/>
        <v>&lt;tr&gt;&lt;td&gt;&lt;a href=''&gt;&lt;/a&gt;&lt;p&gt; &lt;span title='In English language'&gt;&lt;img src='assets/img/en.png' height='20px'&gt;&lt;/span&gt;  ()&lt;/p&gt;&lt;/td&gt;&lt;td&gt;&lt;/td&gt;&lt;/tr&gt;</v>
      </c>
    </row>
    <row r="43" spans="1:14" ht="14.5" customHeight="1" x14ac:dyDescent="0.35">
      <c r="L43" s="4" t="str">
        <f t="shared" si="4"/>
        <v>&lt;span title='In English language'&gt;&lt;img src='assets/img/en.png' height='20px'&gt;&lt;/span&gt;</v>
      </c>
      <c r="M43" s="3" t="str">
        <f t="shared" si="5"/>
        <v/>
      </c>
      <c r="N43" t="str">
        <f t="shared" si="3"/>
        <v>&lt;tr&gt;&lt;td&gt;&lt;a href=''&gt;&lt;/a&gt;&lt;p&gt; &lt;span title='In English language'&gt;&lt;img src='assets/img/en.png' height='20px'&gt;&lt;/span&gt;  ()&lt;/p&gt;&lt;/td&gt;&lt;td&gt;&lt;/td&gt;&lt;/tr&gt;</v>
      </c>
    </row>
    <row r="44" spans="1:14" ht="14.5" customHeight="1" x14ac:dyDescent="0.35">
      <c r="L44" s="4" t="str">
        <f t="shared" si="4"/>
        <v>&lt;span title='In English language'&gt;&lt;img src='assets/img/en.png' height='20px'&gt;&lt;/span&gt;</v>
      </c>
      <c r="M44" s="3" t="str">
        <f t="shared" si="5"/>
        <v/>
      </c>
      <c r="N44" t="str">
        <f t="shared" si="3"/>
        <v>&lt;tr&gt;&lt;td&gt;&lt;a href=''&gt;&lt;/a&gt;&lt;p&gt; &lt;span title='In English language'&gt;&lt;img src='assets/img/en.png' height='20px'&gt;&lt;/span&gt;  ()&lt;/p&gt;&lt;/td&gt;&lt;td&gt;&lt;/td&gt;&lt;/tr&gt;</v>
      </c>
    </row>
    <row r="45" spans="1:14" ht="14.5" customHeight="1" x14ac:dyDescent="0.35">
      <c r="L45" s="4" t="str">
        <f t="shared" si="4"/>
        <v>&lt;span title='In English language'&gt;&lt;img src='assets/img/en.png' height='20px'&gt;&lt;/span&gt;</v>
      </c>
      <c r="M45" s="3" t="str">
        <f t="shared" si="5"/>
        <v/>
      </c>
      <c r="N45" t="str">
        <f t="shared" si="3"/>
        <v>&lt;tr&gt;&lt;td&gt;&lt;a href=''&gt;&lt;/a&gt;&lt;p&gt; &lt;span title='In English language'&gt;&lt;img src='assets/img/en.png' height='20px'&gt;&lt;/span&gt;  ()&lt;/p&gt;&lt;/td&gt;&lt;td&gt;&lt;/td&gt;&lt;/tr&gt;</v>
      </c>
    </row>
    <row r="46" spans="1:14" ht="14.5" customHeight="1" x14ac:dyDescent="0.35">
      <c r="L46" s="4" t="str">
        <f t="shared" si="4"/>
        <v>&lt;span title='In English language'&gt;&lt;img src='assets/img/en.png' height='20px'&gt;&lt;/span&gt;</v>
      </c>
      <c r="M46" s="3" t="str">
        <f t="shared" si="5"/>
        <v/>
      </c>
      <c r="N46" t="str">
        <f t="shared" si="3"/>
        <v>&lt;tr&gt;&lt;td&gt;&lt;a href=''&gt;&lt;/a&gt;&lt;p&gt; &lt;span title='In English language'&gt;&lt;img src='assets/img/en.png' height='20px'&gt;&lt;/span&gt;  ()&lt;/p&gt;&lt;/td&gt;&lt;td&gt;&lt;/td&gt;&lt;/tr&gt;</v>
      </c>
    </row>
    <row r="47" spans="1:14" ht="14.5" customHeight="1" x14ac:dyDescent="0.35">
      <c r="L47" s="4" t="str">
        <f t="shared" si="4"/>
        <v>&lt;span title='In English language'&gt;&lt;img src='assets/img/en.png' height='20px'&gt;&lt;/span&gt;</v>
      </c>
      <c r="M47" s="3" t="str">
        <f t="shared" si="5"/>
        <v/>
      </c>
      <c r="N47" t="str">
        <f t="shared" si="3"/>
        <v>&lt;tr&gt;&lt;td&gt;&lt;a href=''&gt;&lt;/a&gt;&lt;p&gt; &lt;span title='In English language'&gt;&lt;img src='assets/img/en.png' height='20px'&gt;&lt;/span&gt;  ()&lt;/p&gt;&lt;/td&gt;&lt;td&gt;&lt;/td&gt;&lt;/tr&gt;</v>
      </c>
    </row>
    <row r="48" spans="1:14" ht="14.5" customHeight="1" x14ac:dyDescent="0.35">
      <c r="L48" s="4" t="str">
        <f t="shared" si="4"/>
        <v>&lt;span title='In English language'&gt;&lt;img src='assets/img/en.png' height='20px'&gt;&lt;/span&gt;</v>
      </c>
      <c r="M48" s="3" t="str">
        <f t="shared" si="5"/>
        <v/>
      </c>
      <c r="N48" t="str">
        <f t="shared" si="3"/>
        <v>&lt;tr&gt;&lt;td&gt;&lt;a href=''&gt;&lt;/a&gt;&lt;p&gt; &lt;span title='In English language'&gt;&lt;img src='assets/img/en.png' height='20px'&gt;&lt;/span&gt;  ()&lt;/p&gt;&lt;/td&gt;&lt;td&gt;&lt;/td&gt;&lt;/tr&gt;</v>
      </c>
    </row>
    <row r="49" spans="12:14" ht="14.5" customHeight="1" x14ac:dyDescent="0.35">
      <c r="L49" s="4" t="str">
        <f t="shared" si="4"/>
        <v>&lt;span title='In English language'&gt;&lt;img src='assets/img/en.png' height='20px'&gt;&lt;/span&gt;</v>
      </c>
      <c r="M49" s="3" t="str">
        <f t="shared" si="5"/>
        <v/>
      </c>
      <c r="N49" t="str">
        <f t="shared" si="3"/>
        <v>&lt;tr&gt;&lt;td&gt;&lt;a href=''&gt;&lt;/a&gt;&lt;p&gt; &lt;span title='In English language'&gt;&lt;img src='assets/img/en.png' height='20px'&gt;&lt;/span&gt;  ()&lt;/p&gt;&lt;/td&gt;&lt;td&gt;&lt;/td&gt;&lt;/tr&gt;</v>
      </c>
    </row>
    <row r="50" spans="12:14" ht="14.5" customHeight="1" x14ac:dyDescent="0.35">
      <c r="L50" s="4" t="str">
        <f t="shared" si="4"/>
        <v>&lt;span title='In English language'&gt;&lt;img src='assets/img/en.png' height='20px'&gt;&lt;/span&gt;</v>
      </c>
      <c r="M50" s="3" t="str">
        <f t="shared" si="5"/>
        <v/>
      </c>
      <c r="N50" t="str">
        <f t="shared" si="3"/>
        <v>&lt;tr&gt;&lt;td&gt;&lt;a href=''&gt;&lt;/a&gt;&lt;p&gt; &lt;span title='In English language'&gt;&lt;img src='assets/img/en.png' height='20px'&gt;&lt;/span&gt;  ()&lt;/p&gt;&lt;/td&gt;&lt;td&gt;&lt;/td&gt;&lt;/tr&gt;</v>
      </c>
    </row>
    <row r="51" spans="12:14" ht="14.5" customHeight="1" x14ac:dyDescent="0.35">
      <c r="L51" s="4" t="str">
        <f t="shared" si="4"/>
        <v>&lt;span title='In English language'&gt;&lt;img src='assets/img/en.png' height='20px'&gt;&lt;/span&gt;</v>
      </c>
      <c r="M51" s="3" t="str">
        <f t="shared" si="5"/>
        <v/>
      </c>
      <c r="N51" t="str">
        <f t="shared" si="3"/>
        <v>&lt;tr&gt;&lt;td&gt;&lt;a href=''&gt;&lt;/a&gt;&lt;p&gt; &lt;span title='In English language'&gt;&lt;img src='assets/img/en.png' height='20px'&gt;&lt;/span&gt;  ()&lt;/p&gt;&lt;/td&gt;&lt;td&gt;&lt;/td&gt;&lt;/tr&gt;</v>
      </c>
    </row>
    <row r="52" spans="12:14" ht="14.5" customHeight="1" x14ac:dyDescent="0.35">
      <c r="L52" s="4" t="str">
        <f t="shared" si="4"/>
        <v>&lt;span title='In English language'&gt;&lt;img src='assets/img/en.png' height='20px'&gt;&lt;/span&gt;</v>
      </c>
      <c r="M52" s="3" t="str">
        <f t="shared" si="5"/>
        <v/>
      </c>
      <c r="N52" t="str">
        <f t="shared" si="3"/>
        <v>&lt;tr&gt;&lt;td&gt;&lt;a href=''&gt;&lt;/a&gt;&lt;p&gt; &lt;span title='In English language'&gt;&lt;img src='assets/img/en.png' height='20px'&gt;&lt;/span&gt;  ()&lt;/p&gt;&lt;/td&gt;&lt;td&gt;&lt;/td&gt;&lt;/tr&gt;</v>
      </c>
    </row>
    <row r="53" spans="12:14" ht="14.5" customHeight="1" x14ac:dyDescent="0.35">
      <c r="L53" s="4" t="str">
        <f t="shared" si="4"/>
        <v>&lt;span title='In English language'&gt;&lt;img src='assets/img/en.png' height='20px'&gt;&lt;/span&gt;</v>
      </c>
      <c r="M53" s="3" t="str">
        <f t="shared" si="5"/>
        <v/>
      </c>
      <c r="N53" t="str">
        <f t="shared" si="3"/>
        <v>&lt;tr&gt;&lt;td&gt;&lt;a href=''&gt;&lt;/a&gt;&lt;p&gt; &lt;span title='In English language'&gt;&lt;img src='assets/img/en.png' height='20px'&gt;&lt;/span&gt;  ()&lt;/p&gt;&lt;/td&gt;&lt;td&gt;&lt;/td&gt;&lt;/tr&gt;</v>
      </c>
    </row>
    <row r="54" spans="12:14" ht="14.5" customHeight="1" x14ac:dyDescent="0.35">
      <c r="L54" s="4" t="str">
        <f t="shared" si="4"/>
        <v>&lt;span title='In English language'&gt;&lt;img src='assets/img/en.png' height='20px'&gt;&lt;/span&gt;</v>
      </c>
      <c r="M54" s="3" t="str">
        <f t="shared" si="5"/>
        <v/>
      </c>
      <c r="N54" t="str">
        <f t="shared" si="3"/>
        <v>&lt;tr&gt;&lt;td&gt;&lt;a href=''&gt;&lt;/a&gt;&lt;p&gt; &lt;span title='In English language'&gt;&lt;img src='assets/img/en.png' height='20px'&gt;&lt;/span&gt;  ()&lt;/p&gt;&lt;/td&gt;&lt;td&gt;&lt;/td&gt;&lt;/tr&gt;</v>
      </c>
    </row>
  </sheetData>
  <hyperlinks>
    <hyperlink ref="G8" r:id="rId1" xr:uid="{B2CB20F6-AFDC-4220-B6CB-D765A8D94783}"/>
    <hyperlink ref="I8" r:id="rId2" xr:uid="{01ADA2E4-A5C4-4E2E-BFCA-9E2B21411DFE}"/>
    <hyperlink ref="I6" r:id="rId3" display="https://github.com/flowing/flowing-retail/tree/master/payment-rest" xr:uid="{900B2E3C-F4C2-487B-9C1E-A2369F22D279}"/>
    <hyperlink ref="I5" r:id="rId4" xr:uid="{D288DED8-2D4A-4F87-B3DF-8F1BD0D7FF9F}"/>
  </hyperlinks>
  <pageMargins left="0.7" right="0.7" top="0.78740157499999996" bottom="0.78740157499999996" header="0.3" footer="0.3"/>
  <pageSetup paperSize="9"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ED00E-46E1-48BC-B1F1-251D95106922}">
  <dimension ref="A2:I47"/>
  <sheetViews>
    <sheetView workbookViewId="0">
      <selection activeCell="A4" sqref="A4:E5"/>
    </sheetView>
  </sheetViews>
  <sheetFormatPr baseColWidth="10" defaultRowHeight="14.5" customHeight="1" x14ac:dyDescent="0.35"/>
  <cols>
    <col min="1" max="1" width="10.90625" style="1"/>
    <col min="2" max="2" width="27.1796875" customWidth="1"/>
    <col min="8" max="8" width="10.90625" style="3"/>
  </cols>
  <sheetData>
    <row r="2" spans="1:9" ht="14.5" customHeight="1" x14ac:dyDescent="0.35">
      <c r="A2" s="1" t="s">
        <v>6</v>
      </c>
      <c r="B2" t="s">
        <v>7</v>
      </c>
      <c r="C2" t="s">
        <v>8</v>
      </c>
      <c r="D2" t="s">
        <v>9</v>
      </c>
      <c r="E2" t="s">
        <v>10</v>
      </c>
      <c r="F2" t="s">
        <v>95</v>
      </c>
      <c r="H2" s="3" t="s">
        <v>9</v>
      </c>
    </row>
    <row r="4" spans="1:9" ht="14.5" customHeight="1" x14ac:dyDescent="0.35">
      <c r="A4" s="1" t="s">
        <v>96</v>
      </c>
      <c r="B4" t="s">
        <v>53</v>
      </c>
      <c r="C4" t="s">
        <v>97</v>
      </c>
      <c r="D4" t="s">
        <v>22</v>
      </c>
      <c r="E4" t="s">
        <v>168</v>
      </c>
      <c r="F4" s="5" t="s">
        <v>167</v>
      </c>
      <c r="H4" s="4" t="str">
        <f t="shared" ref="H4:H47" si="0">IF(D4="de","&lt;span title='In German language'&gt;&lt;img src='assets/img/de.png' height='20px'&gt;&lt;/span&gt;","&lt;span title='In English language'&gt;&lt;img src='assets/img/en.png' height='20px'&gt;&lt;/span&gt;")</f>
        <v>&lt;span title='In German language'&gt;&lt;img src='assets/img/de.png' height='20px'&gt;&lt;/span&gt;</v>
      </c>
      <c r="I4" t="str">
        <f t="shared" ref="I4:I47" si="1">"&lt;tr&gt;&lt;td&gt;&lt;a href='"&amp;F4&amp;"'&gt;"&amp;E4&amp;"&lt;/a&gt;&lt;p&gt;"&amp;B4&amp;" &lt;br&gt; "&amp;A4&amp;" "&amp;H4&amp;" "&amp;C4&amp;"&lt;/p&gt;&lt;/td&gt;&lt;/tr&gt;"</f>
        <v>&lt;tr&gt;&lt;td&gt;&lt;a href='https://www.meetup.com/Domain-Driven-Design-Koln-Bonn/events/247273344/'&gt;Long-running services and Camunda &lt;/a&gt;&lt;p&gt;DDD Meetup &lt;br&gt; 2018-03-19 &lt;span title='In German language'&gt;&lt;img src='assets/img/de.png' height='20px'&gt;&lt;/span&gt; Cologne&lt;/p&gt;&lt;/td&gt;&lt;/tr&gt;</v>
      </c>
    </row>
    <row r="5" spans="1:9" ht="14.5" customHeight="1" x14ac:dyDescent="0.35">
      <c r="A5" s="1" t="s">
        <v>189</v>
      </c>
      <c r="B5" t="s">
        <v>187</v>
      </c>
      <c r="C5" t="s">
        <v>188</v>
      </c>
      <c r="D5" t="s">
        <v>22</v>
      </c>
      <c r="E5" t="s">
        <v>186</v>
      </c>
      <c r="F5" s="5" t="s">
        <v>185</v>
      </c>
      <c r="H5" s="4" t="str">
        <f t="shared" si="0"/>
        <v>&lt;span title='In German language'&gt;&lt;img src='assets/img/de.png' height='20px'&gt;&lt;/span&gt;</v>
      </c>
      <c r="I5" t="str">
        <f t="shared" si="1"/>
        <v>&lt;tr&gt;&lt;td&gt;&lt;a href='https://www.meetup.com/jugthde/events/245462401/'&gt;Zeebe.io - Event-driven Microservice Orchestration&lt;/a&gt;&lt;p&gt;Java User Group &lt;br&gt; 2018-03-22 &lt;span title='In German language'&gt;&lt;img src='assets/img/de.png' height='20px'&gt;&lt;/span&gt; Erfurt&lt;/p&gt;&lt;/td&gt;&lt;/tr&gt;</v>
      </c>
    </row>
    <row r="6" spans="1:9" ht="14.5" customHeight="1" x14ac:dyDescent="0.35">
      <c r="A6" s="1" t="s">
        <v>184</v>
      </c>
      <c r="B6" t="s">
        <v>182</v>
      </c>
      <c r="C6" t="s">
        <v>181</v>
      </c>
      <c r="D6" t="s">
        <v>2</v>
      </c>
      <c r="E6" t="s">
        <v>183</v>
      </c>
      <c r="F6" s="5" t="s">
        <v>180</v>
      </c>
      <c r="H6" s="4" t="str">
        <f t="shared" si="0"/>
        <v>&lt;span title='In English language'&gt;&lt;img src='assets/img/en.png' height='20px'&gt;&lt;/span&gt;</v>
      </c>
      <c r="I6" t="str">
        <f t="shared" si="1"/>
        <v>&lt;tr&gt;&lt;td&gt;&lt;a href='http://java.withthebest.com/'&gt;3 Common Pitfalls in Microservice Integration and How to Avoid them&lt;/a&gt;&lt;p&gt;Java With the Best &lt;br&gt; 2018-04-17 &lt;span title='In English language'&gt;&lt;img src='assets/img/en.png' height='20px'&gt;&lt;/span&gt; Online&lt;/p&gt;&lt;/td&gt;&lt;/tr&gt;</v>
      </c>
    </row>
    <row r="7" spans="1:9" ht="14.5" customHeight="1" x14ac:dyDescent="0.35">
      <c r="A7" s="1" t="s">
        <v>174</v>
      </c>
      <c r="B7" t="s">
        <v>175</v>
      </c>
      <c r="C7" t="s">
        <v>176</v>
      </c>
      <c r="D7" t="s">
        <v>2</v>
      </c>
      <c r="E7" t="s">
        <v>177</v>
      </c>
      <c r="F7" s="5" t="s">
        <v>178</v>
      </c>
      <c r="H7" s="4" t="str">
        <f t="shared" si="0"/>
        <v>&lt;span title='In English language'&gt;&lt;img src='assets/img/en.png' height='20px'&gt;&lt;/span&gt;</v>
      </c>
      <c r="I7" t="str">
        <f t="shared" si="1"/>
        <v>&lt;tr&gt;&lt;td&gt;&lt;a href='https://amsterdam2018.codemotionworld.com/talk-detail/?detail=7544'&gt;Workflow automation in the serverless age &lt;/a&gt;&lt;p&gt;Codemotion &lt;br&gt; 2018-05-09 &lt;span title='In English language'&gt;&lt;img src='assets/img/en.png' height='20px'&gt;&lt;/span&gt; Amsterdam&lt;/p&gt;&lt;/td&gt;&lt;/tr&gt;</v>
      </c>
    </row>
    <row r="8" spans="1:9" ht="14.5" customHeight="1" x14ac:dyDescent="0.35">
      <c r="A8" s="1" t="s">
        <v>193</v>
      </c>
      <c r="B8" t="s">
        <v>191</v>
      </c>
      <c r="C8" t="s">
        <v>192</v>
      </c>
      <c r="D8" t="s">
        <v>2</v>
      </c>
      <c r="E8" t="s">
        <v>194</v>
      </c>
      <c r="F8" s="5" t="s">
        <v>190</v>
      </c>
      <c r="H8" s="4" t="str">
        <f t="shared" si="0"/>
        <v>&lt;span title='In English language'&gt;&lt;img src='assets/img/en.png' height='20px'&gt;&lt;/span&gt;</v>
      </c>
      <c r="I8" t="str">
        <f t="shared" si="1"/>
        <v>&lt;tr&gt;&lt;td&gt;&lt;a href='https://craft-conf.com/'&gt;Break your event chains! Complex event flows in distributed systems.&lt;/a&gt;&lt;p&gt;Craft-Conf &lt;br&gt; 2018-05-10 &lt;span title='In English language'&gt;&lt;img src='assets/img/en.png' height='20px'&gt;&lt;/span&gt; Budapest&lt;/p&gt;&lt;/td&gt;&lt;/tr&gt;</v>
      </c>
    </row>
    <row r="9" spans="1:9" ht="14.5" customHeight="1" x14ac:dyDescent="0.35">
      <c r="A9" s="1" t="s">
        <v>206</v>
      </c>
      <c r="B9" t="s">
        <v>205</v>
      </c>
      <c r="C9" t="s">
        <v>204</v>
      </c>
      <c r="D9" t="s">
        <v>2</v>
      </c>
      <c r="E9" t="s">
        <v>203</v>
      </c>
      <c r="F9" s="5" t="s">
        <v>202</v>
      </c>
      <c r="H9" s="4" t="str">
        <f t="shared" si="0"/>
        <v>&lt;span title='In English language'&gt;&lt;img src='assets/img/en.png' height='20px'&gt;&lt;/span&gt;</v>
      </c>
      <c r="I9" t="str">
        <f t="shared" si="1"/>
        <v>&lt;tr&gt;&lt;td&gt;&lt;a href='www.jbcnconf.com/'&gt;3 common pitfalls in microservice integration and how to avoid them&lt;/a&gt;&lt;p&gt;JBCN Conf &lt;br&gt; 2018-06-11 &lt;span title='In English language'&gt;&lt;img src='assets/img/en.png' height='20px'&gt;&lt;/span&gt; Barcelona&lt;/p&gt;&lt;/td&gt;&lt;/tr&gt;</v>
      </c>
    </row>
    <row r="10" spans="1:9" ht="14.5" customHeight="1" x14ac:dyDescent="0.35">
      <c r="A10" s="1" t="s">
        <v>207</v>
      </c>
      <c r="B10" t="s">
        <v>208</v>
      </c>
      <c r="C10" t="s">
        <v>209</v>
      </c>
      <c r="D10" t="s">
        <v>22</v>
      </c>
      <c r="E10" t="s">
        <v>171</v>
      </c>
      <c r="F10" s="5" t="s">
        <v>210</v>
      </c>
      <c r="H10" s="4" t="str">
        <f t="shared" si="0"/>
        <v>&lt;span title='In German language'&gt;&lt;img src='assets/img/de.png' height='20px'&gt;&lt;/span&gt;</v>
      </c>
      <c r="I10" t="str">
        <f t="shared" si="1"/>
        <v>&lt;tr&gt;&lt;td&gt;&lt;a href='http://entwicklertag.de/'&gt;Lost in transaction? Über (In-)Kosistenz in verteilten Systemen &lt;/a&gt;&lt;p&gt;Entwicklertag &lt;br&gt; 2018-06-21 &lt;span title='In German language'&gt;&lt;img src='assets/img/de.png' height='20px'&gt;&lt;/span&gt; Karlsruhe&lt;/p&gt;&lt;/td&gt;&lt;/tr&gt;</v>
      </c>
    </row>
    <row r="11" spans="1:9" ht="14.5" customHeight="1" x14ac:dyDescent="0.35">
      <c r="A11" s="1" t="s">
        <v>172</v>
      </c>
      <c r="B11" t="s">
        <v>98</v>
      </c>
      <c r="C11" t="s">
        <v>195</v>
      </c>
      <c r="D11" t="s">
        <v>22</v>
      </c>
      <c r="E11" t="s">
        <v>170</v>
      </c>
      <c r="F11" t="s">
        <v>169</v>
      </c>
      <c r="H11" s="4" t="str">
        <f t="shared" si="0"/>
        <v>&lt;span title='In German language'&gt;&lt;img src='assets/img/de.png' height='20px'&gt;&lt;/span&gt;</v>
      </c>
      <c r="I11" t="str">
        <f t="shared" si="1"/>
        <v>&lt;tr&gt;&lt;td&gt;&lt;a href='https://www.developer-week.de/'&gt;Workflows mit BPMN automatisieren. Lessons Learned.&lt;/a&gt;&lt;p&gt;Developer Week &lt;br&gt; 2018-06-25 &lt;span title='In German language'&gt;&lt;img src='assets/img/de.png' height='20px'&gt;&lt;/span&gt; Nuremberg&lt;/p&gt;&lt;/td&gt;&lt;/tr&gt;</v>
      </c>
    </row>
    <row r="12" spans="1:9" ht="14.5" customHeight="1" x14ac:dyDescent="0.35">
      <c r="A12" s="1" t="s">
        <v>172</v>
      </c>
      <c r="B12" t="s">
        <v>98</v>
      </c>
      <c r="C12" t="s">
        <v>195</v>
      </c>
      <c r="D12" t="s">
        <v>22</v>
      </c>
      <c r="E12" t="s">
        <v>171</v>
      </c>
      <c r="F12" t="s">
        <v>169</v>
      </c>
      <c r="H12" s="4" t="str">
        <f t="shared" si="0"/>
        <v>&lt;span title='In German language'&gt;&lt;img src='assets/img/de.png' height='20px'&gt;&lt;/span&gt;</v>
      </c>
      <c r="I12" t="str">
        <f t="shared" si="1"/>
        <v>&lt;tr&gt;&lt;td&gt;&lt;a href='https://www.developer-week.de/'&gt;Lost in transaction? Über (In-)Kosistenz in verteilten Systemen &lt;/a&gt;&lt;p&gt;Developer Week &lt;br&gt; 2018-06-25 &lt;span title='In German language'&gt;&lt;img src='assets/img/de.png' height='20px'&gt;&lt;/span&gt; Nuremberg&lt;/p&gt;&lt;/td&gt;&lt;/tr&gt;</v>
      </c>
    </row>
    <row r="13" spans="1:9" ht="14.5" customHeight="1" x14ac:dyDescent="0.35">
      <c r="H13" s="4" t="str">
        <f t="shared" si="0"/>
        <v>&lt;span title='In English language'&gt;&lt;img src='assets/img/en.png' height='20px'&gt;&lt;/span&gt;</v>
      </c>
      <c r="I13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14" spans="1:9" ht="14.5" customHeight="1" x14ac:dyDescent="0.35">
      <c r="H14" s="4" t="str">
        <f t="shared" si="0"/>
        <v>&lt;span title='In English language'&gt;&lt;img src='assets/img/en.png' height='20px'&gt;&lt;/span&gt;</v>
      </c>
      <c r="I14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15" spans="1:9" ht="14.5" customHeight="1" x14ac:dyDescent="0.35">
      <c r="H15" s="4" t="str">
        <f t="shared" si="0"/>
        <v>&lt;span title='In English language'&gt;&lt;img src='assets/img/en.png' height='20px'&gt;&lt;/span&gt;</v>
      </c>
      <c r="I15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16" spans="1:9" ht="14.5" customHeight="1" x14ac:dyDescent="0.35">
      <c r="H16" s="4" t="str">
        <f t="shared" si="0"/>
        <v>&lt;span title='In English language'&gt;&lt;img src='assets/img/en.png' height='20px'&gt;&lt;/span&gt;</v>
      </c>
      <c r="I16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17" spans="8:9" ht="14.5" customHeight="1" x14ac:dyDescent="0.35">
      <c r="H17" s="4" t="str">
        <f t="shared" si="0"/>
        <v>&lt;span title='In English language'&gt;&lt;img src='assets/img/en.png' height='20px'&gt;&lt;/span&gt;</v>
      </c>
      <c r="I17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18" spans="8:9" ht="14.5" customHeight="1" x14ac:dyDescent="0.35">
      <c r="H18" s="4" t="str">
        <f t="shared" si="0"/>
        <v>&lt;span title='In English language'&gt;&lt;img src='assets/img/en.png' height='20px'&gt;&lt;/span&gt;</v>
      </c>
      <c r="I18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19" spans="8:9" ht="14.5" customHeight="1" x14ac:dyDescent="0.35">
      <c r="H19" s="4" t="str">
        <f t="shared" si="0"/>
        <v>&lt;span title='In English language'&gt;&lt;img src='assets/img/en.png' height='20px'&gt;&lt;/span&gt;</v>
      </c>
      <c r="I19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20" spans="8:9" ht="14.5" customHeight="1" x14ac:dyDescent="0.35">
      <c r="H20" s="4" t="str">
        <f t="shared" si="0"/>
        <v>&lt;span title='In English language'&gt;&lt;img src='assets/img/en.png' height='20px'&gt;&lt;/span&gt;</v>
      </c>
      <c r="I20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21" spans="8:9" ht="14.5" customHeight="1" x14ac:dyDescent="0.35">
      <c r="H21" s="4" t="str">
        <f t="shared" si="0"/>
        <v>&lt;span title='In English language'&gt;&lt;img src='assets/img/en.png' height='20px'&gt;&lt;/span&gt;</v>
      </c>
      <c r="I21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22" spans="8:9" ht="14.5" customHeight="1" x14ac:dyDescent="0.35">
      <c r="H22" s="4" t="str">
        <f t="shared" si="0"/>
        <v>&lt;span title='In English language'&gt;&lt;img src='assets/img/en.png' height='20px'&gt;&lt;/span&gt;</v>
      </c>
      <c r="I22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23" spans="8:9" ht="14.5" customHeight="1" x14ac:dyDescent="0.35">
      <c r="H23" s="4" t="str">
        <f t="shared" si="0"/>
        <v>&lt;span title='In English language'&gt;&lt;img src='assets/img/en.png' height='20px'&gt;&lt;/span&gt;</v>
      </c>
      <c r="I23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24" spans="8:9" ht="14.5" customHeight="1" x14ac:dyDescent="0.35">
      <c r="H24" s="4" t="str">
        <f t="shared" si="0"/>
        <v>&lt;span title='In English language'&gt;&lt;img src='assets/img/en.png' height='20px'&gt;&lt;/span&gt;</v>
      </c>
      <c r="I24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25" spans="8:9" ht="14.5" customHeight="1" x14ac:dyDescent="0.35">
      <c r="H25" s="4" t="str">
        <f t="shared" si="0"/>
        <v>&lt;span title='In English language'&gt;&lt;img src='assets/img/en.png' height='20px'&gt;&lt;/span&gt;</v>
      </c>
      <c r="I25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26" spans="8:9" ht="14.5" customHeight="1" x14ac:dyDescent="0.35">
      <c r="H26" s="4" t="str">
        <f t="shared" si="0"/>
        <v>&lt;span title='In English language'&gt;&lt;img src='assets/img/en.png' height='20px'&gt;&lt;/span&gt;</v>
      </c>
      <c r="I26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27" spans="8:9" ht="14.5" customHeight="1" x14ac:dyDescent="0.35">
      <c r="H27" s="4" t="str">
        <f t="shared" si="0"/>
        <v>&lt;span title='In English language'&gt;&lt;img src='assets/img/en.png' height='20px'&gt;&lt;/span&gt;</v>
      </c>
      <c r="I27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28" spans="8:9" ht="14.5" customHeight="1" x14ac:dyDescent="0.35">
      <c r="H28" s="4" t="str">
        <f t="shared" si="0"/>
        <v>&lt;span title='In English language'&gt;&lt;img src='assets/img/en.png' height='20px'&gt;&lt;/span&gt;</v>
      </c>
      <c r="I28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29" spans="8:9" ht="14.5" customHeight="1" x14ac:dyDescent="0.35">
      <c r="H29" s="4" t="str">
        <f t="shared" si="0"/>
        <v>&lt;span title='In English language'&gt;&lt;img src='assets/img/en.png' height='20px'&gt;&lt;/span&gt;</v>
      </c>
      <c r="I29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30" spans="8:9" ht="14.5" customHeight="1" x14ac:dyDescent="0.35">
      <c r="H30" s="4" t="str">
        <f t="shared" si="0"/>
        <v>&lt;span title='In English language'&gt;&lt;img src='assets/img/en.png' height='20px'&gt;&lt;/span&gt;</v>
      </c>
      <c r="I30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31" spans="8:9" ht="14.5" customHeight="1" x14ac:dyDescent="0.35">
      <c r="H31" s="4" t="str">
        <f t="shared" si="0"/>
        <v>&lt;span title='In English language'&gt;&lt;img src='assets/img/en.png' height='20px'&gt;&lt;/span&gt;</v>
      </c>
      <c r="I31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32" spans="8:9" ht="14.5" customHeight="1" x14ac:dyDescent="0.35">
      <c r="H32" s="4" t="str">
        <f t="shared" si="0"/>
        <v>&lt;span title='In English language'&gt;&lt;img src='assets/img/en.png' height='20px'&gt;&lt;/span&gt;</v>
      </c>
      <c r="I32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33" spans="8:9" ht="14.5" customHeight="1" x14ac:dyDescent="0.35">
      <c r="H33" s="4" t="str">
        <f t="shared" si="0"/>
        <v>&lt;span title='In English language'&gt;&lt;img src='assets/img/en.png' height='20px'&gt;&lt;/span&gt;</v>
      </c>
      <c r="I33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34" spans="8:9" ht="14.5" customHeight="1" x14ac:dyDescent="0.35">
      <c r="H34" s="4" t="str">
        <f t="shared" si="0"/>
        <v>&lt;span title='In English language'&gt;&lt;img src='assets/img/en.png' height='20px'&gt;&lt;/span&gt;</v>
      </c>
      <c r="I34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35" spans="8:9" ht="14.5" customHeight="1" x14ac:dyDescent="0.35">
      <c r="H35" s="4" t="str">
        <f t="shared" si="0"/>
        <v>&lt;span title='In English language'&gt;&lt;img src='assets/img/en.png' height='20px'&gt;&lt;/span&gt;</v>
      </c>
      <c r="I35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36" spans="8:9" ht="14.5" customHeight="1" x14ac:dyDescent="0.35">
      <c r="H36" s="4" t="str">
        <f t="shared" si="0"/>
        <v>&lt;span title='In English language'&gt;&lt;img src='assets/img/en.png' height='20px'&gt;&lt;/span&gt;</v>
      </c>
      <c r="I36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37" spans="8:9" ht="14.5" customHeight="1" x14ac:dyDescent="0.35">
      <c r="H37" s="4" t="str">
        <f t="shared" si="0"/>
        <v>&lt;span title='In English language'&gt;&lt;img src='assets/img/en.png' height='20px'&gt;&lt;/span&gt;</v>
      </c>
      <c r="I37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38" spans="8:9" ht="14.5" customHeight="1" x14ac:dyDescent="0.35">
      <c r="H38" s="4" t="str">
        <f t="shared" si="0"/>
        <v>&lt;span title='In English language'&gt;&lt;img src='assets/img/en.png' height='20px'&gt;&lt;/span&gt;</v>
      </c>
      <c r="I38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39" spans="8:9" ht="14.5" customHeight="1" x14ac:dyDescent="0.35">
      <c r="H39" s="4" t="str">
        <f t="shared" si="0"/>
        <v>&lt;span title='In English language'&gt;&lt;img src='assets/img/en.png' height='20px'&gt;&lt;/span&gt;</v>
      </c>
      <c r="I39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40" spans="8:9" ht="14.5" customHeight="1" x14ac:dyDescent="0.35">
      <c r="H40" s="4" t="str">
        <f t="shared" si="0"/>
        <v>&lt;span title='In English language'&gt;&lt;img src='assets/img/en.png' height='20px'&gt;&lt;/span&gt;</v>
      </c>
      <c r="I40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41" spans="8:9" ht="14.5" customHeight="1" x14ac:dyDescent="0.35">
      <c r="H41" s="4" t="str">
        <f t="shared" si="0"/>
        <v>&lt;span title='In English language'&gt;&lt;img src='assets/img/en.png' height='20px'&gt;&lt;/span&gt;</v>
      </c>
      <c r="I41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42" spans="8:9" ht="14.5" customHeight="1" x14ac:dyDescent="0.35">
      <c r="H42" s="4" t="str">
        <f t="shared" si="0"/>
        <v>&lt;span title='In English language'&gt;&lt;img src='assets/img/en.png' height='20px'&gt;&lt;/span&gt;</v>
      </c>
      <c r="I42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43" spans="8:9" ht="14.5" customHeight="1" x14ac:dyDescent="0.35">
      <c r="H43" s="4" t="str">
        <f t="shared" si="0"/>
        <v>&lt;span title='In English language'&gt;&lt;img src='assets/img/en.png' height='20px'&gt;&lt;/span&gt;</v>
      </c>
      <c r="I43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44" spans="8:9" ht="14.5" customHeight="1" x14ac:dyDescent="0.35">
      <c r="H44" s="4" t="str">
        <f t="shared" si="0"/>
        <v>&lt;span title='In English language'&gt;&lt;img src='assets/img/en.png' height='20px'&gt;&lt;/span&gt;</v>
      </c>
      <c r="I44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45" spans="8:9" ht="14.5" customHeight="1" x14ac:dyDescent="0.35">
      <c r="H45" s="4" t="str">
        <f t="shared" si="0"/>
        <v>&lt;span title='In English language'&gt;&lt;img src='assets/img/en.png' height='20px'&gt;&lt;/span&gt;</v>
      </c>
      <c r="I45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46" spans="8:9" ht="14.5" customHeight="1" x14ac:dyDescent="0.35">
      <c r="H46" s="4" t="str">
        <f t="shared" si="0"/>
        <v>&lt;span title='In English language'&gt;&lt;img src='assets/img/en.png' height='20px'&gt;&lt;/span&gt;</v>
      </c>
      <c r="I46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47" spans="8:9" ht="14.5" customHeight="1" x14ac:dyDescent="0.35">
      <c r="H47" s="4" t="str">
        <f t="shared" si="0"/>
        <v>&lt;span title='In English language'&gt;&lt;img src='assets/img/en.png' height='20px'&gt;&lt;/span&gt;</v>
      </c>
      <c r="I47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</sheetData>
  <sortState ref="A4:G12">
    <sortCondition ref="A4:A12"/>
  </sortState>
  <hyperlinks>
    <hyperlink ref="F4" r:id="rId1" xr:uid="{0E5527AD-E47A-49BF-AEF5-60BBFDC1A20E}"/>
    <hyperlink ref="F7" r:id="rId2" xr:uid="{D5BB08EC-77FA-4C63-B367-DDD6BAFE2A89}"/>
    <hyperlink ref="F6" r:id="rId3" xr:uid="{94AD6036-1164-47A1-A88C-2BFA5E235597}"/>
    <hyperlink ref="F5" r:id="rId4" xr:uid="{82A9AD1D-FCBF-439E-B6AC-BF80A8905511}"/>
    <hyperlink ref="F8" r:id="rId5" xr:uid="{C41C1E95-BB9A-459A-9124-471BE824E216}"/>
    <hyperlink ref="F9" r:id="rId6" xr:uid="{28AD5029-090C-46B0-ABE2-A7FB0B197E51}"/>
    <hyperlink ref="F10" r:id="rId7" xr:uid="{89DE3070-7D57-437F-BE86-164774E3AF22}"/>
  </hyperlinks>
  <pageMargins left="0.7" right="0.7" top="0.78740157499999996" bottom="0.78740157499999996" header="0.3" footer="0.3"/>
  <pageSetup paperSize="9" orientation="portrait" horizontalDpi="1200" verticalDpi="1200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10A1-CC23-40A7-95CD-9FEF3DE24D49}">
  <dimension ref="A2:I48"/>
  <sheetViews>
    <sheetView workbookViewId="0">
      <selection activeCell="I4" sqref="I4:I11"/>
    </sheetView>
  </sheetViews>
  <sheetFormatPr baseColWidth="10" defaultRowHeight="14.5" customHeight="1" x14ac:dyDescent="0.35"/>
  <cols>
    <col min="2" max="2" width="10.90625" style="1"/>
    <col min="8" max="8" width="10.90625" style="3"/>
  </cols>
  <sheetData>
    <row r="2" spans="1:9" ht="14.5" customHeight="1" x14ac:dyDescent="0.35">
      <c r="A2" t="s">
        <v>138</v>
      </c>
      <c r="B2" s="1" t="s">
        <v>6</v>
      </c>
      <c r="C2" t="s">
        <v>7</v>
      </c>
      <c r="D2" t="s">
        <v>9</v>
      </c>
      <c r="E2" t="s">
        <v>10</v>
      </c>
      <c r="F2" t="s">
        <v>95</v>
      </c>
      <c r="H2" s="3" t="s">
        <v>9</v>
      </c>
    </row>
    <row r="4" spans="1:9" ht="14.5" customHeight="1" x14ac:dyDescent="0.35">
      <c r="B4" s="2" t="s">
        <v>125</v>
      </c>
      <c r="C4" t="s">
        <v>123</v>
      </c>
      <c r="D4" t="s">
        <v>2</v>
      </c>
      <c r="E4" t="s">
        <v>124</v>
      </c>
      <c r="F4" s="5" t="s">
        <v>126</v>
      </c>
      <c r="H4" s="4" t="str">
        <f>IF(D4="de","&lt;span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I4" t="str">
        <f>"&lt;tr&gt;&lt;td&gt;&lt;a href='"&amp;F4&amp;"'&gt;"&amp;E4&amp;"&lt;/a&gt;&lt;p&gt;"&amp;B4&amp;" "&amp;H4&amp;" "&amp;C4&amp;"&lt;/p&gt;&lt;/td&gt;&lt;/tr&gt;"</f>
        <v>&lt;tr&gt;&lt;td&gt;&lt;a href='https://www.infoworld.com/article/3254777/application-development/3-common-pitfalls-of-microservices-integrationand-how-to-avoid-them.html'&gt;3 common pitfalls of microservices integration—and how to avoid them&lt;/a&gt;&lt;p&gt;2018-02 &lt;span title='In English language'&gt;&lt;img src='assets/img/en.png' height='20px'&gt;&lt;/span&gt; InfoWorld&lt;/p&gt;&lt;/td&gt;&lt;/tr&gt;</v>
      </c>
    </row>
    <row r="5" spans="1:9" ht="14.5" customHeight="1" x14ac:dyDescent="0.35">
      <c r="B5" s="1" t="s">
        <v>127</v>
      </c>
      <c r="C5" t="s">
        <v>128</v>
      </c>
      <c r="D5" t="s">
        <v>2</v>
      </c>
      <c r="E5" t="s">
        <v>130</v>
      </c>
      <c r="F5" t="s">
        <v>129</v>
      </c>
      <c r="H5" s="4" t="str">
        <f t="shared" ref="H5:H11" si="0">IF(D5="de","&lt;span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I5" t="str">
        <f t="shared" ref="I5:I11" si="1">"&lt;tr&gt;&lt;td&gt;&lt;a href='"&amp;F5&amp;"'&gt;"&amp;E5&amp;"&lt;/a&gt;&lt;p&gt;"&amp;B5&amp;" "&amp;H5&amp;" "&amp;C5&amp;"&lt;/p&gt;&lt;/td&gt;&lt;/tr&gt;"</f>
        <v>&lt;tr&gt;&lt;td&gt;&lt;a href='https://www.infoq.com/articles/events-workflow-automation'&gt;Events, Flows and Long-Running Services: A Modern Approach to Workflow Automation&lt;/a&gt;&lt;p&gt;2017-12 &lt;span title='In English language'&gt;&lt;img src='assets/img/en.png' height='20px'&gt;&lt;/span&gt; InfoQ&lt;/p&gt;&lt;/td&gt;&lt;/tr&gt;</v>
      </c>
    </row>
    <row r="6" spans="1:9" ht="14.5" customHeight="1" x14ac:dyDescent="0.35">
      <c r="B6" s="1" t="s">
        <v>133</v>
      </c>
      <c r="C6" t="s">
        <v>128</v>
      </c>
      <c r="D6" t="s">
        <v>2</v>
      </c>
      <c r="E6" t="s">
        <v>131</v>
      </c>
      <c r="F6" t="s">
        <v>132</v>
      </c>
      <c r="H6" s="4" t="str">
        <f t="shared" si="0"/>
        <v>&lt;span title='In English language'&gt;&lt;img src='assets/img/en.png' height='20px'&gt;&lt;/span&gt;</v>
      </c>
      <c r="I6" t="str">
        <f t="shared" si="1"/>
        <v>&lt;tr&gt;&lt;td&gt;&lt;a href='https://www.infoq.com/articles/microservice-event-choreographies'&gt;Know the Flow! Microservices and Event Choreographies&lt;/a&gt;&lt;p&gt;2017-06 &lt;span title='In English language'&gt;&lt;img src='assets/img/en.png' height='20px'&gt;&lt;/span&gt; InfoQ&lt;/p&gt;&lt;/td&gt;&lt;/tr&gt;</v>
      </c>
    </row>
    <row r="7" spans="1:9" ht="14.5" customHeight="1" x14ac:dyDescent="0.35">
      <c r="A7" t="s">
        <v>60</v>
      </c>
      <c r="B7" s="1" t="s">
        <v>137</v>
      </c>
      <c r="C7" t="s">
        <v>136</v>
      </c>
      <c r="D7" t="s">
        <v>22</v>
      </c>
      <c r="E7" t="s">
        <v>135</v>
      </c>
      <c r="F7" t="s">
        <v>134</v>
      </c>
      <c r="H7" s="4" t="str">
        <f t="shared" si="0"/>
        <v>&lt;span title='In German language'&gt;&lt;img src='assets/img/de.png' height='20px'&gt;&lt;/span&gt;</v>
      </c>
      <c r="I7" t="str">
        <f t="shared" si="1"/>
        <v>&lt;tr&gt;&lt;td&gt;&lt;a href='https://entwickler.de/online/windowsdeveloper/workflows-bpmn-automatisieren-301118.html'&gt;Workflows mit BPMN effektiv automatisieren&lt;/a&gt;&lt;p&gt;2016-10 &lt;span title='In German language'&gt;&lt;img src='assets/img/de.png' height='20px'&gt;&lt;/span&gt; Windows Developer&lt;/p&gt;&lt;/td&gt;&lt;/tr&gt;</v>
      </c>
    </row>
    <row r="8" spans="1:9" ht="14.5" customHeight="1" x14ac:dyDescent="0.35">
      <c r="A8" t="s">
        <v>60</v>
      </c>
      <c r="B8" s="1" t="s">
        <v>139</v>
      </c>
      <c r="C8" t="s">
        <v>140</v>
      </c>
      <c r="D8" t="s">
        <v>22</v>
      </c>
      <c r="E8" t="s">
        <v>141</v>
      </c>
      <c r="F8" t="s">
        <v>142</v>
      </c>
      <c r="H8" s="4" t="str">
        <f t="shared" si="0"/>
        <v>&lt;span title='In German language'&gt;&lt;img src='assets/img/de.png' height='20px'&gt;&lt;/span&gt;</v>
      </c>
      <c r="I8" t="str">
        <f t="shared" si="1"/>
        <v>&lt;tr&gt;&lt;td&gt;&lt;a href='https://network.camunda.org/whitepaper/45'&gt;BPM macht Spaß&lt;/a&gt;&lt;p&gt;2016-07 &lt;span title='In German language'&gt;&lt;img src='assets/img/de.png' height='20px'&gt;&lt;/span&gt; Java Aktuell&lt;/p&gt;&lt;/td&gt;&lt;/tr&gt;</v>
      </c>
    </row>
    <row r="9" spans="1:9" ht="14.5" customHeight="1" x14ac:dyDescent="0.35">
      <c r="A9" t="s">
        <v>60</v>
      </c>
      <c r="B9" s="1" t="s">
        <v>143</v>
      </c>
      <c r="C9" t="s">
        <v>144</v>
      </c>
      <c r="D9" t="s">
        <v>22</v>
      </c>
      <c r="E9" t="s">
        <v>145</v>
      </c>
      <c r="F9" t="s">
        <v>146</v>
      </c>
      <c r="H9" s="4" t="str">
        <f t="shared" si="0"/>
        <v>&lt;span title='In German language'&gt;&lt;img src='assets/img/de.png' height='20px'&gt;&lt;/span&gt;</v>
      </c>
      <c r="I9" t="str">
        <f t="shared" si="1"/>
        <v>&lt;tr&gt;&lt;td&gt;&lt;a href='https://www.sigs-datacom.de/uploads/tx_dmjournals/ruecker_OS_05_16_TRBT.pdf'&gt;Decision Model and Notation: Digitalisierung von Entscheidungen mit DMN&lt;/a&gt;&lt;p&gt;2016-05 &lt;span title='In German language'&gt;&lt;img src='assets/img/de.png' height='20px'&gt;&lt;/span&gt; Objekt Spektrum&lt;/p&gt;&lt;/td&gt;&lt;/tr&gt;</v>
      </c>
    </row>
    <row r="10" spans="1:9" ht="14.5" customHeight="1" x14ac:dyDescent="0.35">
      <c r="A10" t="s">
        <v>60</v>
      </c>
      <c r="B10" s="1" t="s">
        <v>151</v>
      </c>
      <c r="C10" t="s">
        <v>147</v>
      </c>
      <c r="D10" t="s">
        <v>22</v>
      </c>
      <c r="E10" t="s">
        <v>148</v>
      </c>
      <c r="F10" t="s">
        <v>149</v>
      </c>
      <c r="H10" s="4" t="str">
        <f t="shared" si="0"/>
        <v>&lt;span title='In German language'&gt;&lt;img src='assets/img/de.png' height='20px'&gt;&lt;/span&gt;</v>
      </c>
      <c r="I10" t="str">
        <f t="shared" si="1"/>
        <v>&lt;tr&gt;&lt;td&gt;&lt;a href='https://jaxenter.de/der-brueckenschlag-warum-dmn-den-business-rules-engines-markt-aufmischt-37252'&gt;Der Brückenschlag: Warum DMN den Business-Rules-Engines-Markt aufmischt&lt;/a&gt;&lt;p&gt;2016-04 &lt;span title='In German language'&gt;&lt;img src='assets/img/de.png' height='20px'&gt;&lt;/span&gt; Business Technology&lt;/p&gt;&lt;/td&gt;&lt;/tr&gt;</v>
      </c>
    </row>
    <row r="11" spans="1:9" ht="14.5" customHeight="1" x14ac:dyDescent="0.35">
      <c r="A11" t="s">
        <v>60</v>
      </c>
      <c r="B11" s="1" t="s">
        <v>150</v>
      </c>
      <c r="C11" t="s">
        <v>152</v>
      </c>
      <c r="D11" t="s">
        <v>22</v>
      </c>
      <c r="E11" t="s">
        <v>153</v>
      </c>
      <c r="H11" s="4" t="str">
        <f t="shared" si="0"/>
        <v>&lt;span title='In German language'&gt;&lt;img src='assets/img/de.png' height='20px'&gt;&lt;/span&gt;</v>
      </c>
      <c r="I11" t="str">
        <f t="shared" si="1"/>
        <v>&lt;tr&gt;&lt;td&gt;&lt;a href=''&gt;Quo Vadis BPM&lt;/a&gt;&lt;p&gt;2016-01 &lt;span title='In German language'&gt;&lt;img src='assets/img/de.png' height='20px'&gt;&lt;/span&gt; Java Magazin&lt;/p&gt;&lt;/td&gt;&lt;/tr&gt;</v>
      </c>
    </row>
    <row r="12" spans="1:9" ht="14.5" customHeight="1" x14ac:dyDescent="0.35">
      <c r="H12" s="4" t="str">
        <f t="shared" ref="H12:H48" si="2">IF(D12="de","&lt;span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I12" t="e">
        <f>"&lt;tr&gt;&lt;td&gt;&lt;a href='"&amp;F12&amp;"'&gt;"&amp;E12&amp;"&lt;/a&gt;&lt;p&gt;"&amp;C12&amp;" &lt;br&gt; "&amp;B12&amp;" "&amp;H12&amp;" "&amp;#REF!&amp;"&lt;/p&gt;&lt;/td&gt;&lt;/tr&gt;"</f>
        <v>#REF!</v>
      </c>
    </row>
    <row r="13" spans="1:9" ht="14.5" customHeight="1" x14ac:dyDescent="0.35">
      <c r="H13" s="4" t="str">
        <f t="shared" si="2"/>
        <v>&lt;span title='In English language'&gt;&lt;img src='assets/img/en.png' height='20px'&gt;&lt;/span&gt;</v>
      </c>
      <c r="I13" t="e">
        <f>"&lt;tr&gt;&lt;td&gt;&lt;a href='"&amp;F13&amp;"'&gt;"&amp;E13&amp;"&lt;/a&gt;&lt;p&gt;"&amp;C13&amp;" &lt;br&gt; "&amp;B13&amp;" "&amp;H13&amp;" "&amp;#REF!&amp;"&lt;/p&gt;&lt;/td&gt;&lt;/tr&gt;"</f>
        <v>#REF!</v>
      </c>
    </row>
    <row r="14" spans="1:9" ht="14.5" customHeight="1" x14ac:dyDescent="0.35">
      <c r="H14" s="4" t="str">
        <f t="shared" si="2"/>
        <v>&lt;span title='In English language'&gt;&lt;img src='assets/img/en.png' height='20px'&gt;&lt;/span&gt;</v>
      </c>
      <c r="I14" t="e">
        <f>"&lt;tr&gt;&lt;td&gt;&lt;a href='"&amp;F14&amp;"'&gt;"&amp;E14&amp;"&lt;/a&gt;&lt;p&gt;"&amp;C14&amp;" &lt;br&gt; "&amp;B14&amp;" "&amp;H14&amp;" "&amp;#REF!&amp;"&lt;/p&gt;&lt;/td&gt;&lt;/tr&gt;"</f>
        <v>#REF!</v>
      </c>
    </row>
    <row r="15" spans="1:9" ht="14.5" customHeight="1" x14ac:dyDescent="0.35">
      <c r="H15" s="4" t="str">
        <f t="shared" si="2"/>
        <v>&lt;span title='In English language'&gt;&lt;img src='assets/img/en.png' height='20px'&gt;&lt;/span&gt;</v>
      </c>
      <c r="I15" t="e">
        <f>"&lt;tr&gt;&lt;td&gt;&lt;a href='"&amp;F15&amp;"'&gt;"&amp;E15&amp;"&lt;/a&gt;&lt;p&gt;"&amp;C15&amp;" &lt;br&gt; "&amp;B15&amp;" "&amp;H15&amp;" "&amp;#REF!&amp;"&lt;/p&gt;&lt;/td&gt;&lt;/tr&gt;"</f>
        <v>#REF!</v>
      </c>
    </row>
    <row r="16" spans="1:9" ht="14.5" customHeight="1" x14ac:dyDescent="0.35">
      <c r="H16" s="4" t="str">
        <f t="shared" si="2"/>
        <v>&lt;span title='In English language'&gt;&lt;img src='assets/img/en.png' height='20px'&gt;&lt;/span&gt;</v>
      </c>
      <c r="I16" t="e">
        <f>"&lt;tr&gt;&lt;td&gt;&lt;a href='"&amp;F16&amp;"'&gt;"&amp;E16&amp;"&lt;/a&gt;&lt;p&gt;"&amp;C16&amp;" &lt;br&gt; "&amp;B16&amp;" "&amp;H16&amp;" "&amp;#REF!&amp;"&lt;/p&gt;&lt;/td&gt;&lt;/tr&gt;"</f>
        <v>#REF!</v>
      </c>
    </row>
    <row r="17" spans="8:9" ht="14.5" customHeight="1" x14ac:dyDescent="0.35">
      <c r="H17" s="4" t="str">
        <f t="shared" si="2"/>
        <v>&lt;span title='In English language'&gt;&lt;img src='assets/img/en.png' height='20px'&gt;&lt;/span&gt;</v>
      </c>
      <c r="I17" t="e">
        <f>"&lt;tr&gt;&lt;td&gt;&lt;a href='"&amp;F17&amp;"'&gt;"&amp;E17&amp;"&lt;/a&gt;&lt;p&gt;"&amp;C17&amp;" &lt;br&gt; "&amp;B17&amp;" "&amp;H17&amp;" "&amp;#REF!&amp;"&lt;/p&gt;&lt;/td&gt;&lt;/tr&gt;"</f>
        <v>#REF!</v>
      </c>
    </row>
    <row r="18" spans="8:9" ht="14.5" customHeight="1" x14ac:dyDescent="0.35">
      <c r="H18" s="4" t="str">
        <f t="shared" si="2"/>
        <v>&lt;span title='In English language'&gt;&lt;img src='assets/img/en.png' height='20px'&gt;&lt;/span&gt;</v>
      </c>
      <c r="I18" t="e">
        <f>"&lt;tr&gt;&lt;td&gt;&lt;a href='"&amp;F18&amp;"'&gt;"&amp;E18&amp;"&lt;/a&gt;&lt;p&gt;"&amp;C18&amp;" &lt;br&gt; "&amp;B18&amp;" "&amp;H18&amp;" "&amp;#REF!&amp;"&lt;/p&gt;&lt;/td&gt;&lt;/tr&gt;"</f>
        <v>#REF!</v>
      </c>
    </row>
    <row r="19" spans="8:9" ht="14.5" customHeight="1" x14ac:dyDescent="0.35">
      <c r="H19" s="4" t="str">
        <f t="shared" si="2"/>
        <v>&lt;span title='In English language'&gt;&lt;img src='assets/img/en.png' height='20px'&gt;&lt;/span&gt;</v>
      </c>
      <c r="I19" t="e">
        <f>"&lt;tr&gt;&lt;td&gt;&lt;a href='"&amp;F19&amp;"'&gt;"&amp;E19&amp;"&lt;/a&gt;&lt;p&gt;"&amp;C19&amp;" &lt;br&gt; "&amp;B19&amp;" "&amp;H19&amp;" "&amp;#REF!&amp;"&lt;/p&gt;&lt;/td&gt;&lt;/tr&gt;"</f>
        <v>#REF!</v>
      </c>
    </row>
    <row r="20" spans="8:9" ht="14.5" customHeight="1" x14ac:dyDescent="0.35">
      <c r="H20" s="4" t="str">
        <f t="shared" si="2"/>
        <v>&lt;span title='In English language'&gt;&lt;img src='assets/img/en.png' height='20px'&gt;&lt;/span&gt;</v>
      </c>
      <c r="I20" t="e">
        <f>"&lt;tr&gt;&lt;td&gt;&lt;a href='"&amp;F20&amp;"'&gt;"&amp;E20&amp;"&lt;/a&gt;&lt;p&gt;"&amp;C20&amp;" &lt;br&gt; "&amp;B20&amp;" "&amp;H20&amp;" "&amp;#REF!&amp;"&lt;/p&gt;&lt;/td&gt;&lt;/tr&gt;"</f>
        <v>#REF!</v>
      </c>
    </row>
    <row r="21" spans="8:9" ht="14.5" customHeight="1" x14ac:dyDescent="0.35">
      <c r="H21" s="4" t="str">
        <f t="shared" si="2"/>
        <v>&lt;span title='In English language'&gt;&lt;img src='assets/img/en.png' height='20px'&gt;&lt;/span&gt;</v>
      </c>
      <c r="I21" t="e">
        <f>"&lt;tr&gt;&lt;td&gt;&lt;a href='"&amp;F21&amp;"'&gt;"&amp;E21&amp;"&lt;/a&gt;&lt;p&gt;"&amp;C21&amp;" &lt;br&gt; "&amp;B21&amp;" "&amp;H21&amp;" "&amp;#REF!&amp;"&lt;/p&gt;&lt;/td&gt;&lt;/tr&gt;"</f>
        <v>#REF!</v>
      </c>
    </row>
    <row r="22" spans="8:9" ht="14.5" customHeight="1" x14ac:dyDescent="0.35">
      <c r="H22" s="4" t="str">
        <f t="shared" si="2"/>
        <v>&lt;span title='In English language'&gt;&lt;img src='assets/img/en.png' height='20px'&gt;&lt;/span&gt;</v>
      </c>
      <c r="I22" t="e">
        <f>"&lt;tr&gt;&lt;td&gt;&lt;a href='"&amp;F22&amp;"'&gt;"&amp;E22&amp;"&lt;/a&gt;&lt;p&gt;"&amp;C22&amp;" &lt;br&gt; "&amp;B22&amp;" "&amp;H22&amp;" "&amp;#REF!&amp;"&lt;/p&gt;&lt;/td&gt;&lt;/tr&gt;"</f>
        <v>#REF!</v>
      </c>
    </row>
    <row r="23" spans="8:9" ht="14.5" customHeight="1" x14ac:dyDescent="0.35">
      <c r="H23" s="4" t="str">
        <f t="shared" si="2"/>
        <v>&lt;span title='In English language'&gt;&lt;img src='assets/img/en.png' height='20px'&gt;&lt;/span&gt;</v>
      </c>
      <c r="I23" t="e">
        <f>"&lt;tr&gt;&lt;td&gt;&lt;a href='"&amp;F23&amp;"'&gt;"&amp;E23&amp;"&lt;/a&gt;&lt;p&gt;"&amp;C23&amp;" &lt;br&gt; "&amp;B23&amp;" "&amp;H23&amp;" "&amp;#REF!&amp;"&lt;/p&gt;&lt;/td&gt;&lt;/tr&gt;"</f>
        <v>#REF!</v>
      </c>
    </row>
    <row r="24" spans="8:9" ht="14.5" customHeight="1" x14ac:dyDescent="0.35">
      <c r="H24" s="4" t="str">
        <f t="shared" si="2"/>
        <v>&lt;span title='In English language'&gt;&lt;img src='assets/img/en.png' height='20px'&gt;&lt;/span&gt;</v>
      </c>
      <c r="I24" t="e">
        <f>"&lt;tr&gt;&lt;td&gt;&lt;a href='"&amp;F24&amp;"'&gt;"&amp;E24&amp;"&lt;/a&gt;&lt;p&gt;"&amp;C24&amp;" &lt;br&gt; "&amp;B24&amp;" "&amp;H24&amp;" "&amp;#REF!&amp;"&lt;/p&gt;&lt;/td&gt;&lt;/tr&gt;"</f>
        <v>#REF!</v>
      </c>
    </row>
    <row r="25" spans="8:9" ht="14.5" customHeight="1" x14ac:dyDescent="0.35">
      <c r="H25" s="4" t="str">
        <f t="shared" si="2"/>
        <v>&lt;span title='In English language'&gt;&lt;img src='assets/img/en.png' height='20px'&gt;&lt;/span&gt;</v>
      </c>
      <c r="I25" t="e">
        <f>"&lt;tr&gt;&lt;td&gt;&lt;a href='"&amp;F25&amp;"'&gt;"&amp;E25&amp;"&lt;/a&gt;&lt;p&gt;"&amp;C25&amp;" &lt;br&gt; "&amp;B25&amp;" "&amp;H25&amp;" "&amp;#REF!&amp;"&lt;/p&gt;&lt;/td&gt;&lt;/tr&gt;"</f>
        <v>#REF!</v>
      </c>
    </row>
    <row r="26" spans="8:9" ht="14.5" customHeight="1" x14ac:dyDescent="0.35">
      <c r="H26" s="4" t="str">
        <f t="shared" si="2"/>
        <v>&lt;span title='In English language'&gt;&lt;img src='assets/img/en.png' height='20px'&gt;&lt;/span&gt;</v>
      </c>
      <c r="I26" t="e">
        <f>"&lt;tr&gt;&lt;td&gt;&lt;a href='"&amp;F26&amp;"'&gt;"&amp;E26&amp;"&lt;/a&gt;&lt;p&gt;"&amp;C26&amp;" &lt;br&gt; "&amp;B26&amp;" "&amp;H26&amp;" "&amp;#REF!&amp;"&lt;/p&gt;&lt;/td&gt;&lt;/tr&gt;"</f>
        <v>#REF!</v>
      </c>
    </row>
    <row r="27" spans="8:9" ht="14.5" customHeight="1" x14ac:dyDescent="0.35">
      <c r="H27" s="4" t="str">
        <f t="shared" si="2"/>
        <v>&lt;span title='In English language'&gt;&lt;img src='assets/img/en.png' height='20px'&gt;&lt;/span&gt;</v>
      </c>
      <c r="I27" t="e">
        <f>"&lt;tr&gt;&lt;td&gt;&lt;a href='"&amp;F27&amp;"'&gt;"&amp;E27&amp;"&lt;/a&gt;&lt;p&gt;"&amp;C27&amp;" &lt;br&gt; "&amp;B27&amp;" "&amp;H27&amp;" "&amp;#REF!&amp;"&lt;/p&gt;&lt;/td&gt;&lt;/tr&gt;"</f>
        <v>#REF!</v>
      </c>
    </row>
    <row r="28" spans="8:9" ht="14.5" customHeight="1" x14ac:dyDescent="0.35">
      <c r="H28" s="4" t="str">
        <f t="shared" si="2"/>
        <v>&lt;span title='In English language'&gt;&lt;img src='assets/img/en.png' height='20px'&gt;&lt;/span&gt;</v>
      </c>
      <c r="I28" t="e">
        <f>"&lt;tr&gt;&lt;td&gt;&lt;a href='"&amp;F28&amp;"'&gt;"&amp;E28&amp;"&lt;/a&gt;&lt;p&gt;"&amp;C28&amp;" &lt;br&gt; "&amp;B28&amp;" "&amp;H28&amp;" "&amp;#REF!&amp;"&lt;/p&gt;&lt;/td&gt;&lt;/tr&gt;"</f>
        <v>#REF!</v>
      </c>
    </row>
    <row r="29" spans="8:9" ht="14.5" customHeight="1" x14ac:dyDescent="0.35">
      <c r="H29" s="4" t="str">
        <f t="shared" si="2"/>
        <v>&lt;span title='In English language'&gt;&lt;img src='assets/img/en.png' height='20px'&gt;&lt;/span&gt;</v>
      </c>
      <c r="I29" t="e">
        <f>"&lt;tr&gt;&lt;td&gt;&lt;a href='"&amp;F29&amp;"'&gt;"&amp;E29&amp;"&lt;/a&gt;&lt;p&gt;"&amp;C29&amp;" &lt;br&gt; "&amp;B29&amp;" "&amp;H29&amp;" "&amp;#REF!&amp;"&lt;/p&gt;&lt;/td&gt;&lt;/tr&gt;"</f>
        <v>#REF!</v>
      </c>
    </row>
    <row r="30" spans="8:9" ht="14.5" customHeight="1" x14ac:dyDescent="0.35">
      <c r="H30" s="4" t="str">
        <f t="shared" si="2"/>
        <v>&lt;span title='In English language'&gt;&lt;img src='assets/img/en.png' height='20px'&gt;&lt;/span&gt;</v>
      </c>
      <c r="I30" t="e">
        <f>"&lt;tr&gt;&lt;td&gt;&lt;a href='"&amp;F30&amp;"'&gt;"&amp;E30&amp;"&lt;/a&gt;&lt;p&gt;"&amp;C30&amp;" &lt;br&gt; "&amp;B30&amp;" "&amp;H30&amp;" "&amp;#REF!&amp;"&lt;/p&gt;&lt;/td&gt;&lt;/tr&gt;"</f>
        <v>#REF!</v>
      </c>
    </row>
    <row r="31" spans="8:9" ht="14.5" customHeight="1" x14ac:dyDescent="0.35">
      <c r="H31" s="4" t="str">
        <f t="shared" si="2"/>
        <v>&lt;span title='In English language'&gt;&lt;img src='assets/img/en.png' height='20px'&gt;&lt;/span&gt;</v>
      </c>
      <c r="I31" t="e">
        <f>"&lt;tr&gt;&lt;td&gt;&lt;a href='"&amp;F31&amp;"'&gt;"&amp;E31&amp;"&lt;/a&gt;&lt;p&gt;"&amp;C31&amp;" &lt;br&gt; "&amp;B31&amp;" "&amp;H31&amp;" "&amp;#REF!&amp;"&lt;/p&gt;&lt;/td&gt;&lt;/tr&gt;"</f>
        <v>#REF!</v>
      </c>
    </row>
    <row r="32" spans="8:9" ht="14.5" customHeight="1" x14ac:dyDescent="0.35">
      <c r="H32" s="4" t="str">
        <f t="shared" si="2"/>
        <v>&lt;span title='In English language'&gt;&lt;img src='assets/img/en.png' height='20px'&gt;&lt;/span&gt;</v>
      </c>
      <c r="I32" t="e">
        <f>"&lt;tr&gt;&lt;td&gt;&lt;a href='"&amp;F32&amp;"'&gt;"&amp;E32&amp;"&lt;/a&gt;&lt;p&gt;"&amp;C32&amp;" &lt;br&gt; "&amp;B32&amp;" "&amp;H32&amp;" "&amp;#REF!&amp;"&lt;/p&gt;&lt;/td&gt;&lt;/tr&gt;"</f>
        <v>#REF!</v>
      </c>
    </row>
    <row r="33" spans="8:9" ht="14.5" customHeight="1" x14ac:dyDescent="0.35">
      <c r="H33" s="4" t="str">
        <f t="shared" si="2"/>
        <v>&lt;span title='In English language'&gt;&lt;img src='assets/img/en.png' height='20px'&gt;&lt;/span&gt;</v>
      </c>
      <c r="I33" t="e">
        <f>"&lt;tr&gt;&lt;td&gt;&lt;a href='"&amp;F33&amp;"'&gt;"&amp;E33&amp;"&lt;/a&gt;&lt;p&gt;"&amp;C33&amp;" &lt;br&gt; "&amp;B33&amp;" "&amp;H33&amp;" "&amp;#REF!&amp;"&lt;/p&gt;&lt;/td&gt;&lt;/tr&gt;"</f>
        <v>#REF!</v>
      </c>
    </row>
    <row r="34" spans="8:9" ht="14.5" customHeight="1" x14ac:dyDescent="0.35">
      <c r="H34" s="4" t="str">
        <f t="shared" si="2"/>
        <v>&lt;span title='In English language'&gt;&lt;img src='assets/img/en.png' height='20px'&gt;&lt;/span&gt;</v>
      </c>
      <c r="I34" t="e">
        <f>"&lt;tr&gt;&lt;td&gt;&lt;a href='"&amp;F34&amp;"'&gt;"&amp;E34&amp;"&lt;/a&gt;&lt;p&gt;"&amp;C34&amp;" &lt;br&gt; "&amp;B34&amp;" "&amp;H34&amp;" "&amp;#REF!&amp;"&lt;/p&gt;&lt;/td&gt;&lt;/tr&gt;"</f>
        <v>#REF!</v>
      </c>
    </row>
    <row r="35" spans="8:9" ht="14.5" customHeight="1" x14ac:dyDescent="0.35">
      <c r="H35" s="4" t="str">
        <f t="shared" si="2"/>
        <v>&lt;span title='In English language'&gt;&lt;img src='assets/img/en.png' height='20px'&gt;&lt;/span&gt;</v>
      </c>
      <c r="I35" t="e">
        <f>"&lt;tr&gt;&lt;td&gt;&lt;a href='"&amp;F35&amp;"'&gt;"&amp;E35&amp;"&lt;/a&gt;&lt;p&gt;"&amp;C35&amp;" &lt;br&gt; "&amp;B35&amp;" "&amp;H35&amp;" "&amp;#REF!&amp;"&lt;/p&gt;&lt;/td&gt;&lt;/tr&gt;"</f>
        <v>#REF!</v>
      </c>
    </row>
    <row r="36" spans="8:9" ht="14.5" customHeight="1" x14ac:dyDescent="0.35">
      <c r="H36" s="4" t="str">
        <f t="shared" si="2"/>
        <v>&lt;span title='In English language'&gt;&lt;img src='assets/img/en.png' height='20px'&gt;&lt;/span&gt;</v>
      </c>
      <c r="I36" t="e">
        <f>"&lt;tr&gt;&lt;td&gt;&lt;a href='"&amp;F36&amp;"'&gt;"&amp;E36&amp;"&lt;/a&gt;&lt;p&gt;"&amp;C36&amp;" &lt;br&gt; "&amp;B36&amp;" "&amp;H36&amp;" "&amp;#REF!&amp;"&lt;/p&gt;&lt;/td&gt;&lt;/tr&gt;"</f>
        <v>#REF!</v>
      </c>
    </row>
    <row r="37" spans="8:9" ht="14.5" customHeight="1" x14ac:dyDescent="0.35">
      <c r="H37" s="4" t="str">
        <f t="shared" si="2"/>
        <v>&lt;span title='In English language'&gt;&lt;img src='assets/img/en.png' height='20px'&gt;&lt;/span&gt;</v>
      </c>
      <c r="I37" t="e">
        <f>"&lt;tr&gt;&lt;td&gt;&lt;a href='"&amp;F37&amp;"'&gt;"&amp;E37&amp;"&lt;/a&gt;&lt;p&gt;"&amp;C37&amp;" &lt;br&gt; "&amp;B37&amp;" "&amp;H37&amp;" "&amp;#REF!&amp;"&lt;/p&gt;&lt;/td&gt;&lt;/tr&gt;"</f>
        <v>#REF!</v>
      </c>
    </row>
    <row r="38" spans="8:9" ht="14.5" customHeight="1" x14ac:dyDescent="0.35">
      <c r="H38" s="4" t="str">
        <f t="shared" si="2"/>
        <v>&lt;span title='In English language'&gt;&lt;img src='assets/img/en.png' height='20px'&gt;&lt;/span&gt;</v>
      </c>
      <c r="I38" t="e">
        <f>"&lt;tr&gt;&lt;td&gt;&lt;a href='"&amp;F38&amp;"'&gt;"&amp;E38&amp;"&lt;/a&gt;&lt;p&gt;"&amp;C38&amp;" &lt;br&gt; "&amp;B38&amp;" "&amp;H38&amp;" "&amp;#REF!&amp;"&lt;/p&gt;&lt;/td&gt;&lt;/tr&gt;"</f>
        <v>#REF!</v>
      </c>
    </row>
    <row r="39" spans="8:9" ht="14.5" customHeight="1" x14ac:dyDescent="0.35">
      <c r="H39" s="4" t="str">
        <f t="shared" si="2"/>
        <v>&lt;span title='In English language'&gt;&lt;img src='assets/img/en.png' height='20px'&gt;&lt;/span&gt;</v>
      </c>
      <c r="I39" t="e">
        <f>"&lt;tr&gt;&lt;td&gt;&lt;a href='"&amp;F39&amp;"'&gt;"&amp;E39&amp;"&lt;/a&gt;&lt;p&gt;"&amp;C39&amp;" &lt;br&gt; "&amp;B39&amp;" "&amp;H39&amp;" "&amp;#REF!&amp;"&lt;/p&gt;&lt;/td&gt;&lt;/tr&gt;"</f>
        <v>#REF!</v>
      </c>
    </row>
    <row r="40" spans="8:9" ht="14.5" customHeight="1" x14ac:dyDescent="0.35">
      <c r="H40" s="4" t="str">
        <f t="shared" si="2"/>
        <v>&lt;span title='In English language'&gt;&lt;img src='assets/img/en.png' height='20px'&gt;&lt;/span&gt;</v>
      </c>
      <c r="I40" t="e">
        <f>"&lt;tr&gt;&lt;td&gt;&lt;a href='"&amp;F40&amp;"'&gt;"&amp;E40&amp;"&lt;/a&gt;&lt;p&gt;"&amp;C40&amp;" &lt;br&gt; "&amp;B40&amp;" "&amp;H40&amp;" "&amp;#REF!&amp;"&lt;/p&gt;&lt;/td&gt;&lt;/tr&gt;"</f>
        <v>#REF!</v>
      </c>
    </row>
    <row r="41" spans="8:9" ht="14.5" customHeight="1" x14ac:dyDescent="0.35">
      <c r="H41" s="4" t="str">
        <f t="shared" si="2"/>
        <v>&lt;span title='In English language'&gt;&lt;img src='assets/img/en.png' height='20px'&gt;&lt;/span&gt;</v>
      </c>
      <c r="I41" t="e">
        <f>"&lt;tr&gt;&lt;td&gt;&lt;a href='"&amp;F41&amp;"'&gt;"&amp;E41&amp;"&lt;/a&gt;&lt;p&gt;"&amp;C41&amp;" &lt;br&gt; "&amp;B41&amp;" "&amp;H41&amp;" "&amp;#REF!&amp;"&lt;/p&gt;&lt;/td&gt;&lt;/tr&gt;"</f>
        <v>#REF!</v>
      </c>
    </row>
    <row r="42" spans="8:9" ht="14.5" customHeight="1" x14ac:dyDescent="0.35">
      <c r="H42" s="4" t="str">
        <f t="shared" si="2"/>
        <v>&lt;span title='In English language'&gt;&lt;img src='assets/img/en.png' height='20px'&gt;&lt;/span&gt;</v>
      </c>
      <c r="I42" t="e">
        <f>"&lt;tr&gt;&lt;td&gt;&lt;a href='"&amp;F42&amp;"'&gt;"&amp;E42&amp;"&lt;/a&gt;&lt;p&gt;"&amp;C42&amp;" &lt;br&gt; "&amp;B42&amp;" "&amp;H42&amp;" "&amp;#REF!&amp;"&lt;/p&gt;&lt;/td&gt;&lt;/tr&gt;"</f>
        <v>#REF!</v>
      </c>
    </row>
    <row r="43" spans="8:9" ht="14.5" customHeight="1" x14ac:dyDescent="0.35">
      <c r="H43" s="4" t="str">
        <f t="shared" si="2"/>
        <v>&lt;span title='In English language'&gt;&lt;img src='assets/img/en.png' height='20px'&gt;&lt;/span&gt;</v>
      </c>
      <c r="I43" t="e">
        <f>"&lt;tr&gt;&lt;td&gt;&lt;a href='"&amp;F43&amp;"'&gt;"&amp;E43&amp;"&lt;/a&gt;&lt;p&gt;"&amp;C43&amp;" &lt;br&gt; "&amp;B43&amp;" "&amp;H43&amp;" "&amp;#REF!&amp;"&lt;/p&gt;&lt;/td&gt;&lt;/tr&gt;"</f>
        <v>#REF!</v>
      </c>
    </row>
    <row r="44" spans="8:9" ht="14.5" customHeight="1" x14ac:dyDescent="0.35">
      <c r="H44" s="4" t="str">
        <f t="shared" si="2"/>
        <v>&lt;span title='In English language'&gt;&lt;img src='assets/img/en.png' height='20px'&gt;&lt;/span&gt;</v>
      </c>
      <c r="I44" t="e">
        <f>"&lt;tr&gt;&lt;td&gt;&lt;a href='"&amp;F44&amp;"'&gt;"&amp;E44&amp;"&lt;/a&gt;&lt;p&gt;"&amp;C44&amp;" &lt;br&gt; "&amp;B44&amp;" "&amp;H44&amp;" "&amp;#REF!&amp;"&lt;/p&gt;&lt;/td&gt;&lt;/tr&gt;"</f>
        <v>#REF!</v>
      </c>
    </row>
    <row r="45" spans="8:9" ht="14.5" customHeight="1" x14ac:dyDescent="0.35">
      <c r="H45" s="4" t="str">
        <f t="shared" si="2"/>
        <v>&lt;span title='In English language'&gt;&lt;img src='assets/img/en.png' height='20px'&gt;&lt;/span&gt;</v>
      </c>
      <c r="I45" t="e">
        <f>"&lt;tr&gt;&lt;td&gt;&lt;a href='"&amp;F45&amp;"'&gt;"&amp;E45&amp;"&lt;/a&gt;&lt;p&gt;"&amp;C45&amp;" &lt;br&gt; "&amp;B45&amp;" "&amp;H45&amp;" "&amp;#REF!&amp;"&lt;/p&gt;&lt;/td&gt;&lt;/tr&gt;"</f>
        <v>#REF!</v>
      </c>
    </row>
    <row r="46" spans="8:9" ht="14.5" customHeight="1" x14ac:dyDescent="0.35">
      <c r="H46" s="4" t="str">
        <f t="shared" si="2"/>
        <v>&lt;span title='In English language'&gt;&lt;img src='assets/img/en.png' height='20px'&gt;&lt;/span&gt;</v>
      </c>
      <c r="I46" t="e">
        <f>"&lt;tr&gt;&lt;td&gt;&lt;a href='"&amp;F46&amp;"'&gt;"&amp;E46&amp;"&lt;/a&gt;&lt;p&gt;"&amp;C46&amp;" &lt;br&gt; "&amp;B46&amp;" "&amp;H46&amp;" "&amp;#REF!&amp;"&lt;/p&gt;&lt;/td&gt;&lt;/tr&gt;"</f>
        <v>#REF!</v>
      </c>
    </row>
    <row r="47" spans="8:9" ht="14.5" customHeight="1" x14ac:dyDescent="0.35">
      <c r="H47" s="4" t="str">
        <f t="shared" si="2"/>
        <v>&lt;span title='In English language'&gt;&lt;img src='assets/img/en.png' height='20px'&gt;&lt;/span&gt;</v>
      </c>
      <c r="I47" t="e">
        <f>"&lt;tr&gt;&lt;td&gt;&lt;a href='"&amp;F47&amp;"'&gt;"&amp;E47&amp;"&lt;/a&gt;&lt;p&gt;"&amp;C47&amp;" &lt;br&gt; "&amp;B47&amp;" "&amp;H47&amp;" "&amp;#REF!&amp;"&lt;/p&gt;&lt;/td&gt;&lt;/tr&gt;"</f>
        <v>#REF!</v>
      </c>
    </row>
    <row r="48" spans="8:9" ht="14.5" customHeight="1" x14ac:dyDescent="0.35">
      <c r="H48" s="4" t="str">
        <f t="shared" si="2"/>
        <v>&lt;span title='In English language'&gt;&lt;img src='assets/img/en.png' height='20px'&gt;&lt;/span&gt;</v>
      </c>
      <c r="I48" t="e">
        <f>"&lt;tr&gt;&lt;td&gt;&lt;a href='"&amp;F48&amp;"'&gt;"&amp;E48&amp;"&lt;/a&gt;&lt;p&gt;"&amp;C48&amp;" &lt;br&gt; "&amp;B48&amp;" "&amp;H48&amp;" "&amp;#REF!&amp;"&lt;/p&gt;&lt;/td&gt;&lt;/tr&gt;"</f>
        <v>#REF!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Recent talks</vt:lpstr>
      <vt:lpstr>Upcoming talks</vt:lpstr>
      <vt:lpstr>Articles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ruecker</dc:creator>
  <cp:lastModifiedBy>ruecker</cp:lastModifiedBy>
  <dcterms:created xsi:type="dcterms:W3CDTF">2018-02-27T06:50:09Z</dcterms:created>
  <dcterms:modified xsi:type="dcterms:W3CDTF">2018-03-23T05:17:28Z</dcterms:modified>
</cp:coreProperties>
</file>