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FEB35C8A-25B0-442C-912A-D7D07B1F4F6E}" xr6:coauthVersionLast="33" xr6:coauthVersionMax="33" xr10:uidLastSave="{00000000-0000-0000-0000-000000000000}"/>
  <bookViews>
    <workbookView xWindow="0" yWindow="0" windowWidth="25608" windowHeight="10548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/>
  <c r="M6" i="1"/>
  <c r="N6" i="1" s="1"/>
  <c r="M7" i="1"/>
  <c r="N7" i="1"/>
  <c r="M8" i="1"/>
  <c r="N8" i="1" s="1"/>
  <c r="M9" i="1"/>
  <c r="N9" i="1"/>
  <c r="M10" i="1"/>
  <c r="N10" i="1" s="1"/>
  <c r="M11" i="1"/>
  <c r="N11" i="1"/>
  <c r="M12" i="1"/>
  <c r="N12" i="1" s="1"/>
  <c r="L4" i="1"/>
  <c r="L5" i="1"/>
  <c r="L6" i="1"/>
  <c r="L7" i="1"/>
  <c r="L8" i="1"/>
  <c r="L9" i="1"/>
  <c r="L10" i="1"/>
  <c r="L11" i="1"/>
  <c r="L12" i="1"/>
  <c r="I2" i="2"/>
  <c r="H2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L13" i="1" l="1"/>
  <c r="M13" i="1"/>
  <c r="N13" i="1" l="1"/>
  <c r="I4" i="3" l="1"/>
  <c r="H3" i="2" l="1"/>
  <c r="I3" i="2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15" i="1" l="1"/>
  <c r="M14" i="1"/>
  <c r="L14" i="1"/>
  <c r="N14" i="1" l="1"/>
  <c r="N15" i="1"/>
  <c r="L16" i="1" l="1"/>
  <c r="N16" i="1" s="1"/>
  <c r="L17" i="1"/>
  <c r="N17" i="1" l="1"/>
  <c r="L18" i="1"/>
  <c r="N18" i="1" l="1"/>
  <c r="I11" i="3"/>
  <c r="H6" i="3"/>
  <c r="I6" i="3" s="1"/>
  <c r="H7" i="3"/>
  <c r="I7" i="3" s="1"/>
  <c r="H8" i="3"/>
  <c r="I8" i="3" s="1"/>
  <c r="H9" i="3"/>
  <c r="I9" i="3" s="1"/>
  <c r="H10" i="3"/>
  <c r="I10" i="3" s="1"/>
  <c r="H11" i="3"/>
  <c r="H12" i="3"/>
  <c r="I12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  <c r="I5" i="3" s="1"/>
  <c r="L20" i="1"/>
  <c r="L21" i="1"/>
  <c r="N21" i="1" s="1"/>
  <c r="L22" i="1"/>
  <c r="L23" i="1"/>
  <c r="N23" i="1" s="1"/>
  <c r="L24" i="1"/>
  <c r="L25" i="1"/>
  <c r="N25" i="1" s="1"/>
  <c r="L26" i="1"/>
  <c r="L27" i="1"/>
  <c r="N27" i="1" s="1"/>
  <c r="L28" i="1"/>
  <c r="L29" i="1"/>
  <c r="N29" i="1" s="1"/>
  <c r="L30" i="1"/>
  <c r="L31" i="1"/>
  <c r="N31" i="1" s="1"/>
  <c r="L32" i="1"/>
  <c r="L33" i="1"/>
  <c r="N33" i="1" s="1"/>
  <c r="L34" i="1"/>
  <c r="L35" i="1"/>
  <c r="N35" i="1" s="1"/>
  <c r="L36" i="1"/>
  <c r="L37" i="1"/>
  <c r="N37" i="1" s="1"/>
  <c r="L38" i="1"/>
  <c r="L39" i="1"/>
  <c r="N39" i="1" s="1"/>
  <c r="L40" i="1"/>
  <c r="L41" i="1"/>
  <c r="N41" i="1" s="1"/>
  <c r="L42" i="1"/>
  <c r="L43" i="1"/>
  <c r="N43" i="1" s="1"/>
  <c r="L44" i="1"/>
  <c r="L45" i="1"/>
  <c r="N45" i="1" s="1"/>
  <c r="L46" i="1"/>
  <c r="L47" i="1"/>
  <c r="N47" i="1" s="1"/>
  <c r="L48" i="1"/>
  <c r="N48" i="1" s="1"/>
  <c r="L49" i="1"/>
  <c r="N49" i="1" s="1"/>
  <c r="L19" i="1"/>
  <c r="N46" i="1" l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9" i="1"/>
</calcChain>
</file>

<file path=xl/sharedStrings.xml><?xml version="1.0" encoding="utf-8"?>
<sst xmlns="http://schemas.openxmlformats.org/spreadsheetml/2006/main" count="467" uniqueCount="261">
  <si>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</si>
  <si>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</si>
  <si>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</si>
  <si>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</si>
  <si>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</si>
  <si>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</si>
  <si>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</si>
  <si>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</si>
  <si>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</si>
  <si>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</si>
  <si>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</si>
  <si>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</si>
  <si>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</si>
  <si>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</si>
  <si>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</si>
  <si>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</si>
  <si>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</si>
  <si>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</si>
  <si>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</si>
  <si>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</si>
  <si>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</si>
  <si>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</si>
  <si>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</si>
  <si>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</si>
  <si>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</si>
  <si>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</si>
  <si>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</si>
  <si>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</si>
  <si>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</si>
  <si>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</si>
  <si>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</si>
  <si>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</si>
  <si>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</si>
  <si>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</si>
  <si>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</si>
  <si>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</si>
  <si>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</si>
  <si>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</si>
  <si>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</si>
  <si>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</si>
  <si>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</si>
  <si>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</si>
  <si>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</si>
  <si>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</si>
  <si>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</si>
  <si>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</si>
  <si>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</si>
  <si>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</si>
  <si>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</si>
  <si>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</si>
  <si>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</si>
  <si>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</si>
  <si>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</si>
  <si>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</si>
  <si>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</si>
  <si>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</si>
  <si>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</si>
  <si>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</si>
  <si>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</si>
  <si>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</si>
  <si>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</si>
  <si>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</si>
  <si>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</si>
  <si>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</si>
  <si>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</si>
  <si>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</si>
  <si>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</si>
  <si>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</si>
  <si>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</si>
  <si>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</si>
  <si>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</si>
  <si>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</si>
  <si>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</si>
  <si>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</si>
  <si>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</si>
  <si>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</si>
  <si>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</si>
  <si>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</si>
  <si>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</si>
  <si>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</si>
  <si>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</si>
  <si>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</si>
  <si>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</si>
  <si>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</si>
  <si>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</si>
  <si>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</si>
  <si>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</si>
  <si>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</si>
  <si>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</si>
  <si>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</si>
  <si>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</si>
  <si>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</si>
  <si>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</si>
  <si>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</si>
  <si>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</si>
  <si>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</si>
  <si>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</si>
  <si>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</si>
  <si>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</si>
  <si>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</si>
  <si>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</si>
  <si>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</si>
  <si>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</si>
  <si>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</si>
  <si>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</si>
  <si>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</si>
  <si>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</si>
  <si>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</si>
  <si>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</si>
  <si>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</si>
  <si>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</si>
  <si>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</si>
  <si>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</si>
  <si>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</si>
  <si>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</si>
  <si>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</si>
  <si>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</si>
  <si>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</si>
  <si>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</si>
  <si>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</si>
  <si>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</si>
  <si>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</si>
  <si>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</si>
  <si>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</si>
  <si>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</si>
  <si>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</si>
  <si>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</si>
  <si>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</si>
  <si>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</si>
  <si>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</si>
  <si>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</si>
  <si>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</si>
  <si>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</si>
  <si>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</si>
  <si>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</si>
  <si>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</si>
  <si>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</si>
  <si>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</si>
  <si>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</si>
  <si>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</si>
  <si>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</si>
  <si>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</si>
  <si>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</si>
  <si>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</si>
  <si>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</si>
  <si>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</si>
  <si>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</si>
  <si>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</si>
  <si>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</si>
  <si>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</si>
  <si>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</si>
  <si>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</si>
  <si>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</si>
  <si>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</si>
  <si>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</si>
  <si>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</si>
  <si>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</si>
  <si>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</si>
  <si>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</si>
  <si>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</si>
  <si>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</si>
  <si>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</si>
  <si>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</si>
  <si>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</si>
  <si>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</si>
  <si>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</si>
  <si>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</si>
  <si>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</si>
  <si>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Patience pays off. How long running services reduce complexity.</t>
  </si>
  <si>
    <t>Codemotion</t>
  </si>
  <si>
    <t>Amsterdam</t>
  </si>
  <si>
    <t xml:space="preserve">Workflow automation in the serverless age </t>
  </si>
  <si>
    <t>Qcon</t>
  </si>
  <si>
    <t>Online</t>
  </si>
  <si>
    <t>Java With the Best</t>
  </si>
  <si>
    <t>3 Common Pitfalls in Microservice Integration and How to Avoid them</t>
  </si>
  <si>
    <t>Zeebe.io - Event-driven Microservice Orchestration</t>
  </si>
  <si>
    <t>Java User Group</t>
  </si>
  <si>
    <t>Erfurt</t>
  </si>
  <si>
    <t>Craft-Conf</t>
  </si>
  <si>
    <t>Budapest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</si>
  <si>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</si>
  <si>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</si>
  <si>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</si>
  <si>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</si>
  <si>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</si>
  <si>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</si>
  <si>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</si>
  <si>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</si>
  <si>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</si>
  <si>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</si>
  <si>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</si>
  <si>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</si>
  <si>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</si>
  <si>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</si>
  <si>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</si>
  <si>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</si>
  <si>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</si>
  <si>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</si>
  <si>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</si>
  <si>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2018-09-25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</si>
  <si>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</si>
  <si>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</si>
  <si>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</si>
  <si>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2018-12-05</t>
  </si>
  <si>
    <t>JUG</t>
  </si>
  <si>
    <t>Muenster</t>
  </si>
  <si>
    <t>http://www.jug-muenster.de/</t>
  </si>
  <si>
    <t>Zeebe.io - New Open Source Project for event-driven Microservice Orchestration</t>
  </si>
  <si>
    <t>https://www.youtube.com/watch?v=Ikj59uEKhjg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</si>
  <si>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</si>
  <si>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</si>
  <si>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</si>
  <si>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</si>
  <si>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</si>
  <si>
    <t>QCon</t>
  </si>
  <si>
    <t>The New York City Java Meetup Group</t>
  </si>
  <si>
    <t>New York</t>
  </si>
  <si>
    <t>Complex Event Flows in Distributed Systems</t>
  </si>
  <si>
    <t xml:space="preserve">GopherCon </t>
  </si>
  <si>
    <t>2018-08-02</t>
  </si>
  <si>
    <t>https://www.gophercon.co.uk/schedule/</t>
  </si>
  <si>
    <t>2018-10-23</t>
  </si>
  <si>
    <t>GoLab</t>
  </si>
  <si>
    <t>Florence</t>
  </si>
  <si>
    <t>https://golab.io/</t>
  </si>
  <si>
    <t>2018-06</t>
  </si>
  <si>
    <t>Devoxx Poland</t>
  </si>
  <si>
    <t>Krakow</t>
  </si>
  <si>
    <t>Lost in transaction? Strategies to deal with (in-)consistency in modern architectures.</t>
  </si>
  <si>
    <t>https://javaforumnord.de/site/2018/</t>
  </si>
  <si>
    <t>2018-09-13</t>
  </si>
  <si>
    <t>Java Forum Nord</t>
  </si>
  <si>
    <t>2018-05</t>
  </si>
  <si>
    <t>2018-09-12</t>
  </si>
  <si>
    <t>JavaZone Noway</t>
  </si>
  <si>
    <t>https://2018.javazone.no/program/45df84d4-e819-4fc9-9e3b-931972891441</t>
  </si>
  <si>
    <t>2018-09-05</t>
  </si>
  <si>
    <t>Herbstcampus</t>
  </si>
  <si>
    <t>Nurremberg</t>
  </si>
  <si>
    <t>https://www.herbstcampus.de/veranstaltung-6984-lost-in-transaction-%C3%9Cber-%28in-%29kosistenz-in-verteilten-systemen.html?id=6984</t>
  </si>
  <si>
    <t>Lost in transaction? Über (In-)Kosistenz in verteilten Systemen</t>
  </si>
  <si>
    <t>Full Stack Fest</t>
  </si>
  <si>
    <t>2018-09-04</t>
  </si>
  <si>
    <t>Lost in transaction? Strategies to deal with (in-)consistency in distributed systems</t>
  </si>
  <si>
    <t>https://2018.fullstackfest.com/speakers/berndr%C3%Bccker</t>
  </si>
  <si>
    <t>2018-10-29</t>
  </si>
  <si>
    <t>https://conferences.oreilly.com/software-architecture/sa-eu/public/schedule/detail/69841</t>
  </si>
  <si>
    <t>https://www.ittage.informatik-aktuell.de/</t>
  </si>
  <si>
    <t>IT Tage</t>
  </si>
  <si>
    <t>3 typische Stolperfallen bei der Microservice-Integration</t>
  </si>
  <si>
    <t>2018-12-10</t>
  </si>
  <si>
    <t>BaselOne</t>
  </si>
  <si>
    <t>Basel</t>
  </si>
  <si>
    <t>2018-10-19</t>
  </si>
  <si>
    <t>http://baselone.ch/</t>
  </si>
  <si>
    <t>Dusseldorf</t>
  </si>
  <si>
    <t>JCon</t>
  </si>
  <si>
    <t>2018-10-09</t>
  </si>
  <si>
    <t>Lost in transaction? Strategies to deal with (in-)consistency in distributed systems.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</si>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</sst>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owing/rest/java/payment" TargetMode="External"/><Relationship Id="rId3" Type="http://schemas.openxmlformats.org/officeDocument/2006/relationships/hyperlink" Target="https://github.com/flowing/flowing-retail/tree/master/payment-rest" TargetMode="External"/><Relationship Id="rId7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github.com/flowing/flowing-retail/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meetup.com/JUG-Mainz/events/249130598/" TargetMode="External"/><Relationship Id="rId7" Type="http://schemas.openxmlformats.org/officeDocument/2006/relationships/hyperlink" Target="https://conferences.oreilly.com/software-architecture/sa-eu/public/schedule/detail/69841" TargetMode="External"/><Relationship Id="rId2" Type="http://schemas.openxmlformats.org/officeDocument/2006/relationships/hyperlink" Target="http://www.jug-muenster.de/" TargetMode="External"/><Relationship Id="rId1" Type="http://schemas.openxmlformats.org/officeDocument/2006/relationships/hyperlink" Target="https://basta.net/web-development/workflows-mit-bpmn-automatisieren-lessons-learned/" TargetMode="External"/><Relationship Id="rId6" Type="http://schemas.openxmlformats.org/officeDocument/2006/relationships/hyperlink" Target="https://2018.fullstackfest.com/speakers/berndr%C3%Bccker" TargetMode="External"/><Relationship Id="rId5" Type="http://schemas.openxmlformats.org/officeDocument/2006/relationships/hyperlink" Target="https://www.herbstcampus.de/veranstaltung-6984-lost-in-transaction-%C3%9Cber-%28in-%29kosistenz-in-verteilten-systemen.html?id=6984" TargetMode="External"/><Relationship Id="rId4" Type="http://schemas.openxmlformats.org/officeDocument/2006/relationships/hyperlink" Target="https://2018.javazone.no/program/45df84d4-e819-4fc9-9e3b-9319728914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64"/>
  <sheetViews>
    <sheetView tabSelected="1" topLeftCell="A16" workbookViewId="0">
      <selection activeCell="N4" sqref="N4:N49"/>
    </sheetView>
  </sheetViews>
  <sheetFormatPr baseColWidth="10" defaultRowHeight="14.4" customHeight="1" x14ac:dyDescent="0.3"/>
  <cols>
    <col min="2" max="2" width="10.88671875" style="1"/>
    <col min="3" max="3" width="17.109375" customWidth="1"/>
    <col min="12" max="13" width="10.88671875" style="3"/>
  </cols>
  <sheetData>
    <row r="2" spans="1:14" ht="14.4" customHeight="1" x14ac:dyDescent="0.3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4" spans="1:14" ht="14.4" customHeight="1" x14ac:dyDescent="0.3">
      <c r="B4" s="1" t="s">
        <v>226</v>
      </c>
      <c r="C4" t="s">
        <v>216</v>
      </c>
      <c r="D4" t="s">
        <v>217</v>
      </c>
      <c r="E4" t="s">
        <v>2</v>
      </c>
      <c r="F4" t="s">
        <v>188</v>
      </c>
      <c r="L4" s="4" t="str">
        <f t="shared" ref="L4:L12" si="0"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 t="shared" ref="M4:M12" si="1"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/>
      </c>
      <c r="N4" t="str">
        <f t="shared" ref="N4:N12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href=''&gt;3 common pitfalls in microservice integration and how to avoid them&lt;/a&gt;&lt;p&gt;2018-06 &lt;span title='In English language'&gt;&lt;img src='assets/img/en.png' height='20px'&gt;&lt;/span&gt; The New York City Java Meetup Group (New York)&lt;/p&gt;&lt;/td&gt;&lt;td&gt;&lt;/td&gt;&lt;/tr&gt;</v>
      </c>
    </row>
    <row r="5" spans="1:14" ht="14.4" customHeight="1" x14ac:dyDescent="0.3">
      <c r="B5" s="1" t="s">
        <v>226</v>
      </c>
      <c r="C5" t="s">
        <v>215</v>
      </c>
      <c r="D5" t="s">
        <v>217</v>
      </c>
      <c r="E5" t="s">
        <v>2</v>
      </c>
      <c r="F5" t="s">
        <v>218</v>
      </c>
      <c r="L5" s="4" t="str">
        <f t="shared" si="0"/>
        <v>&lt;span title='In English language'&gt;&lt;img src='assets/img/en.png' height='20px'&gt;&lt;/span&gt;</v>
      </c>
      <c r="M5" s="3" t="str">
        <f t="shared" si="1"/>
        <v/>
      </c>
      <c r="N5" t="str">
        <f t="shared" si="2"/>
        <v>&lt;tr&gt;&lt;td&gt;&lt;a href=''&gt;Complex Event Flows in Distributed Systems&lt;/a&gt;&lt;p&gt;2018-06 &lt;span title='In English language'&gt;&lt;img src='assets/img/en.png' height='20px'&gt;&lt;/span&gt; QCon (New York)&lt;/p&gt;&lt;/td&gt;&lt;td&gt;&lt;/td&gt;&lt;/tr&gt;</v>
      </c>
    </row>
    <row r="6" spans="1:14" ht="14.4" customHeight="1" x14ac:dyDescent="0.3">
      <c r="B6" s="1" t="s">
        <v>226</v>
      </c>
      <c r="C6" t="s">
        <v>215</v>
      </c>
      <c r="D6" t="s">
        <v>217</v>
      </c>
      <c r="E6" t="s">
        <v>2</v>
      </c>
      <c r="F6" t="s">
        <v>188</v>
      </c>
      <c r="L6" s="4" t="str">
        <f t="shared" si="0"/>
        <v>&lt;span title='In English language'&gt;&lt;img src='assets/img/en.png' height='20px'&gt;&lt;/span&gt;</v>
      </c>
      <c r="M6" s="3" t="str">
        <f t="shared" si="1"/>
        <v/>
      </c>
      <c r="N6" t="str">
        <f t="shared" si="2"/>
        <v>&lt;tr&gt;&lt;td&gt;&lt;a href=''&gt;3 common pitfalls in microservice integration and how to avoid them&lt;/a&gt;&lt;p&gt;2018-06 &lt;span title='In English language'&gt;&lt;img src='assets/img/en.png' height='20px'&gt;&lt;/span&gt; QCon (New York)&lt;/p&gt;&lt;/td&gt;&lt;td&gt;&lt;/td&gt;&lt;/tr&gt;</v>
      </c>
    </row>
    <row r="7" spans="1:14" ht="14.4" customHeight="1" x14ac:dyDescent="0.3">
      <c r="B7" s="1" t="s">
        <v>226</v>
      </c>
      <c r="C7" t="s">
        <v>191</v>
      </c>
      <c r="D7" t="s">
        <v>192</v>
      </c>
      <c r="E7" t="s">
        <v>21</v>
      </c>
      <c r="F7" t="s">
        <v>167</v>
      </c>
      <c r="L7" s="4" t="str">
        <f t="shared" si="0"/>
        <v>&lt;span title='In German language'&gt;&lt;img src='assets/img/de.png' height='20px'&gt;&lt;/span&gt;</v>
      </c>
      <c r="M7" s="3" t="str">
        <f t="shared" si="1"/>
        <v/>
      </c>
      <c r="N7" t="str">
        <f t="shared" si="2"/>
        <v>&lt;tr&gt;&lt;td&gt;&lt;a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8" spans="1:14" ht="14.4" customHeight="1" x14ac:dyDescent="0.3">
      <c r="B8" s="1" t="s">
        <v>226</v>
      </c>
      <c r="C8" t="s">
        <v>96</v>
      </c>
      <c r="D8" t="s">
        <v>182</v>
      </c>
      <c r="E8" t="s">
        <v>21</v>
      </c>
      <c r="F8" t="s">
        <v>166</v>
      </c>
      <c r="L8" s="4" t="str">
        <f t="shared" si="0"/>
        <v>&lt;span title='In German language'&gt;&lt;img src='assets/img/de.png' height='20px'&gt;&lt;/span&gt;</v>
      </c>
      <c r="M8" s="3" t="str">
        <f t="shared" si="1"/>
        <v/>
      </c>
      <c r="N8" t="str">
        <f t="shared" si="2"/>
        <v>&lt;tr&gt;&lt;td&gt;&lt;a href=''&gt;Workflows mit BPMN automatisieren. Lessons Learned.&lt;/a&gt;&lt;p&gt;2018-06 &lt;span title='In German language'&gt;&lt;img src='assets/img/de.png' height='20px'&gt;&lt;/span&gt; Developer Week (Nuremberg)&lt;/p&gt;&lt;/td&gt;&lt;td&gt;&lt;/td&gt;&lt;/tr&gt;</v>
      </c>
    </row>
    <row r="9" spans="1:14" ht="14.4" customHeight="1" x14ac:dyDescent="0.3">
      <c r="B9" s="1" t="s">
        <v>226</v>
      </c>
      <c r="C9" t="s">
        <v>227</v>
      </c>
      <c r="D9" t="s">
        <v>228</v>
      </c>
      <c r="E9" t="s">
        <v>2</v>
      </c>
      <c r="F9" t="s">
        <v>229</v>
      </c>
      <c r="L9" s="4" t="str">
        <f t="shared" si="0"/>
        <v>&lt;span title='In English language'&gt;&lt;img src='assets/img/en.png' height='20px'&gt;&lt;/span&gt;</v>
      </c>
      <c r="M9" s="3" t="str">
        <f t="shared" si="1"/>
        <v/>
      </c>
      <c r="N9" t="str">
        <f t="shared" si="2"/>
        <v>&lt;tr&gt;&lt;td&gt;&lt;a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(Krakow)&lt;/p&gt;&lt;/td&gt;&lt;td&gt;&lt;/td&gt;&lt;/tr&gt;</v>
      </c>
    </row>
    <row r="10" spans="1:14" ht="14.4" customHeight="1" x14ac:dyDescent="0.3">
      <c r="B10" s="1" t="s">
        <v>226</v>
      </c>
      <c r="C10" t="s">
        <v>190</v>
      </c>
      <c r="D10" t="s">
        <v>189</v>
      </c>
      <c r="E10" t="s">
        <v>2</v>
      </c>
      <c r="F10" t="s">
        <v>188</v>
      </c>
      <c r="L10" s="4" t="str">
        <f t="shared" si="0"/>
        <v>&lt;span title='In English language'&gt;&lt;img src='assets/img/en.png' height='20px'&gt;&lt;/span&gt;</v>
      </c>
      <c r="M10" s="3" t="str">
        <f t="shared" si="1"/>
        <v/>
      </c>
      <c r="N10" t="str">
        <f t="shared" si="2"/>
        <v>&lt;tr&gt;&lt;td&gt;&lt;a href=''&gt;3 common pitfalls in microservice integration and how to avoid them&lt;/a&gt;&lt;p&gt;2018-06 &lt;span title='In English language'&gt;&lt;img src='assets/img/en.png' height='20px'&gt;&lt;/span&gt; JBCN Conf (Barcelona)&lt;/p&gt;&lt;/td&gt;&lt;td&gt;&lt;/td&gt;&lt;/tr&gt;</v>
      </c>
    </row>
    <row r="11" spans="1:14" ht="14.4" customHeight="1" x14ac:dyDescent="0.3">
      <c r="B11" s="1" t="s">
        <v>233</v>
      </c>
      <c r="C11" t="s">
        <v>169</v>
      </c>
      <c r="D11" t="s">
        <v>170</v>
      </c>
      <c r="E11" t="s">
        <v>2</v>
      </c>
      <c r="F11" t="s">
        <v>171</v>
      </c>
      <c r="L11" s="4" t="str">
        <f t="shared" si="0"/>
        <v>&lt;span title='In English language'&gt;&lt;img src='assets/img/en.png' height='20px'&gt;&lt;/span&gt;</v>
      </c>
      <c r="M11" s="3" t="str">
        <f t="shared" si="1"/>
        <v/>
      </c>
      <c r="N11" t="str">
        <f t="shared" si="2"/>
        <v>&lt;tr&gt;&lt;td&gt;&lt;a href=''&gt;Workflow automation in the serverless age &lt;/a&gt;&lt;p&gt;2018-05 &lt;span title='In English language'&gt;&lt;img src='assets/img/en.png' height='20px'&gt;&lt;/span&gt; Codemotion (Amsterdam)&lt;/p&gt;&lt;/td&gt;&lt;td&gt;&lt;/td&gt;&lt;/tr&gt;</v>
      </c>
    </row>
    <row r="12" spans="1:14" ht="14.4" customHeight="1" x14ac:dyDescent="0.3">
      <c r="B12" s="1" t="s">
        <v>233</v>
      </c>
      <c r="C12" t="s">
        <v>179</v>
      </c>
      <c r="D12" t="s">
        <v>180</v>
      </c>
      <c r="E12" t="s">
        <v>2</v>
      </c>
      <c r="F12" t="s">
        <v>181</v>
      </c>
      <c r="L12" s="4" t="str">
        <f t="shared" si="0"/>
        <v>&lt;span title='In English language'&gt;&lt;img src='assets/img/en.png' height='20px'&gt;&lt;/span&gt;</v>
      </c>
      <c r="M12" s="3" t="str">
        <f t="shared" si="1"/>
        <v/>
      </c>
      <c r="N12" t="str">
        <f t="shared" si="2"/>
        <v>&lt;tr&gt;&lt;td&gt;&lt;a href=''&gt;Break your event chains! Complex event flows in distributed systems.&lt;/a&gt;&lt;p&gt;2018-05 &lt;span title='In English language'&gt;&lt;img src='assets/img/en.png' height='20px'&gt;&lt;/span&gt; Craft-Conf (Budapest)&lt;/p&gt;&lt;/td&gt;&lt;td&gt;&lt;/td&gt;&lt;/tr&gt;</v>
      </c>
    </row>
    <row r="13" spans="1:14" ht="14.4" customHeight="1" x14ac:dyDescent="0.3">
      <c r="B13" s="1" t="s">
        <v>211</v>
      </c>
      <c r="C13" t="s">
        <v>174</v>
      </c>
      <c r="D13" t="s">
        <v>173</v>
      </c>
      <c r="E13" t="s">
        <v>2</v>
      </c>
      <c r="F13" t="s">
        <v>175</v>
      </c>
      <c r="G13" s="5" t="s">
        <v>185</v>
      </c>
      <c r="L13" s="4" t="str">
        <f>IF(E13="de","&lt;span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3" s="3" t="str">
        <f t="shared" ref="M13" si="3">IF((LEN(G13)&gt;0),"&lt;a href='"&amp;G13&amp;"' title='Slides'&gt;&lt;img src='assets/img/slides.png' height='20px'&gt;&lt;/a&gt;","")&amp;IF((LEN(H13)&gt;0),"&lt;a href='"&amp;H13&amp;"' title='Recording'&gt;&lt;img src='assets/img/recording.png' height='20px'&gt;&lt;/a&gt;", "") &amp;IF((LEN(I13)&gt;0),"&lt;a href='"&amp;I13&amp;"' title='Source code'&gt;&lt;img src='assets/img/code.png' height='20px'&gt;&lt;/a&gt;","")&amp;IF((LEN(J13)&gt;0),"&lt;a href='"&amp;J13&amp;"' title='Interview'&gt;&lt;img src='assets/img/interview.png' height='20px'&gt;&lt;/a&gt;","")</f>
        <v>&lt;a href='https://www.slideshare.net/BerndRuecker/qcon-london-2018-3-common-pitfalls-in-microservice-integration-and-how-to-avoid-them' title='Slides'&gt;&lt;img src='assets/img/slides.png' height='20px'&gt;&lt;/a&gt;</v>
      </c>
      <c r="N13" t="str">
        <f>IF(LEN(A13)&gt;0,"&lt;tr class='additional-row'&gt;","&lt;tr&gt;")&amp;"&lt;td&gt;&lt;a href='"&amp;G13&amp;"'&gt;"&amp;F13&amp;"&lt;/a&gt;&lt;p&gt;"&amp;B13&amp;" "&amp;L13&amp;" "&amp;C13&amp;" ("&amp;D13&amp;")&lt;/p&gt;&lt;/td&gt;&lt;td&gt;" &amp;M13&amp;"&lt;/td&gt;&lt;/tr&gt;"</f>
        <v>&lt;tr&gt;&lt;td&gt;&lt;a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14" spans="1:14" ht="14.4" customHeight="1" x14ac:dyDescent="0.3">
      <c r="B14" s="1" t="s">
        <v>187</v>
      </c>
      <c r="C14" t="s">
        <v>177</v>
      </c>
      <c r="D14" t="s">
        <v>178</v>
      </c>
      <c r="E14" t="s">
        <v>21</v>
      </c>
      <c r="F14" t="s">
        <v>176</v>
      </c>
      <c r="G14" t="s">
        <v>194</v>
      </c>
      <c r="H14" t="s">
        <v>195</v>
      </c>
      <c r="I14" s="5" t="s">
        <v>198</v>
      </c>
      <c r="L14" s="4" t="str">
        <f>IF(E14="de","&lt;span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14" s="3" t="str">
        <f t="shared" ref="M14:M49" si="4">IF((LEN(G14)&gt;0),"&lt;a href='"&amp;G14&amp;"' title='Slides'&gt;&lt;img src='assets/img/slides.png' height='20px'&gt;&lt;/a&gt;","")&amp;IF((LEN(H14)&gt;0),"&lt;a href='"&amp;H14&amp;"' title='Recording'&gt;&lt;img src='assets/img/recording.png' height='20px'&gt;&lt;/a&gt;", "") &amp;IF((LEN(I14)&gt;0),"&lt;a href='"&amp;I14&amp;"' title='Source code'&gt;&lt;img src='assets/img/code.png' height='20px'&gt;&lt;/a&gt;","")&amp;IF((LEN(J14)&gt;0),"&lt;a href='"&amp;J14&amp;"' title='Interview'&gt;&lt;img src='assets/img/interview.png' height='20px'&gt;&lt;/a&gt;","")</f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14" t="str">
        <f>IF(LEN(A14)&gt;0,"&lt;tr class='additional-row'&gt;","&lt;tr&gt;")&amp;"&lt;td&gt;&lt;a href='"&amp;G14&amp;"'&gt;"&amp;F14&amp;"&lt;/a&gt;&lt;p&gt;"&amp;B14&amp;" "&amp;L14&amp;" "&amp;C14&amp;" ("&amp;D14&amp;")&lt;/p&gt;&lt;/td&gt;&lt;td&gt;" &amp;M14&amp;"&lt;/td&gt;&lt;/tr&gt;"</f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15" spans="1:14" ht="14.4" customHeight="1" x14ac:dyDescent="0.3">
      <c r="B15" s="1" t="s">
        <v>187</v>
      </c>
      <c r="C15" t="s">
        <v>52</v>
      </c>
      <c r="D15" t="s">
        <v>95</v>
      </c>
      <c r="E15" t="s">
        <v>21</v>
      </c>
      <c r="F15" t="s">
        <v>165</v>
      </c>
      <c r="H15" t="s">
        <v>196</v>
      </c>
      <c r="I15" s="5" t="s">
        <v>186</v>
      </c>
      <c r="L15" s="4" t="str">
        <f>IF(E15="de","&lt;span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15" s="3" t="str">
        <f t="shared" si="4"/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15" t="str">
        <f>IF(LEN(A15)&gt;0,"&lt;tr class='additional-row'&gt;","&lt;tr&gt;")&amp;"&lt;td&gt;&lt;a href='"&amp;G15&amp;"'&gt;"&amp;F15&amp;"&lt;/a&gt;&lt;p&gt;"&amp;B15&amp;" "&amp;L15&amp;" "&amp;C15&amp;" ("&amp;D15&amp;")&lt;/p&gt;&lt;/td&gt;&lt;td&gt;" &amp;M15&amp;"&lt;/td&gt;&lt;/tr&gt;"</f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16" spans="1:14" ht="14.4" customHeight="1" x14ac:dyDescent="0.3">
      <c r="B16" s="1" t="s">
        <v>187</v>
      </c>
      <c r="C16" t="s">
        <v>80</v>
      </c>
      <c r="D16" t="s">
        <v>81</v>
      </c>
      <c r="E16" t="s">
        <v>2</v>
      </c>
      <c r="F16" t="s">
        <v>168</v>
      </c>
      <c r="H16" t="s">
        <v>193</v>
      </c>
      <c r="L16" s="4" t="str">
        <f>IF(E16="de","&lt;span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6" s="3" t="str">
        <f t="shared" si="4"/>
        <v>&lt;a href='https://youtu.be/LJq6xAT0uwI' title='Recording'&gt;&lt;img src='assets/img/recording.png' height='20px'&gt;&lt;/a&gt;</v>
      </c>
      <c r="N16" t="str">
        <f>IF(LEN(A16)&gt;0,"&lt;tr class='additional-row'&gt;","&lt;tr&gt;")&amp;"&lt;td&gt;&lt;a href='"&amp;G16&amp;"'&gt;"&amp;F16&amp;"&lt;/a&gt;&lt;p&gt;"&amp;B16&amp;" "&amp;L16&amp;" "&amp;C16&amp;" ("&amp;D16&amp;")&lt;/p&gt;&lt;/td&gt;&lt;td&gt;" &amp;M16&amp;"&lt;/td&gt;&lt;/tr&gt;"</f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17" spans="1:14" ht="14.4" customHeight="1" x14ac:dyDescent="0.3">
      <c r="B17" s="1" t="s">
        <v>187</v>
      </c>
      <c r="C17" t="s">
        <v>172</v>
      </c>
      <c r="D17" t="s">
        <v>27</v>
      </c>
      <c r="E17" t="s">
        <v>2</v>
      </c>
      <c r="F17" t="s">
        <v>175</v>
      </c>
      <c r="G17" s="5" t="s">
        <v>185</v>
      </c>
      <c r="H17" s="5" t="s">
        <v>184</v>
      </c>
      <c r="I17" s="5" t="s">
        <v>199</v>
      </c>
      <c r="L17" s="4" t="str">
        <f>IF(E17="de","&lt;span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7" s="3" t="str">
        <f t="shared" si="4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17" t="str">
        <f>IF(LEN(A17)&gt;0,"&lt;tr class='additional-row'&gt;","&lt;tr&gt;")&amp;"&lt;td&gt;&lt;a href='"&amp;G17&amp;"'&gt;"&amp;F17&amp;"&lt;/a&gt;&lt;p&gt;"&amp;B17&amp;" "&amp;L17&amp;" "&amp;C17&amp;" ("&amp;D17&amp;")&lt;/p&gt;&lt;/td&gt;&lt;td&gt;" &amp;M17&amp;"&lt;/td&gt;&lt;/tr&gt;"</f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18" spans="1:14" ht="14.4" customHeight="1" x14ac:dyDescent="0.3">
      <c r="B18" s="1" t="s">
        <v>123</v>
      </c>
      <c r="C18" t="s">
        <v>36</v>
      </c>
      <c r="D18" t="s">
        <v>93</v>
      </c>
      <c r="E18" t="s">
        <v>2</v>
      </c>
      <c r="F18" t="s">
        <v>37</v>
      </c>
      <c r="G18" s="5" t="s">
        <v>183</v>
      </c>
      <c r="H18" s="5" t="s">
        <v>197</v>
      </c>
      <c r="I18" s="5" t="s">
        <v>186</v>
      </c>
      <c r="L18" s="4" t="str">
        <f>IF(E18="de","&lt;span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8" s="3" t="str">
        <f t="shared" si="4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18" t="str">
        <f>IF(LEN(A18)&gt;0,"&lt;tr class='additional-row'&gt;","&lt;tr&gt;")&amp;"&lt;td&gt;&lt;a href='"&amp;G18&amp;"'&gt;"&amp;F18&amp;"&lt;/a&gt;&lt;p&gt;"&amp;B18&amp;" "&amp;L18&amp;" "&amp;C18&amp;" ("&amp;D18&amp;")&lt;/p&gt;&lt;/td&gt;&lt;td&gt;" &amp;M18&amp;"&lt;/td&gt;&lt;/tr&gt;"</f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19" spans="1:14" ht="14.4" customHeight="1" x14ac:dyDescent="0.3">
      <c r="B19" s="2" t="s">
        <v>123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s="5" t="s">
        <v>209</v>
      </c>
      <c r="I19" s="5" t="s">
        <v>199</v>
      </c>
      <c r="L19" s="4" t="str">
        <f>IF(E19="de","&lt;span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9" s="3" t="str">
        <f t="shared" si="4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19" t="str">
        <f>IF(LEN(A19)&gt;0,"&lt;tr class='additional-row'&gt;","&lt;tr&gt;")&amp;"&lt;td&gt;&lt;a href='"&amp;G19&amp;"'&gt;"&amp;F19&amp;"&lt;/a&gt;&lt;p&gt;"&amp;B19&amp;" "&amp;L19&amp;" "&amp;C19&amp;" ("&amp;D19&amp;")&lt;/p&gt;&lt;/td&gt;&lt;td&gt;" &amp;M19&amp;"&lt;/td&gt;&lt;/tr&gt;"</f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20" spans="1:14" ht="14.4" customHeight="1" x14ac:dyDescent="0.3">
      <c r="A20" t="s">
        <v>260</v>
      </c>
      <c r="B20" s="1" t="s">
        <v>152</v>
      </c>
      <c r="C20" t="s">
        <v>15</v>
      </c>
      <c r="D20" t="s">
        <v>16</v>
      </c>
      <c r="E20" t="s">
        <v>2</v>
      </c>
      <c r="F20" t="s">
        <v>17</v>
      </c>
      <c r="G20" t="s">
        <v>18</v>
      </c>
      <c r="L20" s="4" t="str">
        <f>IF(E20="de","&lt;span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0" s="3" t="str">
        <f t="shared" si="4"/>
        <v>&lt;a href='https://www.slideshare.net/BerndRuecker/microservices-with-camunda-talk-from-camunda-days-012018' title='Slides'&gt;&lt;img src='assets/img/slides.png' height='20px'&gt;&lt;/a&gt;</v>
      </c>
      <c r="N20" t="str">
        <f>IF(LEN(A20)&gt;0,"&lt;tr class='additional-row'&gt;","&lt;tr&gt;")&amp;"&lt;td&gt;&lt;a href='"&amp;G20&amp;"'&gt;"&amp;F20&amp;"&lt;/a&gt;&lt;p&gt;"&amp;B20&amp;" "&amp;L20&amp;" "&amp;C20&amp;" ("&amp;D20&amp;")&lt;/p&gt;&lt;/td&gt;&lt;td&gt;" &amp;M20&amp;"&lt;/td&gt;&lt;/tr&gt;"</f>
        <v>&lt;tr class='additional-row'&gt;&lt;td&gt;&lt;a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21" spans="1:14" ht="14.4" customHeight="1" x14ac:dyDescent="0.3">
      <c r="A21" t="s">
        <v>260</v>
      </c>
      <c r="B21" s="1" t="s">
        <v>153</v>
      </c>
      <c r="C21" t="s">
        <v>19</v>
      </c>
      <c r="D21" t="s">
        <v>20</v>
      </c>
      <c r="E21" t="s">
        <v>21</v>
      </c>
      <c r="F21" t="s">
        <v>23</v>
      </c>
      <c r="G21" t="s">
        <v>22</v>
      </c>
      <c r="L21" s="4" t="str">
        <f>IF(E21="de","&lt;span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1" s="3" t="str">
        <f t="shared" si="4"/>
        <v>&lt;a href='https://www.slideshare.net/BerndRuecker/wjax-2017-workflow-and-state-machines-at-scale' title='Slides'&gt;&lt;img src='assets/img/slides.png' height='20px'&gt;&lt;/a&gt;</v>
      </c>
      <c r="N21" t="str">
        <f>IF(LEN(A21)&gt;0,"&lt;tr class='additional-row'&gt;","&lt;tr&gt;")&amp;"&lt;td&gt;&lt;a href='"&amp;G21&amp;"'&gt;"&amp;F21&amp;"&lt;/a&gt;&lt;p&gt;"&amp;B21&amp;" "&amp;L21&amp;" "&amp;C21&amp;" ("&amp;D21&amp;")&lt;/p&gt;&lt;/td&gt;&lt;td&gt;" &amp;M21&amp;"&lt;/td&gt;&lt;/tr&gt;"</f>
        <v>&lt;tr class='additional-row'&gt;&lt;td&gt;&lt;a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22" spans="1:14" ht="14.4" customHeight="1" x14ac:dyDescent="0.3">
      <c r="A22" t="s">
        <v>260</v>
      </c>
      <c r="B22" s="1" t="s">
        <v>153</v>
      </c>
      <c r="C22" t="s">
        <v>19</v>
      </c>
      <c r="D22" t="s">
        <v>20</v>
      </c>
      <c r="E22" t="s">
        <v>21</v>
      </c>
      <c r="F22" t="s">
        <v>24</v>
      </c>
      <c r="G22" t="s">
        <v>25</v>
      </c>
      <c r="L22" s="4" t="str">
        <f>IF(E22="de","&lt;span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2" s="3" t="str">
        <f t="shared" si="4"/>
        <v>&lt;a href='https://www.slideshare.net/BerndRuecker/wjax-2017-microservice-collaboration' title='Slides'&gt;&lt;img src='assets/img/slides.png' height='20px'&gt;&lt;/a&gt;</v>
      </c>
      <c r="N22" t="str">
        <f>IF(LEN(A22)&gt;0,"&lt;tr class='additional-row'&gt;","&lt;tr&gt;")&amp;"&lt;td&gt;&lt;a href='"&amp;G22&amp;"'&gt;"&amp;F22&amp;"&lt;/a&gt;&lt;p&gt;"&amp;B22&amp;" "&amp;L22&amp;" "&amp;C22&amp;" ("&amp;D22&amp;")&lt;/p&gt;&lt;/td&gt;&lt;td&gt;" &amp;M22&amp;"&lt;/td&gt;&lt;/tr&gt;"</f>
        <v>&lt;tr class='additional-row'&gt;&lt;td&gt;&lt;a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23" spans="1:14" ht="14.4" customHeight="1" x14ac:dyDescent="0.3">
      <c r="B23" s="1" t="s">
        <v>153</v>
      </c>
      <c r="C23" t="s">
        <v>26</v>
      </c>
      <c r="D23" t="s">
        <v>27</v>
      </c>
      <c r="E23" t="s">
        <v>2</v>
      </c>
      <c r="F23" t="s">
        <v>28</v>
      </c>
      <c r="G23" t="s">
        <v>30</v>
      </c>
      <c r="H23" t="s">
        <v>29</v>
      </c>
      <c r="L23" s="4" t="str">
        <f>IF(E23="de","&lt;span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3" s="3" t="str">
        <f t="shared" si="4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23" t="str">
        <f>IF(LEN(A23)&gt;0,"&lt;tr class='additional-row'&gt;","&lt;tr&gt;")&amp;"&lt;td&gt;&lt;a href='"&amp;G23&amp;"'&gt;"&amp;F23&amp;"&lt;/a&gt;&lt;p&gt;"&amp;B23&amp;" "&amp;L23&amp;" "&amp;C23&amp;" ("&amp;D23&amp;")&lt;/p&gt;&lt;/td&gt;&lt;td&gt;" &amp;M23&amp;"&lt;/td&gt;&lt;/tr&gt;"</f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24" spans="1:14" ht="14.4" customHeight="1" x14ac:dyDescent="0.3">
      <c r="B24" s="1" t="s">
        <v>154</v>
      </c>
      <c r="C24" t="s">
        <v>31</v>
      </c>
      <c r="D24" t="s">
        <v>32</v>
      </c>
      <c r="E24" t="s">
        <v>2</v>
      </c>
      <c r="F24" t="s">
        <v>75</v>
      </c>
      <c r="G24" t="s">
        <v>33</v>
      </c>
      <c r="H24" t="s">
        <v>34</v>
      </c>
      <c r="L24" s="4" t="str">
        <f>IF(E24="de","&lt;span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4" s="3" t="str">
        <f t="shared" si="4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24" t="str">
        <f>IF(LEN(A24)&gt;0,"&lt;tr class='additional-row'&gt;","&lt;tr&gt;")&amp;"&lt;td&gt;&lt;a href='"&amp;G24&amp;"'&gt;"&amp;F24&amp;"&lt;/a&gt;&lt;p&gt;"&amp;B24&amp;" "&amp;L24&amp;" "&amp;C24&amp;" ("&amp;D24&amp;")&lt;/p&gt;&lt;/td&gt;&lt;td&gt;" &amp;M24&amp;"&lt;/td&gt;&lt;/tr&gt;"</f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25" spans="1:14" ht="14.4" customHeight="1" x14ac:dyDescent="0.3">
      <c r="A25" t="s">
        <v>59</v>
      </c>
      <c r="B25" s="1" t="s">
        <v>154</v>
      </c>
      <c r="C25" t="s">
        <v>36</v>
      </c>
      <c r="D25" t="s">
        <v>27</v>
      </c>
      <c r="E25" t="s">
        <v>2</v>
      </c>
      <c r="F25" t="s">
        <v>37</v>
      </c>
      <c r="G25" t="s">
        <v>35</v>
      </c>
      <c r="H25" t="s">
        <v>38</v>
      </c>
      <c r="L25" s="4" t="str">
        <f>IF(E25="de","&lt;span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5" s="3" t="str">
        <f t="shared" si="4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25" t="str">
        <f>IF(LEN(A25)&gt;0,"&lt;tr class='additional-row'&gt;","&lt;tr&gt;")&amp;"&lt;td&gt;&lt;a href='"&amp;G25&amp;"'&gt;"&amp;F25&amp;"&lt;/a&gt;&lt;p&gt;"&amp;B25&amp;" "&amp;L25&amp;" "&amp;C25&amp;" ("&amp;D25&amp;")&lt;/p&gt;&lt;/td&gt;&lt;td&gt;" &amp;M25&amp;"&lt;/td&gt;&lt;/tr&gt;"</f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26" spans="1:14" ht="14.4" customHeight="1" x14ac:dyDescent="0.3">
      <c r="A26" t="s">
        <v>59</v>
      </c>
      <c r="B26" s="1" t="s">
        <v>155</v>
      </c>
      <c r="C26" t="s">
        <v>43</v>
      </c>
      <c r="D26" t="s">
        <v>44</v>
      </c>
      <c r="E26" t="s">
        <v>2</v>
      </c>
      <c r="F26" t="s">
        <v>46</v>
      </c>
      <c r="G26" t="s">
        <v>41</v>
      </c>
      <c r="L26" s="4" t="str">
        <f>IF(E26="de","&lt;span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6" s="3" t="str">
        <f t="shared" si="4"/>
        <v>&lt;a href='https://www.slideshare.net/BerndRuecker/jug-frankfurt-orchestration-of-microservices' title='Slides'&gt;&lt;img src='assets/img/slides.png' height='20px'&gt;&lt;/a&gt;</v>
      </c>
      <c r="N26" t="str">
        <f>IF(LEN(A26)&gt;0,"&lt;tr class='additional-row'&gt;","&lt;tr&gt;")&amp;"&lt;td&gt;&lt;a href='"&amp;G26&amp;"'&gt;"&amp;F26&amp;"&lt;/a&gt;&lt;p&gt;"&amp;B26&amp;" "&amp;L26&amp;" "&amp;C26&amp;" ("&amp;D26&amp;")&lt;/p&gt;&lt;/td&gt;&lt;td&gt;" &amp;M26&amp;"&lt;/td&gt;&lt;/tr&gt;"</f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27" spans="1:14" ht="14.4" customHeight="1" x14ac:dyDescent="0.3">
      <c r="A27" t="s">
        <v>59</v>
      </c>
      <c r="B27" s="1" t="s">
        <v>155</v>
      </c>
      <c r="C27" t="s">
        <v>42</v>
      </c>
      <c r="D27" t="s">
        <v>40</v>
      </c>
      <c r="E27" t="s">
        <v>21</v>
      </c>
      <c r="F27" t="s">
        <v>47</v>
      </c>
      <c r="G27" t="s">
        <v>45</v>
      </c>
      <c r="L27" s="4" t="str">
        <f>IF(E27="de","&lt;span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7" s="3" t="str">
        <f t="shared" si="4"/>
        <v>&lt;a href='https://www.slideshare.net/BerndRuecker/basta-orchestration-of-microservices' title='Slides'&gt;&lt;img src='assets/img/slides.png' height='20px'&gt;&lt;/a&gt;</v>
      </c>
      <c r="N27" t="str">
        <f>IF(LEN(A27)&gt;0,"&lt;tr class='additional-row'&gt;","&lt;tr&gt;")&amp;"&lt;td&gt;&lt;a href='"&amp;G27&amp;"'&gt;"&amp;F27&amp;"&lt;/a&gt;&lt;p&gt;"&amp;B27&amp;" "&amp;L27&amp;" "&amp;C27&amp;" ("&amp;D27&amp;")&lt;/p&gt;&lt;/td&gt;&lt;td&gt;" &amp;M27&amp;"&lt;/td&gt;&lt;/tr&gt;"</f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28" spans="1:14" ht="14.4" customHeight="1" x14ac:dyDescent="0.3">
      <c r="A28" t="s">
        <v>59</v>
      </c>
      <c r="B28" s="1" t="s">
        <v>155</v>
      </c>
      <c r="C28" t="s">
        <v>48</v>
      </c>
      <c r="D28" t="s">
        <v>49</v>
      </c>
      <c r="E28" t="s">
        <v>2</v>
      </c>
      <c r="F28" t="s">
        <v>50</v>
      </c>
      <c r="G28" t="s">
        <v>51</v>
      </c>
      <c r="L28" s="4" t="str">
        <f>IF(E28="de","&lt;span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8" s="3" t="str">
        <f t="shared" si="4"/>
        <v>&lt;a href='https://www.slideshare.net/BerndRuecker/7-sins-of-workflow-80009511' title='Slides'&gt;&lt;img src='assets/img/slides.png' height='20px'&gt;&lt;/a&gt;</v>
      </c>
      <c r="N28" t="str">
        <f>IF(LEN(A28)&gt;0,"&lt;tr class='additional-row'&gt;","&lt;tr&gt;")&amp;"&lt;td&gt;&lt;a href='"&amp;G28&amp;"'&gt;"&amp;F28&amp;"&lt;/a&gt;&lt;p&gt;"&amp;B28&amp;" "&amp;L28&amp;" "&amp;C28&amp;" ("&amp;D28&amp;")&lt;/p&gt;&lt;/td&gt;&lt;td&gt;" &amp;M28&amp;"&lt;/td&gt;&lt;/tr&gt;"</f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29" spans="1:14" ht="14.4" customHeight="1" x14ac:dyDescent="0.3">
      <c r="B29" s="1" t="s">
        <v>155</v>
      </c>
      <c r="C29" t="s">
        <v>52</v>
      </c>
      <c r="D29" t="s">
        <v>53</v>
      </c>
      <c r="E29" t="s">
        <v>2</v>
      </c>
      <c r="F29" t="s">
        <v>55</v>
      </c>
      <c r="G29" t="s">
        <v>54</v>
      </c>
      <c r="L29" s="4" t="str">
        <f>IF(E29="de","&lt;span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9" s="3" t="str">
        <f t="shared" si="4"/>
        <v>&lt;a href='https://www.slideshare.net/BerndRuecker/2017-0905-ddd-ber-tackling-complex-event-flows' title='Slides'&gt;&lt;img src='assets/img/slides.png' height='20px'&gt;&lt;/a&gt;</v>
      </c>
      <c r="N29" t="str">
        <f>IF(LEN(A29)&gt;0,"&lt;tr class='additional-row'&gt;","&lt;tr&gt;")&amp;"&lt;td&gt;&lt;a href='"&amp;G29&amp;"'&gt;"&amp;F29&amp;"&lt;/a&gt;&lt;p&gt;"&amp;B29&amp;" "&amp;L29&amp;" "&amp;C29&amp;" ("&amp;D29&amp;")&lt;/p&gt;&lt;/td&gt;&lt;td&gt;" &amp;M29&amp;"&lt;/td&gt;&lt;/tr&gt;"</f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30" spans="1:14" ht="14.4" customHeight="1" x14ac:dyDescent="0.3">
      <c r="B30" s="1" t="s">
        <v>155</v>
      </c>
      <c r="C30" t="s">
        <v>76</v>
      </c>
      <c r="D30" t="s">
        <v>56</v>
      </c>
      <c r="E30" t="s">
        <v>2</v>
      </c>
      <c r="F30" t="s">
        <v>57</v>
      </c>
      <c r="G30" t="s">
        <v>58</v>
      </c>
      <c r="L30" s="4" t="str">
        <f>IF(E30="de","&lt;span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0" s="3" t="str">
        <f t="shared" si="4"/>
        <v>&lt;a href='https://www.slideshare.net/BerndRuecker/javabin-trondheim-and-bergen-let-your-microservices-flow' title='Slides'&gt;&lt;img src='assets/img/slides.png' height='20px'&gt;&lt;/a&gt;</v>
      </c>
      <c r="N30" t="str">
        <f>IF(LEN(A30)&gt;0,"&lt;tr class='additional-row'&gt;","&lt;tr&gt;")&amp;"&lt;td&gt;&lt;a href='"&amp;G30&amp;"'&gt;"&amp;F30&amp;"&lt;/a&gt;&lt;p&gt;"&amp;B30&amp;" "&amp;L30&amp;" "&amp;C30&amp;" ("&amp;D30&amp;")&lt;/p&gt;&lt;/td&gt;&lt;td&gt;" &amp;M30&amp;"&lt;/td&gt;&lt;/tr&gt;"</f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31" spans="1:14" ht="14.4" customHeight="1" x14ac:dyDescent="0.3">
      <c r="A31" t="s">
        <v>59</v>
      </c>
      <c r="B31" s="1" t="s">
        <v>156</v>
      </c>
      <c r="C31" t="s">
        <v>60</v>
      </c>
      <c r="D31" t="s">
        <v>61</v>
      </c>
      <c r="E31" t="s">
        <v>21</v>
      </c>
      <c r="F31" t="s">
        <v>62</v>
      </c>
      <c r="G31" t="s">
        <v>63</v>
      </c>
      <c r="L31" s="4" t="str">
        <f>IF(E31="de","&lt;span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1" s="3" t="str">
        <f t="shared" si="4"/>
        <v>&lt;a href='https://www.slideshare.net/BerndRuecker/jfs-2017-orchestration-of-microservices' title='Slides'&gt;&lt;img src='assets/img/slides.png' height='20px'&gt;&lt;/a&gt;</v>
      </c>
      <c r="N31" t="str">
        <f>IF(LEN(A31)&gt;0,"&lt;tr class='additional-row'&gt;","&lt;tr&gt;")&amp;"&lt;td&gt;&lt;a href='"&amp;G31&amp;"'&gt;"&amp;F31&amp;"&lt;/a&gt;&lt;p&gt;"&amp;B31&amp;" "&amp;L31&amp;" "&amp;C31&amp;" ("&amp;D31&amp;")&lt;/p&gt;&lt;/td&gt;&lt;td&gt;" &amp;M31&amp;"&lt;/td&gt;&lt;/tr&gt;"</f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32" spans="1:14" ht="14.4" customHeight="1" x14ac:dyDescent="0.3">
      <c r="A32" t="s">
        <v>59</v>
      </c>
      <c r="B32" s="1" t="s">
        <v>157</v>
      </c>
      <c r="C32" t="s">
        <v>64</v>
      </c>
      <c r="D32" t="s">
        <v>40</v>
      </c>
      <c r="E32" t="s">
        <v>21</v>
      </c>
      <c r="F32" t="s">
        <v>62</v>
      </c>
      <c r="G32" t="s">
        <v>65</v>
      </c>
      <c r="L32" s="4" t="str">
        <f>IF(E32="de","&lt;span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2" s="3" t="str">
        <f t="shared" si="4"/>
        <v>&lt;a href='https://www.slideshare.net/BerndRuecker/jax-2017-talk-orchestration-of-microservices' title='Slides'&gt;&lt;img src='assets/img/slides.png' height='20px'&gt;&lt;/a&gt;</v>
      </c>
      <c r="N32" t="str">
        <f>IF(LEN(A32)&gt;0,"&lt;tr class='additional-row'&gt;","&lt;tr&gt;")&amp;"&lt;td&gt;&lt;a href='"&amp;G32&amp;"'&gt;"&amp;F32&amp;"&lt;/a&gt;&lt;p&gt;"&amp;B32&amp;" "&amp;L32&amp;" "&amp;C32&amp;" ("&amp;D32&amp;")&lt;/p&gt;&lt;/td&gt;&lt;td&gt;" &amp;M32&amp;"&lt;/td&gt;&lt;/tr&gt;"</f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33" spans="1:14" ht="14.4" customHeight="1" x14ac:dyDescent="0.3">
      <c r="A33" t="s">
        <v>59</v>
      </c>
      <c r="B33" s="1" t="s">
        <v>157</v>
      </c>
      <c r="C33" t="s">
        <v>64</v>
      </c>
      <c r="D33" t="s">
        <v>40</v>
      </c>
      <c r="E33" t="s">
        <v>21</v>
      </c>
      <c r="F33" t="s">
        <v>66</v>
      </c>
      <c r="G33" t="s">
        <v>67</v>
      </c>
      <c r="L33" s="4" t="str">
        <f>IF(E33="de","&lt;span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3" s="3" t="str">
        <f t="shared" si="4"/>
        <v>&lt;a href='https://www.slideshare.net/BerndRuecker/jax-2017-talk-business-rules-with-dmn-and-camunda' title='Slides'&gt;&lt;img src='assets/img/slides.png' height='20px'&gt;&lt;/a&gt;</v>
      </c>
      <c r="N33" t="str">
        <f>IF(LEN(A33)&gt;0,"&lt;tr class='additional-row'&gt;","&lt;tr&gt;")&amp;"&lt;td&gt;&lt;a href='"&amp;G33&amp;"'&gt;"&amp;F33&amp;"&lt;/a&gt;&lt;p&gt;"&amp;B33&amp;" "&amp;L33&amp;" "&amp;C33&amp;" ("&amp;D33&amp;")&lt;/p&gt;&lt;/td&gt;&lt;td&gt;" &amp;M33&amp;"&lt;/td&gt;&lt;/tr&gt;"</f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34" spans="1:14" ht="14.4" customHeight="1" x14ac:dyDescent="0.3">
      <c r="B34" s="1" t="s">
        <v>158</v>
      </c>
      <c r="C34" t="s">
        <v>68</v>
      </c>
      <c r="D34" t="s">
        <v>27</v>
      </c>
      <c r="E34" t="s">
        <v>2</v>
      </c>
      <c r="F34" t="s">
        <v>69</v>
      </c>
      <c r="G34" t="s">
        <v>70</v>
      </c>
      <c r="H34" t="s">
        <v>71</v>
      </c>
      <c r="L34" s="4" t="str">
        <f>IF(E34="de","&lt;span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4" s="3" t="str">
        <f t="shared" si="4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34" t="str">
        <f>IF(LEN(A34)&gt;0,"&lt;tr class='additional-row'&gt;","&lt;tr&gt;")&amp;"&lt;td&gt;&lt;a href='"&amp;G34&amp;"'&gt;"&amp;F34&amp;"&lt;/a&gt;&lt;p&gt;"&amp;B34&amp;" "&amp;L34&amp;" "&amp;C34&amp;" ("&amp;D34&amp;")&lt;/p&gt;&lt;/td&gt;&lt;td&gt;" &amp;M34&amp;"&lt;/td&gt;&lt;/tr&gt;"</f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35" spans="1:14" ht="14.4" customHeight="1" x14ac:dyDescent="0.3">
      <c r="A35" t="s">
        <v>59</v>
      </c>
      <c r="B35" s="1" t="s">
        <v>158</v>
      </c>
      <c r="C35" t="s">
        <v>72</v>
      </c>
      <c r="D35" t="s">
        <v>73</v>
      </c>
      <c r="E35" t="s">
        <v>2</v>
      </c>
      <c r="F35" t="s">
        <v>57</v>
      </c>
      <c r="G35" t="s">
        <v>74</v>
      </c>
      <c r="L35" s="4" t="str">
        <f>IF(E35="de","&lt;span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5" s="3" t="str">
        <f t="shared" si="4"/>
        <v>&lt;a href='https://www.slideshare.net/BerndRuecker/goto-meetup-stockholm-let-your-microservices-flow' title='Slides'&gt;&lt;img src='assets/img/slides.png' height='20px'&gt;&lt;/a&gt;</v>
      </c>
      <c r="N35" t="str">
        <f>IF(LEN(A35)&gt;0,"&lt;tr class='additional-row'&gt;","&lt;tr&gt;")&amp;"&lt;td&gt;&lt;a href='"&amp;G35&amp;"'&gt;"&amp;F35&amp;"&lt;/a&gt;&lt;p&gt;"&amp;B35&amp;" "&amp;L35&amp;" "&amp;C35&amp;" ("&amp;D35&amp;")&lt;/p&gt;&lt;/td&gt;&lt;td&gt;" &amp;M35&amp;"&lt;/td&gt;&lt;/tr&gt;"</f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36" spans="1:14" ht="14.4" customHeight="1" x14ac:dyDescent="0.3">
      <c r="A36" t="s">
        <v>59</v>
      </c>
      <c r="B36" s="1" t="s">
        <v>158</v>
      </c>
      <c r="C36" t="s">
        <v>77</v>
      </c>
      <c r="D36" t="s">
        <v>73</v>
      </c>
      <c r="E36" t="s">
        <v>2</v>
      </c>
      <c r="F36" t="s">
        <v>78</v>
      </c>
      <c r="G36" t="s">
        <v>79</v>
      </c>
      <c r="L36" s="4" t="str">
        <f>IF(E36="de","&lt;span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6" s="3" t="str">
        <f t="shared" si="4"/>
        <v>&lt;a href='https://www.slideshare.net/BerndRuecker/javabin-oslo-open-source-workflow-and-rule-management-with-camunda' title='Slides'&gt;&lt;img src='assets/img/slides.png' height='20px'&gt;&lt;/a&gt;</v>
      </c>
      <c r="N36" t="str">
        <f>IF(LEN(A36)&gt;0,"&lt;tr class='additional-row'&gt;","&lt;tr&gt;")&amp;"&lt;td&gt;&lt;a href='"&amp;G36&amp;"'&gt;"&amp;F36&amp;"&lt;/a&gt;&lt;p&gt;"&amp;B36&amp;" "&amp;L36&amp;" "&amp;C36&amp;" ("&amp;D36&amp;")&lt;/p&gt;&lt;/td&gt;&lt;td&gt;" &amp;M36&amp;"&lt;/td&gt;&lt;/tr&gt;"</f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37" spans="1:14" ht="14.4" customHeight="1" x14ac:dyDescent="0.3">
      <c r="A37" t="s">
        <v>59</v>
      </c>
      <c r="B37" s="1" t="s">
        <v>159</v>
      </c>
      <c r="C37" t="s">
        <v>80</v>
      </c>
      <c r="D37" t="s">
        <v>81</v>
      </c>
      <c r="E37" t="s">
        <v>2</v>
      </c>
      <c r="F37" t="s">
        <v>82</v>
      </c>
      <c r="G37" t="s">
        <v>83</v>
      </c>
      <c r="J37" t="s">
        <v>84</v>
      </c>
      <c r="L37" s="4" t="str">
        <f>IF(E37="de","&lt;span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7" s="3" t="str">
        <f t="shared" si="4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37" t="str">
        <f>IF(LEN(A37)&gt;0,"&lt;tr class='additional-row'&gt;","&lt;tr&gt;")&amp;"&lt;td&gt;&lt;a href='"&amp;G37&amp;"'&gt;"&amp;F37&amp;"&lt;/a&gt;&lt;p&gt;"&amp;B37&amp;" "&amp;L37&amp;" "&amp;C37&amp;" ("&amp;D37&amp;")&lt;/p&gt;&lt;/td&gt;&lt;td&gt;" &amp;M37&amp;"&lt;/td&gt;&lt;/tr&gt;"</f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38" spans="1:14" ht="14.4" customHeight="1" x14ac:dyDescent="0.3">
      <c r="A38" t="s">
        <v>59</v>
      </c>
      <c r="B38" s="1" t="s">
        <v>160</v>
      </c>
      <c r="C38" t="s">
        <v>42</v>
      </c>
      <c r="D38" t="s">
        <v>44</v>
      </c>
      <c r="E38" t="s">
        <v>21</v>
      </c>
      <c r="F38" t="s">
        <v>85</v>
      </c>
      <c r="G38" t="s">
        <v>86</v>
      </c>
      <c r="L38" s="4" t="str">
        <f>IF(E38="de","&lt;span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8" s="3" t="str">
        <f t="shared" si="4"/>
        <v>&lt;a href='https://de.slideshare.net/BerndRuecker/bpmn-und-workflows-in-net' title='Slides'&gt;&lt;img src='assets/img/slides.png' height='20px'&gt;&lt;/a&gt;</v>
      </c>
      <c r="N38" t="str">
        <f>IF(LEN(A38)&gt;0,"&lt;tr class='additional-row'&gt;","&lt;tr&gt;")&amp;"&lt;td&gt;&lt;a href='"&amp;G38&amp;"'&gt;"&amp;F38&amp;"&lt;/a&gt;&lt;p&gt;"&amp;B38&amp;" "&amp;L38&amp;" "&amp;C38&amp;" ("&amp;D38&amp;")&lt;/p&gt;&lt;/td&gt;&lt;td&gt;" &amp;M38&amp;"&lt;/td&gt;&lt;/tr&gt;"</f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39" spans="1:14" ht="14.4" customHeight="1" x14ac:dyDescent="0.3">
      <c r="A39" t="s">
        <v>59</v>
      </c>
      <c r="B39" s="1" t="s">
        <v>161</v>
      </c>
      <c r="C39" t="s">
        <v>87</v>
      </c>
      <c r="D39" t="s">
        <v>1</v>
      </c>
      <c r="E39" t="s">
        <v>2</v>
      </c>
      <c r="F39" t="s">
        <v>88</v>
      </c>
      <c r="G39" t="s">
        <v>89</v>
      </c>
      <c r="L39" s="4" t="str">
        <f>IF(E39="de","&lt;span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9" s="3" t="str">
        <f t="shared" si="4"/>
        <v>&lt;a href='https://de.slideshare.net/BerndRuecker/the-7-sins-of-workflow' title='Slides'&gt;&lt;img src='assets/img/slides.png' height='20px'&gt;&lt;/a&gt;</v>
      </c>
      <c r="N39" t="str">
        <f>IF(LEN(A39)&gt;0,"&lt;tr class='additional-row'&gt;","&lt;tr&gt;")&amp;"&lt;td&gt;&lt;a href='"&amp;G39&amp;"'&gt;"&amp;F39&amp;"&lt;/a&gt;&lt;p&gt;"&amp;B39&amp;" "&amp;L39&amp;" "&amp;C39&amp;" ("&amp;D39&amp;")&lt;/p&gt;&lt;/td&gt;&lt;td&gt;" &amp;M39&amp;"&lt;/td&gt;&lt;/tr&gt;"</f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40" spans="1:14" ht="14.4" customHeight="1" x14ac:dyDescent="0.3">
      <c r="A40" t="s">
        <v>59</v>
      </c>
      <c r="B40" s="1" t="s">
        <v>162</v>
      </c>
      <c r="C40" t="s">
        <v>90</v>
      </c>
      <c r="D40" t="s">
        <v>81</v>
      </c>
      <c r="E40" t="s">
        <v>21</v>
      </c>
      <c r="F40" t="s">
        <v>91</v>
      </c>
      <c r="G40" t="s">
        <v>92</v>
      </c>
      <c r="L40" s="4" t="str">
        <f>IF(E40="de","&lt;span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0" s="3" t="str">
        <f t="shared" si="4"/>
        <v>&lt;a href='https://de.slideshare.net/BerndRuecker/prozesse-digitalisieren-heute-und-morgen' title='Slides'&gt;&lt;img src='assets/img/slides.png' height='20px'&gt;&lt;/a&gt;</v>
      </c>
      <c r="N40" t="str">
        <f>IF(LEN(A40)&gt;0,"&lt;tr class='additional-row'&gt;","&lt;tr&gt;")&amp;"&lt;td&gt;&lt;a href='"&amp;G40&amp;"'&gt;"&amp;F40&amp;"&lt;/a&gt;&lt;p&gt;"&amp;B40&amp;" "&amp;L40&amp;" "&amp;C40&amp;" ("&amp;D40&amp;")&lt;/p&gt;&lt;/td&gt;&lt;td&gt;" &amp;M40&amp;"&lt;/td&gt;&lt;/tr&gt;"</f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41" spans="1:14" ht="14.4" customHeight="1" x14ac:dyDescent="0.3">
      <c r="A41" t="s">
        <v>59</v>
      </c>
      <c r="B41" s="1" t="s">
        <v>162</v>
      </c>
      <c r="C41" t="s">
        <v>97</v>
      </c>
      <c r="D41" t="s">
        <v>98</v>
      </c>
      <c r="E41" t="s">
        <v>2</v>
      </c>
      <c r="F41" t="s">
        <v>99</v>
      </c>
      <c r="G41" t="s">
        <v>100</v>
      </c>
      <c r="H41" t="s">
        <v>101</v>
      </c>
      <c r="L41" s="4" t="str">
        <f>IF(E41="de","&lt;span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1" s="3" t="str">
        <f t="shared" si="4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41" t="str">
        <f>IF(LEN(A41)&gt;0,"&lt;tr class='additional-row'&gt;","&lt;tr&gt;")&amp;"&lt;td&gt;&lt;a href='"&amp;G41&amp;"'&gt;"&amp;F41&amp;"&lt;/a&gt;&lt;p&gt;"&amp;B41&amp;" "&amp;L41&amp;" "&amp;C41&amp;" ("&amp;D41&amp;")&lt;/p&gt;&lt;/td&gt;&lt;td&gt;" &amp;M41&amp;"&lt;/td&gt;&lt;/tr&gt;"</f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42" spans="1:14" ht="14.4" customHeight="1" x14ac:dyDescent="0.3">
      <c r="A42" t="s">
        <v>59</v>
      </c>
      <c r="B42" s="1" t="s">
        <v>162</v>
      </c>
      <c r="C42" t="s">
        <v>19</v>
      </c>
      <c r="D42" t="s">
        <v>20</v>
      </c>
      <c r="E42" t="s">
        <v>21</v>
      </c>
      <c r="F42" t="s">
        <v>102</v>
      </c>
      <c r="L42" s="4" t="str">
        <f>IF(E42="de","&lt;span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2" s="3" t="str">
        <f t="shared" si="4"/>
        <v/>
      </c>
      <c r="N42" t="str">
        <f>IF(LEN(A42)&gt;0,"&lt;tr class='additional-row'&gt;","&lt;tr&gt;")&amp;"&lt;td&gt;&lt;a href='"&amp;G42&amp;"'&gt;"&amp;F42&amp;"&lt;/a&gt;&lt;p&gt;"&amp;B42&amp;" "&amp;L42&amp;" "&amp;C42&amp;" ("&amp;D42&amp;")&lt;/p&gt;&lt;/td&gt;&lt;td&gt;" &amp;M42&amp;"&lt;/td&gt;&lt;/tr&gt;"</f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43" spans="1:14" ht="14.4" customHeight="1" x14ac:dyDescent="0.3">
      <c r="A43" t="s">
        <v>59</v>
      </c>
      <c r="B43" s="1" t="s">
        <v>162</v>
      </c>
      <c r="C43" t="s">
        <v>19</v>
      </c>
      <c r="D43" t="s">
        <v>20</v>
      </c>
      <c r="E43" t="s">
        <v>21</v>
      </c>
      <c r="F43" t="s">
        <v>105</v>
      </c>
      <c r="L43" s="4" t="str">
        <f>IF(E43="de","&lt;span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3" s="3" t="str">
        <f t="shared" si="4"/>
        <v/>
      </c>
      <c r="N43" t="str">
        <f>IF(LEN(A43)&gt;0,"&lt;tr class='additional-row'&gt;","&lt;tr&gt;")&amp;"&lt;td&gt;&lt;a href='"&amp;G43&amp;"'&gt;"&amp;F43&amp;"&lt;/a&gt;&lt;p&gt;"&amp;B43&amp;" "&amp;L43&amp;" "&amp;C43&amp;" ("&amp;D43&amp;")&lt;/p&gt;&lt;/td&gt;&lt;td&gt;" &amp;M43&amp;"&lt;/td&gt;&lt;/tr&gt;"</f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44" spans="1:14" ht="14.4" customHeight="1" x14ac:dyDescent="0.3">
      <c r="A44" t="s">
        <v>59</v>
      </c>
      <c r="B44" s="1" t="s">
        <v>163</v>
      </c>
      <c r="C44" t="s">
        <v>42</v>
      </c>
      <c r="D44" t="s">
        <v>40</v>
      </c>
      <c r="E44" t="s">
        <v>21</v>
      </c>
      <c r="F44" t="s">
        <v>103</v>
      </c>
      <c r="J44" t="s">
        <v>104</v>
      </c>
      <c r="L44" s="4" t="str">
        <f>IF(E44="de","&lt;span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4" s="3" t="str">
        <f t="shared" si="4"/>
        <v>&lt;a href='https://www.youtube.com/watch?v=LTQtwHdBrr8' title='Interview'&gt;&lt;img src='assets/img/interview.png' height='20px'&gt;&lt;/a&gt;</v>
      </c>
      <c r="N44" t="str">
        <f>IF(LEN(A44)&gt;0,"&lt;tr class='additional-row'&gt;","&lt;tr&gt;")&amp;"&lt;td&gt;&lt;a href='"&amp;G44&amp;"'&gt;"&amp;F44&amp;"&lt;/a&gt;&lt;p&gt;"&amp;B44&amp;" "&amp;L44&amp;" "&amp;C44&amp;" ("&amp;D44&amp;")&lt;/p&gt;&lt;/td&gt;&lt;td&gt;" &amp;M44&amp;"&lt;/td&gt;&lt;/tr&gt;"</f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45" spans="1:14" ht="14.4" customHeight="1" x14ac:dyDescent="0.3">
      <c r="A45" t="s">
        <v>59</v>
      </c>
      <c r="B45" s="1" t="s">
        <v>163</v>
      </c>
      <c r="C45" t="s">
        <v>106</v>
      </c>
      <c r="D45" t="s">
        <v>53</v>
      </c>
      <c r="E45" t="s">
        <v>21</v>
      </c>
      <c r="F45" t="s">
        <v>108</v>
      </c>
      <c r="G45" t="s">
        <v>107</v>
      </c>
      <c r="L45" s="4" t="str">
        <f>IF(E45="de","&lt;span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5" s="3" t="str">
        <f t="shared" si="4"/>
        <v>&lt;a href='https://de.slideshare.net/BerndRuecker/2016-bedcon-talk-workflows-bpmn-business-rules-dmn-case-management-cmmn-live-in-action' title='Slides'&gt;&lt;img src='assets/img/slides.png' height='20px'&gt;&lt;/a&gt;</v>
      </c>
      <c r="N45" t="str">
        <f>IF(LEN(A45)&gt;0,"&lt;tr class='additional-row'&gt;","&lt;tr&gt;")&amp;"&lt;td&gt;&lt;a href='"&amp;G45&amp;"'&gt;"&amp;F45&amp;"&lt;/a&gt;&lt;p&gt;"&amp;B45&amp;" "&amp;L45&amp;" "&amp;C45&amp;" ("&amp;D45&amp;")&lt;/p&gt;&lt;/td&gt;&lt;td&gt;" &amp;M45&amp;"&lt;/td&gt;&lt;/tr&gt;"</f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46" spans="1:14" ht="14.4" customHeight="1" x14ac:dyDescent="0.3">
      <c r="A46" t="s">
        <v>59</v>
      </c>
      <c r="B46" s="1" t="s">
        <v>137</v>
      </c>
      <c r="C46" t="s">
        <v>109</v>
      </c>
      <c r="D46" t="s">
        <v>53</v>
      </c>
      <c r="E46" t="s">
        <v>21</v>
      </c>
      <c r="F46" t="s">
        <v>110</v>
      </c>
      <c r="J46" t="s">
        <v>111</v>
      </c>
      <c r="L46" s="4" t="str">
        <f>IF(E46="de","&lt;span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6" s="3" t="str">
        <f t="shared" si="4"/>
        <v>&lt;a href='https://www.youtube.com/watch?v=Up4QcVHxrwA' title='Interview'&gt;&lt;img src='assets/img/interview.png' height='20px'&gt;&lt;/a&gt;</v>
      </c>
      <c r="N46" t="str">
        <f>IF(LEN(A46)&gt;0,"&lt;tr class='additional-row'&gt;","&lt;tr&gt;")&amp;"&lt;td&gt;&lt;a href='"&amp;G46&amp;"'&gt;"&amp;F46&amp;"&lt;/a&gt;&lt;p&gt;"&amp;B46&amp;" "&amp;L46&amp;" "&amp;C46&amp;" ("&amp;D46&amp;")&lt;/p&gt;&lt;/td&gt;&lt;td&gt;" &amp;M46&amp;"&lt;/td&gt;&lt;/tr&gt;"</f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47" spans="1:14" ht="14.4" customHeight="1" x14ac:dyDescent="0.3">
      <c r="A47" t="s">
        <v>59</v>
      </c>
      <c r="B47" s="1" t="s">
        <v>137</v>
      </c>
      <c r="C47" t="s">
        <v>60</v>
      </c>
      <c r="D47" t="s">
        <v>61</v>
      </c>
      <c r="E47" t="s">
        <v>21</v>
      </c>
      <c r="F47" t="s">
        <v>115</v>
      </c>
      <c r="G47" t="s">
        <v>112</v>
      </c>
      <c r="L47" s="4" t="str">
        <f>IF(E47="de","&lt;span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7" s="3" t="str">
        <f t="shared" si="4"/>
        <v>&lt;a href='http://www.java-forum-stuttgart.de/de/BestPresentations+2016.html' title='Slides'&gt;&lt;img src='assets/img/slides.png' height='20px'&gt;&lt;/a&gt;</v>
      </c>
      <c r="N47" t="str">
        <f>IF(LEN(A47)&gt;0,"&lt;tr class='additional-row'&gt;","&lt;tr&gt;")&amp;"&lt;td&gt;&lt;a href='"&amp;G47&amp;"'&gt;"&amp;F47&amp;"&lt;/a&gt;&lt;p&gt;"&amp;B47&amp;" "&amp;L47&amp;" "&amp;C47&amp;" ("&amp;D47&amp;")&lt;/p&gt;&lt;/td&gt;&lt;td&gt;" &amp;M47&amp;"&lt;/td&gt;&lt;/tr&gt;"</f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48" spans="1:14" ht="14.4" customHeight="1" x14ac:dyDescent="0.3">
      <c r="A48" t="s">
        <v>59</v>
      </c>
      <c r="B48" s="1" t="s">
        <v>141</v>
      </c>
      <c r="C48" t="s">
        <v>113</v>
      </c>
      <c r="D48" t="s">
        <v>114</v>
      </c>
      <c r="E48" t="s">
        <v>21</v>
      </c>
      <c r="F48" t="s">
        <v>116</v>
      </c>
      <c r="L48" s="4" t="str">
        <f>IF(E48="de","&lt;span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8" s="3" t="str">
        <f t="shared" si="4"/>
        <v/>
      </c>
      <c r="N48" t="str">
        <f>IF(LEN(A48)&gt;0,"&lt;tr class='additional-row'&gt;","&lt;tr&gt;")&amp;"&lt;td&gt;&lt;a href='"&amp;G48&amp;"'&gt;"&amp;F48&amp;"&lt;/a&gt;&lt;p&gt;"&amp;B48&amp;" "&amp;L48&amp;" "&amp;C48&amp;" ("&amp;D48&amp;")&lt;/p&gt;&lt;/td&gt;&lt;td&gt;" &amp;M48&amp;"&lt;/td&gt;&lt;/tr&gt;"</f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49" spans="1:14" ht="14.4" customHeight="1" x14ac:dyDescent="0.3">
      <c r="A49" t="s">
        <v>59</v>
      </c>
      <c r="B49" s="1" t="s">
        <v>164</v>
      </c>
      <c r="C49" t="s">
        <v>117</v>
      </c>
      <c r="D49" t="s">
        <v>118</v>
      </c>
      <c r="E49" t="s">
        <v>2</v>
      </c>
      <c r="F49" t="s">
        <v>119</v>
      </c>
      <c r="I49" t="s">
        <v>120</v>
      </c>
      <c r="L49" s="4" t="str">
        <f>IF(E49="de","&lt;span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9" s="3" t="str">
        <f t="shared" si="4"/>
        <v>&lt;a href='https://www.youtube.com/watch?v=x9ceAoZt8xw' title='Source code'&gt;&lt;img src='assets/img/code.png' height='20px'&gt;&lt;/a&gt;</v>
      </c>
      <c r="N49" t="str">
        <f>IF(LEN(A49)&gt;0,"&lt;tr class='additional-row'&gt;","&lt;tr&gt;")&amp;"&lt;td&gt;&lt;a href='"&amp;G49&amp;"'&gt;"&amp;F49&amp;"&lt;/a&gt;&lt;p&gt;"&amp;B49&amp;" "&amp;L49&amp;" "&amp;C49&amp;" ("&amp;D49&amp;")&lt;/p&gt;&lt;/td&gt;&lt;td&gt;" &amp;M49&amp;"&lt;/td&gt;&lt;/tr&gt;"</f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50" spans="1:14" ht="14.4" customHeight="1" x14ac:dyDescent="0.3">
      <c r="L50" s="4"/>
    </row>
    <row r="51" spans="1:14" ht="14.4" customHeight="1" x14ac:dyDescent="0.3">
      <c r="L51" s="4"/>
    </row>
    <row r="52" spans="1:14" ht="14.4" customHeight="1" x14ac:dyDescent="0.3">
      <c r="L52" s="4"/>
    </row>
    <row r="53" spans="1:14" ht="14.4" customHeight="1" x14ac:dyDescent="0.3">
      <c r="L53" s="4"/>
    </row>
    <row r="54" spans="1:14" ht="14.4" customHeight="1" x14ac:dyDescent="0.3">
      <c r="L54" s="4"/>
    </row>
    <row r="55" spans="1:14" ht="14.4" customHeight="1" x14ac:dyDescent="0.3">
      <c r="L55" s="4"/>
    </row>
    <row r="56" spans="1:14" ht="14.4" customHeight="1" x14ac:dyDescent="0.3">
      <c r="L56" s="4"/>
    </row>
    <row r="57" spans="1:14" ht="14.4" customHeight="1" x14ac:dyDescent="0.3">
      <c r="L57" s="4"/>
    </row>
    <row r="58" spans="1:14" ht="14.4" customHeight="1" x14ac:dyDescent="0.3">
      <c r="L58" s="4"/>
    </row>
    <row r="59" spans="1:14" ht="14.4" customHeight="1" x14ac:dyDescent="0.3">
      <c r="L59" s="4"/>
    </row>
    <row r="60" spans="1:14" ht="14.4" customHeight="1" x14ac:dyDescent="0.3">
      <c r="L60" s="4"/>
    </row>
    <row r="61" spans="1:14" ht="14.4" customHeight="1" x14ac:dyDescent="0.3">
      <c r="L61" s="4"/>
    </row>
    <row r="62" spans="1:14" ht="14.4" customHeight="1" x14ac:dyDescent="0.3">
      <c r="L62" s="4"/>
    </row>
    <row r="63" spans="1:14" ht="14.4" customHeight="1" x14ac:dyDescent="0.3">
      <c r="L63" s="4"/>
    </row>
    <row r="64" spans="1:14" ht="14.4" customHeight="1" x14ac:dyDescent="0.3">
      <c r="L64" s="4"/>
    </row>
  </sheetData>
  <conditionalFormatting sqref="N4:N50">
    <cfRule type="uniqueValues" dxfId="0" priority="1"/>
  </conditionalFormatting>
  <hyperlinks>
    <hyperlink ref="G18" r:id="rId1" xr:uid="{B2CB20F6-AFDC-4220-B6CB-D765A8D94783}"/>
    <hyperlink ref="I18" r:id="rId2" xr:uid="{01ADA2E4-A5C4-4E2E-BFCA-9E2B21411DFE}"/>
    <hyperlink ref="I16" r:id="rId3" display="https://github.com/flowing/flowing-retail/tree/master/payment-rest" xr:uid="{900B2E3C-F4C2-487B-9C1E-A2369F22D279}"/>
    <hyperlink ref="I15" r:id="rId4" xr:uid="{D288DED8-2D4A-4F87-B3DF-8F1BD0D7FF9F}"/>
    <hyperlink ref="H18" r:id="rId5" xr:uid="{649CD0D6-9E06-4F22-BCA5-E80C1821530E}"/>
    <hyperlink ref="I14" r:id="rId6" xr:uid="{B48AFA3B-6513-4CDF-B2AB-ADEF13504FCB}"/>
    <hyperlink ref="I19" r:id="rId7" display="https://github.com/flowing/flowing-retail/tree/master/payment-rest" xr:uid="{97E748A2-734B-477E-8503-72C10E428AE7}"/>
    <hyperlink ref="I17" r:id="rId8" display="https://github.com/flowing/rest/java/payment" xr:uid="{0AAAB93D-F00F-451D-8216-C141993FC734}"/>
    <hyperlink ref="H19" r:id="rId9" xr:uid="{267ED0EF-3E95-479B-A0CB-E18E1826C7F9}"/>
  </hyperlinks>
  <pageMargins left="0.7" right="0.7" top="0.78740157499999996" bottom="0.78740157499999996" header="0.3" footer="0.3"/>
  <pageSetup paperSize="9"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sheetPr codeName="Tabelle1"/>
  <dimension ref="A1:I35"/>
  <sheetViews>
    <sheetView workbookViewId="0">
      <selection activeCell="I2" sqref="I2:I16"/>
    </sheetView>
  </sheetViews>
  <sheetFormatPr baseColWidth="10" defaultRowHeight="14.4" customHeight="1" x14ac:dyDescent="0.3"/>
  <cols>
    <col min="1" max="1" width="10.88671875" style="1"/>
    <col min="2" max="2" width="27.109375" customWidth="1"/>
    <col min="8" max="8" width="10.88671875" style="3"/>
  </cols>
  <sheetData>
    <row r="1" spans="1:9" ht="14.4" customHeight="1" x14ac:dyDescent="0.3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94</v>
      </c>
      <c r="H1" s="3" t="s">
        <v>8</v>
      </c>
    </row>
    <row r="2" spans="1:9" ht="14.4" customHeight="1" x14ac:dyDescent="0.3">
      <c r="A2" s="1" t="s">
        <v>220</v>
      </c>
      <c r="B2" t="s">
        <v>219</v>
      </c>
      <c r="C2" t="s">
        <v>27</v>
      </c>
      <c r="D2" t="s">
        <v>2</v>
      </c>
      <c r="E2" t="s">
        <v>62</v>
      </c>
      <c r="F2" t="s">
        <v>221</v>
      </c>
      <c r="H2" s="4" t="str">
        <f>IF(D2="de","&lt;span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2" t="str">
        <f>"&lt;tr&gt;&lt;td&gt;&lt;a href='"&amp;F2&amp;"'&gt;"&amp;E2&amp;"&lt;/a&gt;&lt;p&gt;"&amp;B2&amp;" &lt;br&gt; "&amp;A2&amp;" "&amp;H2&amp;" "&amp;C2&amp;"&lt;/p&gt;&lt;/td&gt;&lt;/tr&gt;"</f>
        <v>&lt;tr&gt;&lt;td&gt;&lt;a href='https://www.gophercon.co.uk/schedule/'&gt;Orchestration of Microservices&lt;/a&gt;&lt;p&gt;GopherCon  &lt;br&gt; 2018-08-02 &lt;span title='In English language'&gt;&lt;img src='assets/img/en.png' height='20px'&gt;&lt;/span&gt; London&lt;/p&gt;&lt;/td&gt;&lt;/tr&gt;</v>
      </c>
    </row>
    <row r="3" spans="1:9" ht="14.4" customHeight="1" x14ac:dyDescent="0.3">
      <c r="A3" s="1" t="s">
        <v>243</v>
      </c>
      <c r="B3" t="s">
        <v>242</v>
      </c>
      <c r="C3" t="s">
        <v>189</v>
      </c>
      <c r="D3" t="s">
        <v>2</v>
      </c>
      <c r="E3" t="s">
        <v>244</v>
      </c>
      <c r="F3" s="5" t="s">
        <v>245</v>
      </c>
      <c r="H3" s="4" t="str">
        <f>IF(D3="de","&lt;span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3" t="str">
        <f>"&lt;tr&gt;&lt;td&gt;&lt;a href='"&amp;F3&amp;"'&gt;"&amp;E3&amp;"&lt;/a&gt;&lt;p&gt;"&amp;B3&amp;" &lt;br&gt; "&amp;A3&amp;" "&amp;H3&amp;" "&amp;C3&amp;"&lt;/p&gt;&lt;/td&gt;&lt;/tr&gt;"</f>
        <v>&lt;tr&gt;&lt;td&gt;&lt;a href='https://2018.fullstackfest.com/speakers/berndr%C3%Bccker'&gt;Lost in transaction? Strategies to deal with (in-)consistency in distributed systems&lt;/a&gt;&lt;p&gt;Full Stack Fest &lt;br&gt; 2018-09-04 &lt;span title='In English language'&gt;&lt;img src='assets/img/en.png' height='20px'&gt;&lt;/span&gt; Barcelona&lt;/p&gt;&lt;/td&gt;&lt;/tr&gt;</v>
      </c>
    </row>
    <row r="4" spans="1:9" ht="14.4" customHeight="1" x14ac:dyDescent="0.3">
      <c r="A4" s="1" t="s">
        <v>237</v>
      </c>
      <c r="B4" t="s">
        <v>238</v>
      </c>
      <c r="C4" t="s">
        <v>239</v>
      </c>
      <c r="D4" t="s">
        <v>21</v>
      </c>
      <c r="E4" t="s">
        <v>241</v>
      </c>
      <c r="F4" s="5" t="s">
        <v>240</v>
      </c>
      <c r="H4" s="4" t="str">
        <f t="shared" ref="H4:H16" si="0">IF(D4="de","&lt;span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4" t="str">
        <f t="shared" ref="I4:I16" si="1">"&lt;tr&gt;&lt;td&gt;&lt;a href='"&amp;F4&amp;"'&gt;"&amp;E4&amp;"&lt;/a&gt;&lt;p&gt;"&amp;B4&amp;" &lt;br&gt; "&amp;A4&amp;" "&amp;H4&amp;" "&amp;C4&amp;"&lt;/p&gt;&lt;/td&gt;&lt;/tr&gt;"</f>
        <v>&lt;tr&gt;&lt;td&gt;&lt;a href='https://www.herbstcampus.de/veranstaltung-6984-lost-in-transaction-%C3%9Cber-%28in-%29kosistenz-in-verteilten-systemen.html?id=6984'&gt;Lost in transaction? Über (In-)Kosistenz in verteilten Systemen&lt;/a&gt;&lt;p&gt;Herbstcampus &lt;br&gt; 2018-09-05 &lt;span title='In German language'&gt;&lt;img src='assets/img/de.png' height='20px'&gt;&lt;/span&gt; Nurremberg&lt;/p&gt;&lt;/td&gt;&lt;/tr&gt;</v>
      </c>
    </row>
    <row r="5" spans="1:9" ht="14.4" customHeight="1" x14ac:dyDescent="0.3">
      <c r="A5" s="1" t="s">
        <v>234</v>
      </c>
      <c r="B5" t="s">
        <v>235</v>
      </c>
      <c r="C5" t="s">
        <v>73</v>
      </c>
      <c r="D5" t="s">
        <v>2</v>
      </c>
      <c r="E5" t="s">
        <v>188</v>
      </c>
      <c r="F5" s="5" t="s">
        <v>236</v>
      </c>
      <c r="H5" s="4" t="str">
        <f t="shared" si="0"/>
        <v>&lt;span title='In English language'&gt;&lt;img src='assets/img/en.png' height='20px'&gt;&lt;/span&gt;</v>
      </c>
      <c r="I5" t="str">
        <f t="shared" si="1"/>
        <v>&lt;tr&gt;&lt;td&gt;&lt;a href='https://2018.javazone.no/program/45df84d4-e819-4fc9-9e3b-931972891441'&gt;3 common pitfalls in microservice integration and how to avoid them&lt;/a&gt;&lt;p&gt;JavaZone Noway &lt;br&gt; 2018-09-12 &lt;span title='In English language'&gt;&lt;img src='assets/img/en.png' height='20px'&gt;&lt;/span&gt; Oslo&lt;/p&gt;&lt;/td&gt;&lt;/tr&gt;</v>
      </c>
    </row>
    <row r="6" spans="1:9" ht="14.4" customHeight="1" x14ac:dyDescent="0.3">
      <c r="A6" s="1" t="s">
        <v>231</v>
      </c>
      <c r="B6" t="s">
        <v>232</v>
      </c>
      <c r="C6" t="s">
        <v>49</v>
      </c>
      <c r="D6" t="s">
        <v>21</v>
      </c>
      <c r="E6" t="s">
        <v>188</v>
      </c>
      <c r="F6" t="s">
        <v>230</v>
      </c>
      <c r="H6" s="4" t="str">
        <f t="shared" si="0"/>
        <v>&lt;span title='In German language'&gt;&lt;img src='assets/img/de.png' height='20px'&gt;&lt;/span&gt;</v>
      </c>
      <c r="I6" t="str">
        <f t="shared" si="1"/>
        <v>&lt;tr&gt;&lt;td&gt;&lt;a href='https://javaforumnord.de/site/2018/'&gt;3 common pitfalls in microservice integration and how to avoid them&lt;/a&gt;&lt;p&gt;Java Forum Nord &lt;br&gt; 2018-09-13 &lt;span title='In German language'&gt;&lt;img src='assets/img/de.png' height='20px'&gt;&lt;/span&gt; Hannover&lt;/p&gt;&lt;/td&gt;&lt;/tr&gt;</v>
      </c>
    </row>
    <row r="7" spans="1:9" ht="14.4" customHeight="1" x14ac:dyDescent="0.3">
      <c r="A7" s="1" t="s">
        <v>200</v>
      </c>
      <c r="B7" t="s">
        <v>42</v>
      </c>
      <c r="C7" t="s">
        <v>40</v>
      </c>
      <c r="D7" t="s">
        <v>21</v>
      </c>
      <c r="E7" t="s">
        <v>203</v>
      </c>
      <c r="F7" t="s">
        <v>202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href='https://basta.net/microservices-apis/kommunikation-zwischen-microservices/'&gt;Kommunikation zwischen Microservices&lt;/a&gt;&lt;p&gt;Basta &lt;br&gt; 2018-09-25 &lt;span title='In German language'&gt;&lt;img src='assets/img/de.png' height='20px'&gt;&lt;/span&gt; Mainz&lt;/p&gt;&lt;/td&gt;&lt;/tr&gt;</v>
      </c>
    </row>
    <row r="8" spans="1:9" ht="14.4" customHeight="1" x14ac:dyDescent="0.3">
      <c r="A8" s="1" t="s">
        <v>200</v>
      </c>
      <c r="B8" t="s">
        <v>42</v>
      </c>
      <c r="C8" t="s">
        <v>40</v>
      </c>
      <c r="D8" t="s">
        <v>21</v>
      </c>
      <c r="E8" t="s">
        <v>166</v>
      </c>
      <c r="F8" s="5" t="s">
        <v>201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href='https://basta.net/web-development/workflows-mit-bpmn-automatisieren-lessons-learned/'&gt;Workflows mit BPMN automatisieren. Lessons Learned.&lt;/a&gt;&lt;p&gt;Basta &lt;br&gt; 2018-09-25 &lt;span title='In German language'&gt;&lt;img src='assets/img/de.png' height='20px'&gt;&lt;/span&gt; Mainz&lt;/p&gt;&lt;/td&gt;&lt;/tr&gt;</v>
      </c>
    </row>
    <row r="9" spans="1:9" ht="14.4" customHeight="1" x14ac:dyDescent="0.3">
      <c r="A9" s="1" t="s">
        <v>200</v>
      </c>
      <c r="B9" t="s">
        <v>205</v>
      </c>
      <c r="C9" t="s">
        <v>40</v>
      </c>
      <c r="D9" t="s">
        <v>21</v>
      </c>
      <c r="E9" t="s">
        <v>188</v>
      </c>
      <c r="F9" s="5" t="s">
        <v>214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href='https://www.meetup.com/JUG-Mainz/events/249130598/'&gt;3 common pitfalls in microservice integration and how to avoid them&lt;/a&gt;&lt;p&gt;JUG &lt;br&gt; 2018-09-25 &lt;span title='In German language'&gt;&lt;img src='assets/img/de.png' height='20px'&gt;&lt;/span&gt; Mainz&lt;/p&gt;&lt;/td&gt;&lt;/tr&gt;</v>
      </c>
    </row>
    <row r="10" spans="1:9" ht="14.4" customHeight="1" x14ac:dyDescent="0.3">
      <c r="A10" s="1" t="s">
        <v>258</v>
      </c>
      <c r="B10" t="s">
        <v>257</v>
      </c>
      <c r="C10" t="s">
        <v>256</v>
      </c>
      <c r="D10" t="s">
        <v>21</v>
      </c>
      <c r="E10" t="s">
        <v>188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href=''&gt;3 common pitfalls in microservice integration and how to avoid them&lt;/a&gt;&lt;p&gt;JCon &lt;br&gt; 2018-10-09 &lt;span title='In German language'&gt;&lt;img src='assets/img/de.png' height='20px'&gt;&lt;/span&gt; Dusseldorf&lt;/p&gt;&lt;/td&gt;&lt;/tr&gt;</v>
      </c>
    </row>
    <row r="11" spans="1:9" ht="14.4" customHeight="1" x14ac:dyDescent="0.3">
      <c r="A11" s="1" t="s">
        <v>258</v>
      </c>
      <c r="B11" t="s">
        <v>257</v>
      </c>
      <c r="C11" t="s">
        <v>256</v>
      </c>
      <c r="D11" t="s">
        <v>21</v>
      </c>
      <c r="E11" t="s">
        <v>259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href=''&gt;Lost in transaction? Strategies to deal with (in-)consistency in distributed systems.&lt;/a&gt;&lt;p&gt;JCon &lt;br&gt; 2018-10-09 &lt;span title='In German language'&gt;&lt;img src='assets/img/de.png' height='20px'&gt;&lt;/span&gt; Dusseldorf&lt;/p&gt;&lt;/td&gt;&lt;/tr&gt;</v>
      </c>
    </row>
    <row r="12" spans="1:9" ht="14.4" customHeight="1" x14ac:dyDescent="0.3">
      <c r="A12" s="1" t="s">
        <v>254</v>
      </c>
      <c r="B12" t="s">
        <v>252</v>
      </c>
      <c r="C12" t="s">
        <v>253</v>
      </c>
      <c r="D12" t="s">
        <v>2</v>
      </c>
      <c r="E12" t="s">
        <v>244</v>
      </c>
      <c r="F12" t="s">
        <v>255</v>
      </c>
      <c r="H12" s="4" t="str">
        <f t="shared" si="0"/>
        <v>&lt;span title='In English language'&gt;&lt;img src='assets/img/en.png' height='20px'&gt;&lt;/span&gt;</v>
      </c>
      <c r="I12" t="str">
        <f t="shared" si="1"/>
        <v>&lt;tr&gt;&lt;td&gt;&lt;a href='http://baselone.ch/'&gt;Lost in transaction? Strategies to deal with (in-)consistency in distributed systems&lt;/a&gt;&lt;p&gt;BaselOne &lt;br&gt; 2018-10-19 &lt;span title='In English language'&gt;&lt;img src='assets/img/en.png' height='20px'&gt;&lt;/span&gt; Basel&lt;/p&gt;&lt;/td&gt;&lt;/tr&gt;</v>
      </c>
    </row>
    <row r="13" spans="1:9" ht="14.4" customHeight="1" x14ac:dyDescent="0.3">
      <c r="A13" s="1" t="s">
        <v>222</v>
      </c>
      <c r="B13" t="s">
        <v>223</v>
      </c>
      <c r="C13" t="s">
        <v>224</v>
      </c>
      <c r="D13" t="s">
        <v>2</v>
      </c>
      <c r="E13" t="s">
        <v>62</v>
      </c>
      <c r="F13" t="s">
        <v>225</v>
      </c>
      <c r="H13" s="4" t="str">
        <f t="shared" si="0"/>
        <v>&lt;span title='In English language'&gt;&lt;img src='assets/img/en.png' height='20px'&gt;&lt;/span&gt;</v>
      </c>
      <c r="I13" t="str">
        <f t="shared" si="1"/>
        <v>&lt;tr&gt;&lt;td&gt;&lt;a href='https://golab.io/'&gt;Orchestration of Microservices&lt;/a&gt;&lt;p&gt;GoLab &lt;br&gt; 2018-10-23 &lt;span title='In English language'&gt;&lt;img src='assets/img/en.png' height='20px'&gt;&lt;/span&gt; Florence&lt;/p&gt;&lt;/td&gt;&lt;/tr&gt;</v>
      </c>
    </row>
    <row r="14" spans="1:9" ht="14.4" customHeight="1" x14ac:dyDescent="0.3">
      <c r="A14" s="1" t="s">
        <v>246</v>
      </c>
      <c r="B14" t="s">
        <v>36</v>
      </c>
      <c r="C14" t="s">
        <v>27</v>
      </c>
      <c r="D14" t="s">
        <v>2</v>
      </c>
      <c r="E14" t="s">
        <v>188</v>
      </c>
      <c r="F14" s="5" t="s">
        <v>247</v>
      </c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href='https://conferences.oreilly.com/software-architecture/sa-eu/public/schedule/detail/69841'&gt;3 common pitfalls in microservice integration and how to avoid them&lt;/a&gt;&lt;p&gt;O'Reilly Software Architecture &lt;br&gt; 2018-10-29 &lt;span title='In English language'&gt;&lt;img src='assets/img/en.png' height='20px'&gt;&lt;/span&gt; London&lt;/p&gt;&lt;/td&gt;&lt;/tr&gt;</v>
      </c>
    </row>
    <row r="15" spans="1:9" ht="14.4" customHeight="1" x14ac:dyDescent="0.3">
      <c r="A15" s="1" t="s">
        <v>204</v>
      </c>
      <c r="B15" t="s">
        <v>205</v>
      </c>
      <c r="C15" t="s">
        <v>206</v>
      </c>
      <c r="D15" t="s">
        <v>21</v>
      </c>
      <c r="E15" t="s">
        <v>208</v>
      </c>
      <c r="F15" s="5" t="s">
        <v>207</v>
      </c>
      <c r="H15" s="4" t="str">
        <f t="shared" si="0"/>
        <v>&lt;span title='In German language'&gt;&lt;img src='assets/img/de.png' height='20px'&gt;&lt;/span&gt;</v>
      </c>
      <c r="I15" t="str">
        <f t="shared" si="1"/>
        <v>&lt;tr&gt;&lt;td&gt;&lt;a href='http://www.jug-muenster.de/'&gt;Zeebe.io - New Open Source Project for event-driven Microservice Orchestration&lt;/a&gt;&lt;p&gt;JUG &lt;br&gt; 2018-12-05 &lt;span title='In German language'&gt;&lt;img src='assets/img/de.png' height='20px'&gt;&lt;/span&gt; Muenster&lt;/p&gt;&lt;/td&gt;&lt;/tr&gt;</v>
      </c>
    </row>
    <row r="16" spans="1:9" ht="14.4" customHeight="1" x14ac:dyDescent="0.3">
      <c r="A16" s="1" t="s">
        <v>251</v>
      </c>
      <c r="B16" t="s">
        <v>249</v>
      </c>
      <c r="C16" t="s">
        <v>44</v>
      </c>
      <c r="D16" t="s">
        <v>21</v>
      </c>
      <c r="E16" t="s">
        <v>250</v>
      </c>
      <c r="F16" t="s">
        <v>248</v>
      </c>
      <c r="H16" s="4" t="str">
        <f t="shared" si="0"/>
        <v>&lt;span title='In German language'&gt;&lt;img src='assets/img/de.png' height='20px'&gt;&lt;/span&gt;</v>
      </c>
      <c r="I16" t="str">
        <f t="shared" si="1"/>
        <v>&lt;tr&gt;&lt;td&gt;&lt;a href='https://www.ittage.informatik-aktuell.de/'&gt;3 typische Stolperfallen bei der Microservice-Integration&lt;/a&gt;&lt;p&gt;IT Tage &lt;br&gt; 2018-12-10 &lt;span title='In German language'&gt;&lt;img src='assets/img/de.png' height='20px'&gt;&lt;/span&gt; Frankfurt&lt;/p&gt;&lt;/td&gt;&lt;/tr&gt;</v>
      </c>
    </row>
    <row r="17" spans="8:8" ht="14.4" customHeight="1" x14ac:dyDescent="0.3">
      <c r="H17" s="4"/>
    </row>
    <row r="18" spans="8:8" ht="14.4" customHeight="1" x14ac:dyDescent="0.3">
      <c r="H18" s="4"/>
    </row>
    <row r="19" spans="8:8" ht="14.4" customHeight="1" x14ac:dyDescent="0.3">
      <c r="H19" s="4"/>
    </row>
    <row r="20" spans="8:8" ht="14.4" customHeight="1" x14ac:dyDescent="0.3">
      <c r="H20" s="4"/>
    </row>
    <row r="21" spans="8:8" ht="14.4" customHeight="1" x14ac:dyDescent="0.3">
      <c r="H21" s="4"/>
    </row>
    <row r="22" spans="8:8" ht="14.4" customHeight="1" x14ac:dyDescent="0.3">
      <c r="H22" s="4"/>
    </row>
    <row r="23" spans="8:8" ht="14.4" customHeight="1" x14ac:dyDescent="0.3">
      <c r="H23" s="4"/>
    </row>
    <row r="24" spans="8:8" ht="14.4" customHeight="1" x14ac:dyDescent="0.3">
      <c r="H24" s="4"/>
    </row>
    <row r="25" spans="8:8" ht="14.4" customHeight="1" x14ac:dyDescent="0.3">
      <c r="H25" s="4"/>
    </row>
    <row r="26" spans="8:8" ht="14.4" customHeight="1" x14ac:dyDescent="0.3">
      <c r="H26" s="4"/>
    </row>
    <row r="27" spans="8:8" ht="14.4" customHeight="1" x14ac:dyDescent="0.3">
      <c r="H27" s="4"/>
    </row>
    <row r="28" spans="8:8" ht="14.4" customHeight="1" x14ac:dyDescent="0.3">
      <c r="H28" s="4"/>
    </row>
    <row r="29" spans="8:8" ht="14.4" customHeight="1" x14ac:dyDescent="0.3">
      <c r="H29" s="4"/>
    </row>
    <row r="30" spans="8:8" ht="14.4" customHeight="1" x14ac:dyDescent="0.3">
      <c r="H30" s="4"/>
    </row>
    <row r="31" spans="8:8" ht="14.4" customHeight="1" x14ac:dyDescent="0.3">
      <c r="H31" s="4"/>
    </row>
    <row r="32" spans="8:8" ht="14.4" customHeight="1" x14ac:dyDescent="0.3">
      <c r="H32" s="4"/>
    </row>
    <row r="33" spans="8:8" ht="14.4" customHeight="1" x14ac:dyDescent="0.3">
      <c r="H33" s="4"/>
    </row>
    <row r="34" spans="8:8" ht="14.4" customHeight="1" x14ac:dyDescent="0.3">
      <c r="H34" s="4"/>
    </row>
    <row r="35" spans="8:8" ht="14.4" customHeight="1" x14ac:dyDescent="0.3">
      <c r="H35" s="4"/>
    </row>
  </sheetData>
  <sortState ref="A2:G37">
    <sortCondition ref="A2:A37"/>
  </sortState>
  <hyperlinks>
    <hyperlink ref="F8" r:id="rId1" xr:uid="{AB96EB3F-126E-451D-85FD-4E14F9DBD331}"/>
    <hyperlink ref="F15" r:id="rId2" xr:uid="{7B88BBA1-9E52-44D7-AC6F-10682A6F2BE8}"/>
    <hyperlink ref="F9" r:id="rId3" xr:uid="{514A550F-BE5F-4FBA-96C0-4C17A2B554CB}"/>
    <hyperlink ref="F5" r:id="rId4" xr:uid="{383666B0-59AE-4BA9-A651-F95B80736DB8}"/>
    <hyperlink ref="F4" r:id="rId5" xr:uid="{D190A9E7-2E20-464B-9800-FAA7582BB2EE}"/>
    <hyperlink ref="F3" r:id="rId6" xr:uid="{91A5D0C1-3F45-4DEF-8CFF-B3AE83406D0E}"/>
    <hyperlink ref="F14" r:id="rId7" xr:uid="{5E35E5DA-073F-42C8-BD6E-5327AEB9126C}"/>
  </hyperlinks>
  <pageMargins left="0.7" right="0.7" top="0.78740157499999996" bottom="0.78740157499999996" header="0.3" footer="0.3"/>
  <pageSetup paperSize="9"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workbookViewId="0">
      <selection activeCell="I4" sqref="I4:I12"/>
    </sheetView>
  </sheetViews>
  <sheetFormatPr baseColWidth="10" defaultRowHeight="14.4" customHeight="1" x14ac:dyDescent="0.3"/>
  <cols>
    <col min="2" max="2" width="10.88671875" style="1"/>
    <col min="8" max="8" width="10.88671875" style="3"/>
  </cols>
  <sheetData>
    <row r="2" spans="1:9" ht="14.4" customHeight="1" x14ac:dyDescent="0.3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4" customHeight="1" x14ac:dyDescent="0.3">
      <c r="B4" s="1" t="s">
        <v>211</v>
      </c>
      <c r="C4" t="s">
        <v>210</v>
      </c>
      <c r="D4" t="s">
        <v>2</v>
      </c>
      <c r="E4" t="s">
        <v>213</v>
      </c>
      <c r="F4" t="s">
        <v>212</v>
      </c>
      <c r="I4" t="str">
        <f>"&lt;tr&gt;&lt;td&gt;&lt;a href='"&amp;F4&amp;"'&gt;"&amp;E4&amp;"&lt;/a&gt;&lt;p&gt;"&amp;B4&amp;" "&amp;H4&amp;" "&amp;C4&amp;"&lt;/p&gt;&lt;/td&gt;&lt;/tr&gt;"</f>
        <v>&lt;tr&gt;&lt;td&gt;&lt;a href='https://thenewstack.io/5-workflow-automation-use-cases-you-might-not-have-considered/'&gt;5 Workflow Automation Use Cases You Might Not Have Considered&lt;/a&gt;&lt;p&gt;2018-04  TheNewStack&lt;/p&gt;&lt;/td&gt;&lt;/tr&gt;</v>
      </c>
    </row>
    <row r="5" spans="1:9" ht="14.4" customHeight="1" x14ac:dyDescent="0.3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"&amp;H5&amp;" "&amp;C5&amp;"&lt;/p&gt;&lt;/td&gt;&lt;/tr&gt;"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6" spans="1:9" ht="14.4" customHeight="1" x14ac:dyDescent="0.3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0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ref="I6:I12" si="1">"&lt;tr&gt;&lt;td&gt;&lt;a href='"&amp;F6&amp;"'&gt;"&amp;E6&amp;"&lt;/a&gt;&lt;p&gt;"&amp;B6&amp;" "&amp;H6&amp;" "&amp;C6&amp;"&lt;/p&gt;&lt;/td&gt;&lt;/tr&gt;"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7" spans="1:9" ht="14.4" customHeight="1" x14ac:dyDescent="0.3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8" spans="1:9" ht="14.4" customHeight="1" x14ac:dyDescent="0.3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9" spans="1:9" ht="14.4" customHeight="1" x14ac:dyDescent="0.3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10" spans="1:9" ht="14.4" customHeight="1" x14ac:dyDescent="0.3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1" spans="1:9" ht="14.4" customHeight="1" x14ac:dyDescent="0.3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2" spans="1:9" ht="14.4" customHeight="1" x14ac:dyDescent="0.3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3" spans="1:9" ht="14.4" customHeight="1" x14ac:dyDescent="0.3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4" customHeight="1" x14ac:dyDescent="0.3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4" customHeight="1" x14ac:dyDescent="0.3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4" customHeight="1" x14ac:dyDescent="0.3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4" customHeight="1" x14ac:dyDescent="0.3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4" customHeight="1" x14ac:dyDescent="0.3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4" customHeight="1" x14ac:dyDescent="0.3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4" customHeight="1" x14ac:dyDescent="0.3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4" customHeight="1" x14ac:dyDescent="0.3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4" customHeight="1" x14ac:dyDescent="0.3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4" customHeight="1" x14ac:dyDescent="0.3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4" customHeight="1" x14ac:dyDescent="0.3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4" customHeight="1" x14ac:dyDescent="0.3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4" customHeight="1" x14ac:dyDescent="0.3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4" customHeight="1" x14ac:dyDescent="0.3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4" customHeight="1" x14ac:dyDescent="0.3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4" customHeight="1" x14ac:dyDescent="0.3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4" customHeight="1" x14ac:dyDescent="0.3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4" customHeight="1" x14ac:dyDescent="0.3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4" customHeight="1" x14ac:dyDescent="0.3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4" customHeight="1" x14ac:dyDescent="0.3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4" customHeight="1" x14ac:dyDescent="0.3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4" customHeight="1" x14ac:dyDescent="0.3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4" customHeight="1" x14ac:dyDescent="0.3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4" customHeight="1" x14ac:dyDescent="0.3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4" customHeight="1" x14ac:dyDescent="0.3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4" customHeight="1" x14ac:dyDescent="0.3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4" customHeight="1" x14ac:dyDescent="0.3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4" customHeight="1" x14ac:dyDescent="0.3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4" customHeight="1" x14ac:dyDescent="0.3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4" customHeight="1" x14ac:dyDescent="0.3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4" customHeight="1" x14ac:dyDescent="0.3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4" customHeight="1" x14ac:dyDescent="0.3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4" customHeight="1" x14ac:dyDescent="0.3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4" customHeight="1" x14ac:dyDescent="0.3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4" customHeight="1" x14ac:dyDescent="0.3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4" customHeight="1" x14ac:dyDescent="0.3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2018-06-27T17:52:05Z</dcterms:modified>
</cp:coreProperties>
</file>