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ruecker.io\"/>
    </mc:Choice>
  </mc:AlternateContent>
  <xr:revisionPtr revIDLastSave="0" documentId="13_ncr:1_{DE3221DE-75F9-4040-995B-5071D755D78D}" xr6:coauthVersionLast="38" xr6:coauthVersionMax="38" xr10:uidLastSave="{00000000-0000-0000-0000-000000000000}"/>
  <bookViews>
    <workbookView xWindow="0" yWindow="0" windowWidth="25610" windowHeight="10550" activeTab="1" xr2:uid="{F5FCFEC6-B6BB-4038-B257-7F06F55ABB03}"/>
  </bookViews>
  <sheets>
    <sheet name="Recent talks" sheetId="1" r:id="rId1"/>
    <sheet name="Upcoming talks" sheetId="2" r:id="rId2"/>
    <sheet name="Articles" sheetId="3" r:id="rId3"/>
    <sheet name="Stat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2" l="1"/>
  <c r="H11" i="2"/>
  <c r="L4" i="1" l="1"/>
  <c r="M4" i="1"/>
  <c r="N4" i="1" s="1"/>
  <c r="L5" i="1"/>
  <c r="N5" i="1" s="1"/>
  <c r="M5" i="1"/>
  <c r="L6" i="1"/>
  <c r="M6" i="1"/>
  <c r="N6" i="1" s="1"/>
  <c r="L7" i="1"/>
  <c r="N7" i="1" s="1"/>
  <c r="M7" i="1"/>
  <c r="L8" i="1"/>
  <c r="N8" i="1" s="1"/>
  <c r="M8" i="1"/>
  <c r="L9" i="1"/>
  <c r="M9" i="1"/>
  <c r="N9" i="1" s="1"/>
  <c r="L10" i="1"/>
  <c r="M10" i="1"/>
  <c r="N10" i="1"/>
  <c r="L11" i="1"/>
  <c r="N11" i="1" s="1"/>
  <c r="M11" i="1"/>
  <c r="L12" i="1"/>
  <c r="M12" i="1"/>
  <c r="N12" i="1" s="1"/>
  <c r="L13" i="1"/>
  <c r="N13" i="1" s="1"/>
  <c r="M13" i="1"/>
  <c r="H12" i="2"/>
  <c r="I12" i="2" s="1"/>
  <c r="H13" i="2"/>
  <c r="H3" i="2" l="1"/>
  <c r="I3" i="2" s="1"/>
  <c r="H4" i="2"/>
  <c r="I4" i="2" s="1"/>
  <c r="H5" i="2"/>
  <c r="I5" i="2" s="1"/>
  <c r="L19" i="1" l="1"/>
  <c r="M19" i="1"/>
  <c r="L20" i="1"/>
  <c r="M20" i="1"/>
  <c r="L21" i="1"/>
  <c r="M21" i="1"/>
  <c r="L14" i="1"/>
  <c r="M14" i="1"/>
  <c r="L15" i="1"/>
  <c r="M15" i="1"/>
  <c r="N21" i="1" l="1"/>
  <c r="N14" i="1"/>
  <c r="N19" i="1"/>
  <c r="N15" i="1"/>
  <c r="N20" i="1"/>
  <c r="I13" i="2"/>
  <c r="H6" i="2" l="1"/>
  <c r="I6" i="2" s="1"/>
  <c r="H7" i="2"/>
  <c r="I7" i="2" s="1"/>
  <c r="H8" i="2"/>
  <c r="I8" i="2" s="1"/>
  <c r="H9" i="2"/>
  <c r="I9" i="2" s="1"/>
  <c r="L16" i="1" l="1"/>
  <c r="M16" i="1"/>
  <c r="L17" i="1"/>
  <c r="M17" i="1"/>
  <c r="N16" i="1" l="1"/>
  <c r="N17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N22" i="1" l="1"/>
  <c r="M3" i="1"/>
  <c r="L18" i="1"/>
  <c r="M18" i="1"/>
  <c r="N18" i="1" l="1"/>
  <c r="N23" i="1"/>
  <c r="N26" i="1"/>
  <c r="N27" i="1"/>
  <c r="N30" i="1"/>
  <c r="N33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N41" i="1" l="1"/>
  <c r="N54" i="1"/>
  <c r="N46" i="1"/>
  <c r="N42" i="1"/>
  <c r="N38" i="1"/>
  <c r="N69" i="1"/>
  <c r="N65" i="1"/>
  <c r="N57" i="1"/>
  <c r="N62" i="1"/>
  <c r="N58" i="1"/>
  <c r="N53" i="1"/>
  <c r="N49" i="1"/>
  <c r="N37" i="1"/>
  <c r="N34" i="1"/>
  <c r="N29" i="1"/>
  <c r="N66" i="1"/>
  <c r="N61" i="1"/>
  <c r="N50" i="1"/>
  <c r="N45" i="1"/>
  <c r="N48" i="1"/>
  <c r="N35" i="1"/>
  <c r="N32" i="1"/>
  <c r="N67" i="1"/>
  <c r="N64" i="1"/>
  <c r="N59" i="1"/>
  <c r="N56" i="1"/>
  <c r="N51" i="1"/>
  <c r="N43" i="1"/>
  <c r="N40" i="1"/>
  <c r="N68" i="1"/>
  <c r="N63" i="1"/>
  <c r="N60" i="1"/>
  <c r="N55" i="1"/>
  <c r="N52" i="1"/>
  <c r="N47" i="1"/>
  <c r="N44" i="1"/>
  <c r="N39" i="1"/>
  <c r="N36" i="1"/>
  <c r="N31" i="1"/>
  <c r="N28" i="1"/>
  <c r="N25" i="1"/>
  <c r="B25" i="4" l="1"/>
  <c r="C4" i="4" l="1"/>
  <c r="H10" i="2" l="1"/>
  <c r="I10" i="2" s="1"/>
  <c r="N24" i="1" l="1"/>
  <c r="I4" i="3" l="1"/>
  <c r="H6" i="3" l="1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</calcChain>
</file>

<file path=xl/sharedStrings.xml><?xml version="1.0" encoding="utf-8"?>
<sst xmlns="http://schemas.openxmlformats.org/spreadsheetml/2006/main" count="621" uniqueCount="325">
  <si>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</si>
  <si>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</si>
  <si>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</si>
  <si>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</si>
  <si>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</si>
  <si>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</si>
  <si>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</si>
  <si>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</si>
  <si>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</si>
  <si>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</si>
  <si>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</si>
  <si>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</si>
  <si>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</si>
  <si>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</si>
  <si>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</si>
  <si>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</si>
  <si>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</si>
  <si>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</si>
  <si>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</si>
  <si>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</si>
  <si>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</si>
  <si>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</si>
  <si>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</si>
  <si>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</si>
  <si>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</si>
  <si>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</si>
  <si>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</si>
  <si>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</si>
  <si>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</si>
  <si>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</si>
  <si>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</si>
  <si>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</si>
  <si>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</si>
  <si>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</si>
  <si>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</si>
  <si>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</si>
  <si>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</si>
  <si>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</si>
  <si>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</si>
  <si>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</si>
  <si>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</si>
  <si>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</si>
  <si>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</si>
  <si>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</si>
  <si>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</si>
  <si>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</si>
  <si>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</si>
  <si>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</si>
  <si>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</si>
  <si>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</si>
  <si>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</si>
  <si>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</si>
  <si>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</si>
  <si>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</si>
  <si>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</si>
  <si>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</si>
  <si>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</si>
  <si>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</si>
  <si>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</si>
  <si>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</si>
  <si>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</si>
  <si>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</si>
  <si>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</si>
  <si>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</si>
  <si>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</si>
  <si>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</si>
  <si>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</si>
  <si>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</si>
  <si>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</si>
  <si>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</si>
  <si>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</si>
  <si>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</si>
  <si>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</si>
  <si>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</si>
  <si>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</si>
  <si>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</si>
  <si>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</si>
  <si>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</si>
  <si>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</si>
  <si>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</si>
  <si>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</si>
  <si>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</si>
  <si>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</si>
  <si>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</si>
  <si>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</si>
  <si>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</si>
  <si>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</si>
  <si>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</si>
  <si>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</si>
  <si>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</si>
  <si>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</si>
  <si>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</si>
  <si>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</si>
  <si>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</si>
  <si>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</si>
  <si>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</si>
  <si>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</si>
  <si>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</si>
  <si>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</si>
  <si>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</si>
  <si>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</si>
  <si>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</si>
  <si>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</si>
  <si>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</si>
  <si>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</si>
  <si>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</si>
  <si>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</si>
  <si>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</si>
  <si>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</si>
  <si>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</si>
  <si>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</si>
  <si>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</si>
  <si>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</si>
  <si>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</si>
  <si>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</si>
  <si>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</si>
  <si>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</si>
  <si>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</si>
  <si>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</si>
  <si>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</si>
  <si>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</si>
  <si>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</si>
  <si>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</si>
  <si>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</si>
  <si>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</si>
  <si>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</si>
  <si>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</si>
  <si>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</si>
  <si>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</si>
  <si>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</si>
  <si>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</si>
  <si>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</si>
  <si>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</si>
  <si>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</si>
  <si>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</si>
  <si>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</si>
  <si>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</si>
  <si>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</si>
  <si>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</si>
  <si>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</si>
  <si>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</si>
  <si>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</si>
  <si>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</si>
  <si>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</si>
  <si>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</si>
  <si>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</si>
  <si>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</si>
  <si>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</si>
  <si>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</si>
  <si>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</si>
  <si>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</si>
  <si>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</si>
  <si>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</si>
  <si>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</si>
  <si>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</si>
  <si>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</si>
  <si>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</si>
  <si>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</si>
  <si>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</si>
  <si>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</si>
  <si>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</si>
  <si>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</si>
  <si>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</si>
  <si>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</si>
  <si>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</si>
  <si>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</si>
  <si>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</si>
  <si>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</si>
  <si>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</si>
  <si>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</si>
  <si>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</si>
  <si>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</si>
  <si>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</si>
  <si>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</si>
  <si>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</si>
  <si>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</si>
  <si>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</si>
  <si>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</si>
  <si>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</si>
  <si>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</si>
  <si>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</si>
  <si>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</si>
  <si>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</si>
  <si>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</si>
  <si>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</si>
  <si>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</si>
  <si>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</si>
  <si>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</si>
  <si>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</si>
  <si>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</si>
  <si>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</si>
  <si>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</si>
  <si>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</si>
  <si>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</si>
  <si>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</si>
  <si>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</si>
  <si>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</si>
  <si>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</si>
  <si>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</si>
  <si>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</si>
  <si>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</si>
  <si>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</si>
  <si>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</si>
  <si>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</si>
  <si>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</si>
  <si>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</si>
  <si>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</si>
  <si>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</si>
  <si>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</si>
  <si>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</si>
  <si>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</si>
  <si>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</si>
  <si>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</si>
  <si>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</si>
  <si>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</si>
  <si>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</si>
  <si>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</si>
  <si>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</si>
  <si>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</si>
  <si>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GoLab</t>
  </si>
  <si>
    <t>Florence</t>
  </si>
  <si>
    <t>2018-06</t>
  </si>
  <si>
    <t>Devoxx Poland</t>
  </si>
  <si>
    <t>Krakow</t>
  </si>
  <si>
    <t>Lost in transaction? Strategies to deal with (in-)consistency in modern architectures.</t>
  </si>
  <si>
    <t>Java Forum Nord</t>
  </si>
  <si>
    <t>2018-05</t>
  </si>
  <si>
    <t>JavaZone Noway</t>
  </si>
  <si>
    <t>https://2018.javazone.no/program/45df84d4-e819-4fc9-9e3b-931972891441</t>
  </si>
  <si>
    <t>Herbstcampus</t>
  </si>
  <si>
    <t>Nurremberg</t>
  </si>
  <si>
    <t>Lost in transaction? Über (In-)Kosistenz in verteilten Systemen</t>
  </si>
  <si>
    <t>Full Stack Fest</t>
  </si>
  <si>
    <t>Lost in transaction? Strategies to deal with (in-)consistency in distributed systems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</si>
  <si>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</si>
  <si>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</si>
  <si>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</si>
  <si>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</si>
  <si>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</si>
  <si>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Dusseldorf</t>
  </si>
  <si>
    <t>JCon</t>
  </si>
  <si>
    <t>Lost in transaction? Strategies to deal with (in-)consistency in distributed systems.</t>
  </si>
  <si>
    <t>y</t>
  </si>
  <si>
    <t>Cloud Native</t>
  </si>
  <si>
    <t>Coordinate cloud-native components using distributed state machines</t>
  </si>
  <si>
    <t>https://skillsmatter.com/conferences/10160-cloudnative-london-2018#program</t>
  </si>
  <si>
    <t>.NET Developer Conference</t>
  </si>
  <si>
    <t>2018-11-28</t>
  </si>
  <si>
    <t>3 common pitfalls in microservice integration</t>
  </si>
  <si>
    <t>https://www.dotnet-developer-conference.de/programm/#/tag-3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</si>
  <si>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</si>
  <si>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</si>
  <si>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</si>
  <si>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</si>
  <si>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2018-11-27</t>
  </si>
  <si>
    <t>3 common pitfalls of microservice integration</t>
  </si>
  <si>
    <t>JUG Münster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</si>
  <si>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</si>
  <si>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</si>
  <si>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</si>
  <si>
    <t>Kafka Summit</t>
  </si>
  <si>
    <t>San Francisco</t>
  </si>
  <si>
    <t xml:space="preserve">The Big Picture: Monitoring and Orchestration of Your Microservices Landscape with Kafka and Zeebe </t>
  </si>
  <si>
    <t>2018-11-20</t>
  </si>
  <si>
    <t>2018-11-21</t>
  </si>
  <si>
    <t>DOAG</t>
  </si>
  <si>
    <t>https://www.youtube.com/watch?list=PLRsbF2sD7JVrSMm9aK4juBQz9AyU_rakc&amp;v=8KgTB75VePo</t>
  </si>
  <si>
    <t>Accepted talks</t>
  </si>
  <si>
    <t>Sponsored talks</t>
  </si>
  <si>
    <t>Meetups</t>
  </si>
  <si>
    <t>Rejected</t>
  </si>
  <si>
    <t>other</t>
  </si>
  <si>
    <t>Complex event flows vs. Distributed tx</t>
  </si>
  <si>
    <t>DevConf</t>
  </si>
  <si>
    <t>http://devconf.pl/#schedule2_day2_auditorium1_time3</t>
  </si>
  <si>
    <t>2018-12-06</t>
  </si>
  <si>
    <t>Essen</t>
  </si>
  <si>
    <t>Zeebe</t>
  </si>
  <si>
    <t>Lost in transaction?</t>
  </si>
  <si>
    <t>Accepted, but turned down</t>
  </si>
  <si>
    <t>https://www.meetup.com/Domain-Driven-Design-Ruhrgebiet/events/253263745/</t>
  </si>
  <si>
    <t>Live Coding around Process Managers, Sagas and Orchestration</t>
  </si>
  <si>
    <t>https://www.meetup.com/Microservices-Meetup-Munich/events/253329558/</t>
  </si>
  <si>
    <t>Microservices Meetup</t>
  </si>
  <si>
    <t>Double Feature: Events and long running services</t>
  </si>
  <si>
    <t>https://www.slideshare.net/BerndRuecker/gophercon-uk-2018-orchestration-of-microservices</t>
  </si>
  <si>
    <t>https://www.youtube.com/watch?v=NBo7d5AG-3s</t>
  </si>
  <si>
    <t>https://github.com/flowing/flowing-retail/tree/master/rest/go</t>
  </si>
  <si>
    <t>2018-08</t>
  </si>
  <si>
    <t>2018-09</t>
  </si>
  <si>
    <t>https://www.slideshare.net/BerndRuecker/2018-lost-in-transaction/</t>
  </si>
  <si>
    <t>IT for insurances</t>
  </si>
  <si>
    <t>Leipzig</t>
  </si>
  <si>
    <t>https://www.versicherungsforen.net/portal/de/messekongresse/it/index.xhtml</t>
  </si>
  <si>
    <t>Ein Kessel Buntes – BPM(N) Anwendungsszenarien bei der Allianz</t>
  </si>
  <si>
    <t>Monitoring and Orchestration of Your Microservices Landscape with Kafka and Zeebe</t>
  </si>
  <si>
    <t>Apache Kafka Meetup Berlin</t>
  </si>
  <si>
    <t>Java Land</t>
  </si>
  <si>
    <t>https://programm.javaland.eu/2019/#/scheduledEvent/569570</t>
  </si>
  <si>
    <t>Lost in Transaction? Data Consistency in Distributed Systems</t>
  </si>
  <si>
    <t>Brühl</t>
  </si>
  <si>
    <t>2019-03-19</t>
  </si>
  <si>
    <t>https://www.youtube.com/watch?v=JtaoNlL5mdI</t>
  </si>
  <si>
    <t>https://www.youtube.com/watch?v=7xC3dUIvF-0</t>
  </si>
  <si>
    <t>https://skillsmatter.com/skillscasts/12110-coordinate-cloud-native-components-using-distributed-state-machines</t>
  </si>
  <si>
    <t>https://github.com/berndruecker/flowing-retail</t>
  </si>
  <si>
    <t>2018-10</t>
  </si>
  <si>
    <t>https://www.youtube.com/watch?v=EegrVoPTRbQ</t>
  </si>
  <si>
    <t>https://www.slideshare.net/BerndRuecker/kafka-summit-2018-monitoring-and-orchestration-of-your-microservices-landscape-with-zeebe</t>
  </si>
  <si>
    <t>https://github.com/berndruecker/flowing-retail/</t>
  </si>
  <si>
    <t>https://dvbe18.confinabox.com/talk/BIP-8983/3_common_pitfalls_in_microservice_integration_and_how_to_avoid_them</t>
  </si>
  <si>
    <t>2018-11-15</t>
  </si>
  <si>
    <t>https://youtu.be/iXkM-X6Kihk</t>
  </si>
  <si>
    <t>https://www.confluent.io/kafka-summit-sf18/the_big_picture</t>
  </si>
  <si>
    <t>https://jaxenter.com/microservices-interview-ruecker-jax-london-151031.html</t>
  </si>
  <si>
    <t>2018-11</t>
  </si>
  <si>
    <t>https://skillsmatter.com/skillscasts/12766-3-common-pitfalls-in-microservice-integration-and-how-to-avoid-them</t>
  </si>
  <si>
    <t>DDD Europe</t>
  </si>
  <si>
    <t xml:space="preserve">Lost in transaction? Strategies to manage consistency across boundaries </t>
  </si>
  <si>
    <t>2019-01-31</t>
  </si>
  <si>
    <t>https://dddeurope.com/2019/</t>
  </si>
  <si>
    <t>2018-01-08</t>
  </si>
  <si>
    <t>https://www.meetup.com/JUG-Bonn/events/255097835/</t>
  </si>
  <si>
    <t>Bonn</t>
  </si>
  <si>
    <t>JUG Bonn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</si>
</sst>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Acceptance at conferences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7-49C4-BF1E-B6E5C667B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7-49C4-BF1E-B6E5C667B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7-49C4-BF1E-B6E5C667B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7-49C4-BF1E-B6E5C667B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7-49C4-BF1E-B6E5C667B856}"/>
              </c:ext>
            </c:extLst>
          </c:dPt>
          <c:dPt>
            <c:idx val="5"/>
            <c:bubble3D val="0"/>
            <c:explosion val="1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9B-4234-A4B0-C1D4FC8E3E76}"/>
              </c:ext>
            </c:extLst>
          </c:dPt>
          <c:dLbls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9B-4234-A4B0-C1D4FC8E3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Stats!$A$2:$A$7</c:f>
              <c:strCache>
                <c:ptCount val="6"/>
                <c:pt idx="0">
                  <c:v>Accepted talks</c:v>
                </c:pt>
                <c:pt idx="1">
                  <c:v>Sponsored talks</c:v>
                </c:pt>
                <c:pt idx="2">
                  <c:v>Meetups</c:v>
                </c:pt>
                <c:pt idx="3">
                  <c:v>Accepted, but turned down</c:v>
                </c:pt>
                <c:pt idx="5">
                  <c:v>Rejected</c:v>
                </c:pt>
              </c:strCache>
            </c:strRef>
          </c:cat>
          <c:val>
            <c:numRef>
              <c:f>Stats!$B$2:$B$7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234-A4B0-C1D4FC8E3E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8-41AF-B117-8C1F9AD5D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8-41AF-B117-8C1F9AD5D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8-41AF-B117-8C1F9AD5D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8-41AF-B117-8C1F9AD5DD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8-41AF-B117-8C1F9AD5DD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8-41AF-B117-8C1F9AD5DD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Stats!$A$19:$A$24</c:f>
              <c:strCache>
                <c:ptCount val="6"/>
                <c:pt idx="0">
                  <c:v>3 common pitfalls in microservice integration</c:v>
                </c:pt>
                <c:pt idx="1">
                  <c:v>Complex event flows vs. Distributed tx</c:v>
                </c:pt>
                <c:pt idx="2">
                  <c:v>Lost in transaction?</c:v>
                </c:pt>
                <c:pt idx="3">
                  <c:v>Orchestration of Microservices</c:v>
                </c:pt>
                <c:pt idx="4">
                  <c:v>Zeebe</c:v>
                </c:pt>
                <c:pt idx="5">
                  <c:v>other</c:v>
                </c:pt>
              </c:strCache>
            </c:strRef>
          </c:cat>
          <c:val>
            <c:numRef>
              <c:f>Stats!$B$19:$B$24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2-4695-9C9E-D38D549734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142874</xdr:rowOff>
    </xdr:from>
    <xdr:to>
      <xdr:col>9</xdr:col>
      <xdr:colOff>342900</xdr:colOff>
      <xdr:row>18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1B2C8C-E5A1-4D80-9EA5-68DD10C1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133350</xdr:rowOff>
    </xdr:from>
    <xdr:to>
      <xdr:col>16</xdr:col>
      <xdr:colOff>457200</xdr:colOff>
      <xdr:row>20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FD9EB9-28CD-4DBD-BB28-876CF929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9" Type="http://schemas.openxmlformats.org/officeDocument/2006/relationships/hyperlink" Target="https://github.com/berndruecker/flowing-retail" TargetMode="External"/><Relationship Id="rId21" Type="http://schemas.openxmlformats.org/officeDocument/2006/relationships/hyperlink" Target="https://www.slideshare.net/BerndRuecker/workflow-automation-with-bpmn-lessons-learned" TargetMode="External"/><Relationship Id="rId34" Type="http://schemas.openxmlformats.org/officeDocument/2006/relationships/hyperlink" Target="https://skillsmatter.com/conferences/10160-cloudnative-london-2018" TargetMode="External"/><Relationship Id="rId42" Type="http://schemas.openxmlformats.org/officeDocument/2006/relationships/hyperlink" Target="https://github.com/berndruecker/flowing-retail" TargetMode="External"/><Relationship Id="rId47" Type="http://schemas.openxmlformats.org/officeDocument/2006/relationships/hyperlink" Target="https://www.slideshare.net/BerndRuecker/3-common-pitfalls-in-microservice-integration" TargetMode="External"/><Relationship Id="rId50" Type="http://schemas.openxmlformats.org/officeDocument/2006/relationships/hyperlink" Target="https://jaxenter.com/microservices-interview-ruecker-jax-london-151031.html" TargetMode="External"/><Relationship Id="rId55" Type="http://schemas.openxmlformats.org/officeDocument/2006/relationships/hyperlink" Target="https://github.com/berndruecker/flowing-retail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33" Type="http://schemas.openxmlformats.org/officeDocument/2006/relationships/hyperlink" Target="https://www.meetup.com/JUG-Mainz/events/249130598/" TargetMode="External"/><Relationship Id="rId38" Type="http://schemas.openxmlformats.org/officeDocument/2006/relationships/hyperlink" Target="https://github.com/berndruecker/flowing-retail" TargetMode="External"/><Relationship Id="rId46" Type="http://schemas.openxmlformats.org/officeDocument/2006/relationships/hyperlink" Target="https://www.slideshare.net/BerndRuecker/3-common-pitfalls-in-microservice-integration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www.slideshare.net/BerndRuecker/2018-lost-in-transaction/" TargetMode="External"/><Relationship Id="rId41" Type="http://schemas.openxmlformats.org/officeDocument/2006/relationships/hyperlink" Target="https://github.com/berndruecker/flowing-retail" TargetMode="External"/><Relationship Id="rId54" Type="http://schemas.openxmlformats.org/officeDocument/2006/relationships/hyperlink" Target="https://github.com/berndruecker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32" Type="http://schemas.openxmlformats.org/officeDocument/2006/relationships/hyperlink" Target="https://basta.net/web-development/workflows-mit-bpmn-automatisieren-lessons-learned/" TargetMode="External"/><Relationship Id="rId37" Type="http://schemas.openxmlformats.org/officeDocument/2006/relationships/hyperlink" Target="https://github.com/berndruecker/flowing-retail" TargetMode="External"/><Relationship Id="rId40" Type="http://schemas.openxmlformats.org/officeDocument/2006/relationships/hyperlink" Target="https://github.com/berndruecker/flowing-retail" TargetMode="External"/><Relationship Id="rId45" Type="http://schemas.openxmlformats.org/officeDocument/2006/relationships/hyperlink" Target="https://www.slideshare.net/BerndRuecker/2018-lost-in-transaction/" TargetMode="External"/><Relationship Id="rId53" Type="http://schemas.openxmlformats.org/officeDocument/2006/relationships/hyperlink" Target="https://www.slideshare.net/BerndRuecker/3-common-pitfalls-in-microservice-integration" TargetMode="External"/><Relationship Id="rId58" Type="http://schemas.openxmlformats.org/officeDocument/2006/relationships/hyperlink" Target="https://skillsmatter.com/skillscasts/12766-3-common-pitfalls-in-microservice-integration-and-how-to-avoid-them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2018.javazone.no/program/45df84d4-e819-4fc9-9e3b-931972891441" TargetMode="External"/><Relationship Id="rId36" Type="http://schemas.openxmlformats.org/officeDocument/2006/relationships/hyperlink" Target="https://basta.net/microservices-apis/kommunikation-zwischen-microservices/" TargetMode="External"/><Relationship Id="rId49" Type="http://schemas.openxmlformats.org/officeDocument/2006/relationships/hyperlink" Target="https://www.confluent.io/kafka-summit-sf18/the_big_picture" TargetMode="External"/><Relationship Id="rId57" Type="http://schemas.openxmlformats.org/officeDocument/2006/relationships/hyperlink" Target="https://github.com/berndruecker/flowing-retail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31" Type="http://schemas.openxmlformats.org/officeDocument/2006/relationships/hyperlink" Target="https://www.youtube.com/watch?v=JtaoNlL5mdI" TargetMode="External"/><Relationship Id="rId44" Type="http://schemas.openxmlformats.org/officeDocument/2006/relationships/hyperlink" Target="https://github.com/berndruecker/flowing-retail/" TargetMode="External"/><Relationship Id="rId52" Type="http://schemas.openxmlformats.org/officeDocument/2006/relationships/hyperlink" Target="https://www.slideshare.net/BerndRuecker/3-common-pitfalls-in-microservice-integration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hyperlink" Target="https://www.slideshare.net/BerndRuecker/3-common-pitfalls-in-microservice-integration" TargetMode="External"/><Relationship Id="rId35" Type="http://schemas.openxmlformats.org/officeDocument/2006/relationships/hyperlink" Target="http://devconf.pl/" TargetMode="External"/><Relationship Id="rId43" Type="http://schemas.openxmlformats.org/officeDocument/2006/relationships/hyperlink" Target="https://www.youtube.com/watch?v=EegrVoPTRbQ" TargetMode="External"/><Relationship Id="rId48" Type="http://schemas.openxmlformats.org/officeDocument/2006/relationships/hyperlink" Target="https://github.com/berndruecker/flowing-retail" TargetMode="External"/><Relationship Id="rId56" Type="http://schemas.openxmlformats.org/officeDocument/2006/relationships/hyperlink" Target="https://github.com/berndruecker/flowing-retail" TargetMode="External"/><Relationship Id="rId8" Type="http://schemas.openxmlformats.org/officeDocument/2006/relationships/hyperlink" Target="https://github.com/flowing/rest/java/payment" TargetMode="External"/><Relationship Id="rId51" Type="http://schemas.openxmlformats.org/officeDocument/2006/relationships/hyperlink" Target="https://conferences.oreilly.com/software-architecture/sa-eu/public/schedule/detail/69841" TargetMode="External"/><Relationship Id="rId3" Type="http://schemas.openxmlformats.org/officeDocument/2006/relationships/hyperlink" Target="https://github.com/flowing/flowing-retail/tree/master/payment-re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JUG-Bonn/events/255097835/" TargetMode="External"/><Relationship Id="rId3" Type="http://schemas.openxmlformats.org/officeDocument/2006/relationships/hyperlink" Target="https://www.ittage.informatik-aktuell.de/" TargetMode="External"/><Relationship Id="rId7" Type="http://schemas.openxmlformats.org/officeDocument/2006/relationships/hyperlink" Target="https://dddeurope.com/2019/" TargetMode="External"/><Relationship Id="rId2" Type="http://schemas.openxmlformats.org/officeDocument/2006/relationships/hyperlink" Target="https://www.dotnet-developer-conference.de/programm/" TargetMode="External"/><Relationship Id="rId1" Type="http://schemas.openxmlformats.org/officeDocument/2006/relationships/hyperlink" Target="http://www.jug-muenster.de/" TargetMode="External"/><Relationship Id="rId6" Type="http://schemas.openxmlformats.org/officeDocument/2006/relationships/hyperlink" Target="https://dvbe18.confinabox.com/talk/BIP-8983/3_common_pitfalls_in_microservice_integration_and_how_to_avoid_them" TargetMode="External"/><Relationship Id="rId5" Type="http://schemas.openxmlformats.org/officeDocument/2006/relationships/hyperlink" Target="https://programm.javaland.eu/2019/" TargetMode="External"/><Relationship Id="rId4" Type="http://schemas.openxmlformats.org/officeDocument/2006/relationships/hyperlink" Target="https://www.versicherungsforen.net/portal/de/messekongresse/it/index.xhtml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84"/>
  <sheetViews>
    <sheetView workbookViewId="0">
      <selection activeCell="A7" sqref="A7"/>
    </sheetView>
  </sheetViews>
  <sheetFormatPr baseColWidth="10" defaultRowHeight="14.5" customHeight="1" x14ac:dyDescent="0.35"/>
  <cols>
    <col min="2" max="2" width="10.81640625" style="1"/>
    <col min="3" max="3" width="17.1796875" customWidth="1"/>
    <col min="12" max="13" width="10.8164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G3" s="5"/>
      <c r="L3" s="4"/>
      <c r="M3" s="3" t="str">
        <f t="shared" ref="M3:M21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315</v>
      </c>
      <c r="C4" t="s">
        <v>26</v>
      </c>
      <c r="D4" t="s">
        <v>27</v>
      </c>
      <c r="E4" t="s">
        <v>2</v>
      </c>
      <c r="F4" t="s">
        <v>255</v>
      </c>
      <c r="G4" s="5" t="s">
        <v>257</v>
      </c>
      <c r="H4" s="5" t="s">
        <v>316</v>
      </c>
      <c r="I4" t="s">
        <v>305</v>
      </c>
      <c r="L4" s="4" t="str">
        <f t="shared" ref="L4:L13" si="1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si="0"/>
        <v>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</v>
      </c>
      <c r="N4" t="str">
        <f t="shared" ref="N4:N13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href='https://www.slideshare.net/BerndRuecker/3-common-pitfalls-in-microservice-integration'&gt;3 common pitfalls of microservice integration&lt;/a&gt;&lt;p&gt;2018-11 &lt;span title='In English language'&gt;&lt;img src='assets/img/en.png' height='20px'&gt;&lt;/span&gt; MuCon (London)&lt;/p&gt;&lt;/td&gt;&lt;td&gt;&lt;a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5" spans="1:14" ht="14.5" customHeight="1" x14ac:dyDescent="0.35">
      <c r="B5" s="1" t="s">
        <v>315</v>
      </c>
      <c r="C5" t="s">
        <v>19</v>
      </c>
      <c r="D5" t="s">
        <v>20</v>
      </c>
      <c r="E5" t="s">
        <v>21</v>
      </c>
      <c r="F5" t="s">
        <v>255</v>
      </c>
      <c r="G5" s="5" t="s">
        <v>257</v>
      </c>
      <c r="I5" t="s">
        <v>305</v>
      </c>
      <c r="L5" s="4" t="str">
        <f t="shared" si="1"/>
        <v>&lt;span title='In German language'&gt;&lt;img src='assets/img/de.png' height='20px'&gt;&lt;/span&gt;</v>
      </c>
      <c r="M5" s="3" t="str">
        <f t="shared" si="0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5" t="str">
        <f t="shared" si="2"/>
        <v>&lt;tr&gt;&lt;td&gt;&lt;a href='https://www.slideshare.net/BerndRuecker/3-common-pitfalls-in-microservice-integration'&gt;3 common pitfalls of microservice integration&lt;/a&gt;&lt;p&gt;2018-11 &lt;span title='In German language'&gt;&lt;img src='assets/img/de.png' height='20px'&gt;&lt;/span&gt; WJAX (Munic)&lt;/p&gt;&lt;/td&gt;&lt;td&gt;&lt;a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6" spans="1:14" ht="14.5" customHeight="1" x14ac:dyDescent="0.35">
      <c r="B6" s="1" t="s">
        <v>306</v>
      </c>
      <c r="C6" t="s">
        <v>36</v>
      </c>
      <c r="D6" t="s">
        <v>27</v>
      </c>
      <c r="E6" t="s">
        <v>2</v>
      </c>
      <c r="F6" t="s">
        <v>188</v>
      </c>
      <c r="G6" s="5" t="s">
        <v>234</v>
      </c>
      <c r="I6" t="s">
        <v>305</v>
      </c>
      <c r="L6" s="4" t="str">
        <f t="shared" si="1"/>
        <v>&lt;span title='In English language'&gt;&lt;img src='assets/img/en.png' height='20px'&gt;&lt;/span&gt;</v>
      </c>
      <c r="M6" s="3" t="str">
        <f t="shared" si="0"/>
        <v>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</v>
      </c>
      <c r="N6" t="str">
        <f t="shared" si="2"/>
        <v>&lt;tr&gt;&lt;td&gt;&lt;a href='https://conferences.oreilly.com/software-architecture/sa-eu/public/schedule/detail/69841'&gt;3 common pitfalls in microservice integration and how to avoid them&lt;/a&gt;&lt;p&gt;2018-10 &lt;span title='In English language'&gt;&lt;img src='assets/img/en.png' height='20px'&gt;&lt;/span&gt; O'Reilly Software Architecture (London)&lt;/p&gt;&lt;/td&gt;&lt;td&gt;&lt;a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7" spans="1:14" ht="14.5" customHeight="1" x14ac:dyDescent="0.35">
      <c r="B7" s="1" t="s">
        <v>306</v>
      </c>
      <c r="C7" t="s">
        <v>219</v>
      </c>
      <c r="D7" t="s">
        <v>220</v>
      </c>
      <c r="E7" t="s">
        <v>2</v>
      </c>
      <c r="F7" t="s">
        <v>62</v>
      </c>
      <c r="G7" s="5" t="s">
        <v>285</v>
      </c>
      <c r="I7" t="s">
        <v>305</v>
      </c>
      <c r="L7" s="4" t="str">
        <f t="shared" si="1"/>
        <v>&lt;span title='In English language'&gt;&lt;img src='assets/img/en.png' height='20px'&gt;&lt;/span&gt;</v>
      </c>
      <c r="M7" s="3" t="str">
        <f t="shared" si="0"/>
        <v>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</v>
      </c>
      <c r="N7" t="str">
        <f t="shared" si="2"/>
        <v>&lt;tr&gt;&lt;td&gt;&lt;a href='https://www.slideshare.net/BerndRuecker/gophercon-uk-2018-orchestration-of-microservices'&gt;Orchestration of Microservices&lt;/a&gt;&lt;p&gt;2018-10 &lt;span title='In English language'&gt;&lt;img src='assets/img/en.png' height='20px'&gt;&lt;/span&gt; GoLab (Florence)&lt;/p&gt;&lt;/td&gt;&lt;td&gt;&lt;a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8" spans="1:14" ht="14.5" customHeight="1" x14ac:dyDescent="0.35">
      <c r="B8" s="1" t="s">
        <v>306</v>
      </c>
      <c r="C8" t="s">
        <v>296</v>
      </c>
      <c r="D8" t="s">
        <v>53</v>
      </c>
      <c r="E8" t="s">
        <v>2</v>
      </c>
      <c r="F8" t="s">
        <v>295</v>
      </c>
      <c r="G8" s="5" t="s">
        <v>308</v>
      </c>
      <c r="H8" t="s">
        <v>312</v>
      </c>
      <c r="I8" t="s">
        <v>305</v>
      </c>
      <c r="L8" s="4" t="str">
        <f t="shared" si="1"/>
        <v>&lt;span title='In English language'&gt;&lt;img src='assets/img/en.png' height='20px'&gt;&lt;/span&gt;</v>
      </c>
      <c r="M8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</v>
      </c>
      <c r="N8" t="str">
        <f t="shared" si="2"/>
        <v>&lt;tr&gt;&lt;td&gt;&lt;a href='https://www.slideshare.net/BerndRuecker/kafka-summit-2018-monitoring-and-orchestration-of-your-microservices-landscape-with-zeebe'&gt;Monitoring and Orchestration of Your Microservices Landscape with Kafka and Zeebe&lt;/a&gt;&lt;p&gt;2018-10 &lt;span title='In English language'&gt;&lt;img src='assets/img/en.png' height='20px'&gt;&lt;/span&gt; Apache Kafka Meetup Berlin (Berlin)&lt;/p&gt;&lt;/td&gt;&lt;td&gt;&lt;a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9" spans="1:14" ht="14.5" customHeight="1" x14ac:dyDescent="0.35">
      <c r="B9" s="1" t="s">
        <v>306</v>
      </c>
      <c r="C9" t="s">
        <v>260</v>
      </c>
      <c r="D9" t="s">
        <v>261</v>
      </c>
      <c r="E9" t="s">
        <v>2</v>
      </c>
      <c r="F9" t="s">
        <v>262</v>
      </c>
      <c r="G9" s="5" t="s">
        <v>308</v>
      </c>
      <c r="H9" s="5" t="s">
        <v>313</v>
      </c>
      <c r="I9" t="s">
        <v>309</v>
      </c>
      <c r="L9" s="4" t="str">
        <f t="shared" si="1"/>
        <v>&lt;span title='In English language'&gt;&lt;img src='assets/img/en.png' height='20px'&gt;&lt;/span&gt;</v>
      </c>
      <c r="M9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</v>
      </c>
      <c r="N9" t="str">
        <f t="shared" si="2"/>
        <v>&lt;tr&gt;&lt;td&gt;&lt;a href='https://www.slideshare.net/BerndRuecker/kafka-summit-2018-monitoring-and-orchestration-of-your-microservices-landscape-with-zeebe'&gt;The Big Picture: Monitoring and Orchestration of Your Microservices Landscape with Kafka and Zeebe &lt;/a&gt;&lt;p&gt;2018-10 &lt;span title='In English language'&gt;&lt;img src='assets/img/en.png' height='20px'&gt;&lt;/span&gt; Kafka Summit (San Francisco)&lt;/p&gt;&lt;/td&gt;&lt;td&gt;&lt;a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height='20px'&gt;&lt;/a&gt;&lt;/td&gt;&lt;/tr&gt;</v>
      </c>
    </row>
    <row r="10" spans="1:14" ht="14.5" customHeight="1" x14ac:dyDescent="0.35">
      <c r="B10" s="1" t="s">
        <v>306</v>
      </c>
      <c r="C10" t="s">
        <v>240</v>
      </c>
      <c r="D10" t="s">
        <v>239</v>
      </c>
      <c r="E10" t="s">
        <v>21</v>
      </c>
      <c r="F10" t="s">
        <v>188</v>
      </c>
      <c r="G10" s="5" t="s">
        <v>257</v>
      </c>
      <c r="L10" s="4" t="str">
        <f t="shared" si="1"/>
        <v>&lt;span title='In German language'&gt;&lt;img src='assets/img/de.png' height='20px'&gt;&lt;/span&gt;</v>
      </c>
      <c r="M10" s="3" t="str">
        <f t="shared" si="0"/>
        <v>&lt;a href='https://www.slideshare.net/BerndRuecker/3-common-pitfalls-in-microservice-integration' title='Slides'&gt;&lt;img src='assets/img/slides.png' height='20px'&gt;&lt;/a&gt;</v>
      </c>
      <c r="N10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German language'&gt;&lt;img src='assets/img/de.png' height='20px'&gt;&lt;/span&gt; JCon (Dusseldorf)&lt;/p&gt;&lt;/td&gt;&lt;td&gt;&lt;a href='https://www.slideshare.net/BerndRuecker/3-common-pitfalls-in-microservice-integration' title='Slides'&gt;&lt;img src='assets/img/slides.png' height='20px'&gt;&lt;/a&gt;&lt;/td&gt;&lt;/tr&gt;</v>
      </c>
    </row>
    <row r="11" spans="1:14" ht="14.5" customHeight="1" x14ac:dyDescent="0.35">
      <c r="B11" s="1" t="s">
        <v>306</v>
      </c>
      <c r="C11" t="s">
        <v>240</v>
      </c>
      <c r="D11" t="s">
        <v>239</v>
      </c>
      <c r="E11" t="s">
        <v>21</v>
      </c>
      <c r="F11" t="s">
        <v>241</v>
      </c>
      <c r="G11" s="5" t="s">
        <v>290</v>
      </c>
      <c r="L11" s="4" t="str">
        <f t="shared" si="1"/>
        <v>&lt;span title='In German language'&gt;&lt;img src='assets/img/de.png' height='20px'&gt;&lt;/span&gt;</v>
      </c>
      <c r="M11" s="3" t="str">
        <f t="shared" si="0"/>
        <v>&lt;a href='https://www.slideshare.net/BerndRuecker/2018-lost-in-transaction/' title='Slides'&gt;&lt;img src='assets/img/slides.png' height='20px'&gt;&lt;/a&gt;</v>
      </c>
      <c r="N11" t="str">
        <f t="shared" si="2"/>
        <v>&lt;tr&gt;&lt;td&gt;&lt;a href='https://www.slideshare.net/BerndRuecker/2018-lost-in-transaction/'&gt;Lost in transaction? Strategies to deal with (in-)consistency in distributed systems.&lt;/a&gt;&lt;p&gt;2018-10 &lt;span title='In German language'&gt;&lt;img src='assets/img/de.png' height='20px'&gt;&lt;/span&gt; JCon (Dusseldorf)&lt;/p&gt;&lt;/td&gt;&lt;td&gt;&lt;a href='https://www.slideshare.net/BerndRuecker/2018-lost-in-transaction/' title='Slides'&gt;&lt;img src='assets/img/slides.png' height='20px'&gt;&lt;/a&gt;&lt;/td&gt;&lt;/tr&gt;</v>
      </c>
    </row>
    <row r="12" spans="1:14" ht="14.5" customHeight="1" x14ac:dyDescent="0.35">
      <c r="B12" s="1" t="s">
        <v>306</v>
      </c>
      <c r="C12" t="s">
        <v>64</v>
      </c>
      <c r="D12" t="s">
        <v>27</v>
      </c>
      <c r="E12" t="s">
        <v>2</v>
      </c>
      <c r="F12" t="s">
        <v>188</v>
      </c>
      <c r="G12" s="5" t="s">
        <v>257</v>
      </c>
      <c r="J12" s="5" t="s">
        <v>314</v>
      </c>
      <c r="L12" s="4" t="str">
        <f t="shared" si="1"/>
        <v>&lt;span title='In English language'&gt;&lt;img src='assets/img/en.png' height='20px'&gt;&lt;/span&gt;</v>
      </c>
      <c r="M12" s="3" t="str">
        <f t="shared" si="0"/>
        <v>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</v>
      </c>
      <c r="N12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English language'&gt;&lt;img src='assets/img/en.png' height='20px'&gt;&lt;/span&gt; JAX (London)&lt;/p&gt;&lt;/td&gt;&lt;td&gt;&lt;a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height='20px'&gt;&lt;/a&gt;&lt;/td&gt;&lt;/tr&gt;</v>
      </c>
    </row>
    <row r="13" spans="1:14" ht="14.5" customHeight="1" x14ac:dyDescent="0.35">
      <c r="B13" s="1" t="s">
        <v>306</v>
      </c>
      <c r="C13" t="s">
        <v>283</v>
      </c>
      <c r="D13" t="s">
        <v>20</v>
      </c>
      <c r="E13" t="s">
        <v>2</v>
      </c>
      <c r="F13" t="s">
        <v>284</v>
      </c>
      <c r="G13" s="5" t="s">
        <v>282</v>
      </c>
      <c r="H13" t="s">
        <v>303</v>
      </c>
      <c r="I13" s="5" t="s">
        <v>305</v>
      </c>
      <c r="L13" s="4" t="str">
        <f t="shared" si="1"/>
        <v>&lt;span title='In English language'&gt;&lt;img src='assets/img/en.png' height='20px'&gt;&lt;/span&gt;</v>
      </c>
      <c r="M13" s="3" t="str">
        <f t="shared" si="0"/>
        <v>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</v>
      </c>
      <c r="N13" t="str">
        <f t="shared" si="2"/>
        <v>&lt;tr&gt;&lt;td&gt;&lt;a href='https://www.meetup.com/Microservices-Meetup-Munich/events/253329558/'&gt;Double Feature: Events and long running services&lt;/a&gt;&lt;p&gt;2018-10 &lt;span title='In English language'&gt;&lt;img src='assets/img/en.png' height='20px'&gt;&lt;/span&gt; Microservices Meetup (Munic)&lt;/p&gt;&lt;/td&gt;&lt;td&gt;&lt;a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4" spans="1:14" ht="14.5" customHeight="1" x14ac:dyDescent="0.35">
      <c r="B14" s="1" t="s">
        <v>289</v>
      </c>
      <c r="C14" t="s">
        <v>243</v>
      </c>
      <c r="D14" t="s">
        <v>27</v>
      </c>
      <c r="E14" t="s">
        <v>2</v>
      </c>
      <c r="F14" t="s">
        <v>244</v>
      </c>
      <c r="G14" s="5" t="s">
        <v>245</v>
      </c>
      <c r="H14" t="s">
        <v>304</v>
      </c>
      <c r="I14" s="5" t="s">
        <v>305</v>
      </c>
      <c r="L14" s="4" t="str">
        <f>IF(E14="de","&lt;span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4" s="3" t="str">
        <f>IF((LEN(G14)&gt;0),"&lt;a href='"&amp;G14&amp;"' title='Slides'&gt;&lt;img src='assets/img/slides.png' height='20px'&gt;&lt;/a&gt;","")&amp;IF((LEN(H14)&gt;0),"&lt;a href='"&amp;H14&amp;"' title='Recording'&gt;&lt;img src='assets/img/recording.png' height='20px'&gt;&lt;/a&gt;", "") &amp;IF((LEN(I14)&gt;0),"&lt;a href='"&amp;I14&amp;"' title='Source code'&gt;&lt;img src='assets/img/code.png' height='20px'&gt;&lt;/a&gt;","")&amp;IF((LEN(J14)&gt;0),"&lt;a href='"&amp;J14&amp;"' title='Interview'&gt;&lt;img src='assets/img/interview.png' height='20px'&gt;&lt;/a&gt;","")</f>
        <v>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</v>
      </c>
      <c r="N14" t="str">
        <f>IF(LEN(A14)&gt;0,"&lt;tr class='additional-row'&gt;","&lt;tr&gt;")&amp;"&lt;td&gt;&lt;a href='"&amp;G14&amp;"'&gt;"&amp;F14&amp;"&lt;/a&gt;&lt;p&gt;"&amp;B14&amp;" "&amp;L14&amp;" "&amp;C14&amp;" ("&amp;D14&amp;")&lt;/p&gt;&lt;/td&gt;&lt;td&gt;" &amp;M14&amp;"&lt;/td&gt;&lt;/tr&gt;"</f>
        <v>&lt;tr&gt;&lt;td&gt;&lt;a href='https://skillsmatter.com/conferences/10160-cloudnative-london-2018#program'&gt;Coordinate cloud-native components using distributed state machines&lt;/a&gt;&lt;p&gt;2018-09 &lt;span title='In English language'&gt;&lt;img src='assets/img/en.png' height='20px'&gt;&lt;/span&gt; Cloud Native (London)&lt;/p&gt;&lt;/td&gt;&lt;td&gt;&lt;a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5" spans="1:14" ht="14.5" customHeight="1" x14ac:dyDescent="0.35">
      <c r="B15" s="1" t="s">
        <v>289</v>
      </c>
      <c r="C15" t="s">
        <v>273</v>
      </c>
      <c r="D15" t="s">
        <v>223</v>
      </c>
      <c r="E15" t="s">
        <v>2</v>
      </c>
      <c r="F15" t="s">
        <v>217</v>
      </c>
      <c r="G15" s="5" t="s">
        <v>274</v>
      </c>
      <c r="H15" s="5" t="s">
        <v>307</v>
      </c>
      <c r="L15" s="4" t="str">
        <f>IF(E15="de","&lt;span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5" s="3" t="str">
        <f>IF((LEN(G15)&gt;0),"&lt;a href='"&amp;G15&amp;"' title='Slides'&gt;&lt;img src='assets/img/slides.png' height='20px'&gt;&lt;/a&gt;","")&amp;IF((LEN(H15)&gt;0),"&lt;a href='"&amp;H15&amp;"' title='Recording'&gt;&lt;img src='assets/img/recording.png' height='20px'&gt;&lt;/a&gt;", "") &amp;IF((LEN(I15)&gt;0),"&lt;a href='"&amp;I15&amp;"' title='Source code'&gt;&lt;img src='assets/img/code.png' height='20px'&gt;&lt;/a&gt;","")&amp;IF((LEN(J15)&gt;0),"&lt;a href='"&amp;J15&amp;"' title='Interview'&gt;&lt;img src='assets/img/interview.png' height='20px'&gt;&lt;/a&gt;","")</f>
        <v>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</v>
      </c>
      <c r="N15" t="str">
        <f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href='http://devconf.pl/#schedule2_day2_auditorium1_time3'&gt;Complex Event Flows in Distributed Systems&lt;/a&gt;&lt;p&gt;2018-09 &lt;span title='In English language'&gt;&lt;img src='assets/img/en.png' height='20px'&gt;&lt;/span&gt; DevConf (Krakow)&lt;/p&gt;&lt;/td&gt;&lt;td&gt;&lt;a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height='20px'&gt;&lt;/a&gt;&lt;/td&gt;&lt;/tr&gt;</v>
      </c>
    </row>
    <row r="16" spans="1:14" ht="14.5" customHeight="1" x14ac:dyDescent="0.35">
      <c r="B16" s="1" t="s">
        <v>289</v>
      </c>
      <c r="C16" t="s">
        <v>227</v>
      </c>
      <c r="D16" t="s">
        <v>73</v>
      </c>
      <c r="E16" t="s">
        <v>2</v>
      </c>
      <c r="F16" t="s">
        <v>233</v>
      </c>
      <c r="G16" s="5" t="s">
        <v>290</v>
      </c>
      <c r="H16" s="5" t="s">
        <v>228</v>
      </c>
      <c r="I16" s="5" t="s">
        <v>305</v>
      </c>
      <c r="L16" s="4" t="str">
        <f t="shared" ref="L16:L17" si="3">IF(E16="de","&lt;span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6" s="3" t="str">
        <f t="shared" ref="M16:M17" si="4">IF((LEN(G16)&gt;0),"&lt;a href='"&amp;G16&amp;"' title='Slides'&gt;&lt;img src='assets/img/slides.png' height='20px'&gt;&lt;/a&gt;","")&amp;IF((LEN(H16)&gt;0),"&lt;a href='"&amp;H16&amp;"' title='Recording'&gt;&lt;img src='assets/img/recording.png' height='20px'&gt;&lt;/a&gt;", "") &amp;IF((LEN(I16)&gt;0),"&lt;a href='"&amp;I16&amp;"' title='Source code'&gt;&lt;img src='assets/img/code.png' height='20px'&gt;&lt;/a&gt;","")&amp;IF((LEN(J16)&gt;0),"&lt;a href='"&amp;J16&amp;"'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N16" t="str">
        <f t="shared" ref="N16:N17" si="5"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7" spans="1:14" ht="14.5" customHeight="1" x14ac:dyDescent="0.35">
      <c r="B17" s="1" t="s">
        <v>289</v>
      </c>
      <c r="C17" t="s">
        <v>225</v>
      </c>
      <c r="D17" t="s">
        <v>49</v>
      </c>
      <c r="E17" t="s">
        <v>21</v>
      </c>
      <c r="F17" t="s">
        <v>188</v>
      </c>
      <c r="G17" s="5" t="s">
        <v>257</v>
      </c>
      <c r="I17" s="5" t="s">
        <v>305</v>
      </c>
      <c r="L17" s="4" t="str">
        <f t="shared" si="3"/>
        <v>&lt;span title='In German language'&gt;&lt;img src='assets/img/de.png' height='20px'&gt;&lt;/span&gt;</v>
      </c>
      <c r="M17" s="3" t="str">
        <f t="shared" si="4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17" t="str">
        <f t="shared" si="5"/>
        <v>&lt;tr&gt;&lt;td&gt;&lt;a href='https://www.slideshare.net/BerndRuecker/3-common-pitfalls-in-microservice-integration'&gt;3 common pitfalls in microservice integration and how to avoid them&lt;/a&gt;&lt;p&gt;2018-09 &lt;span title='In German language'&gt;&lt;img src='assets/img/de.png' height='20px'&gt;&lt;/span&gt; Java Forum Nord (Hannover)&lt;/p&gt;&lt;/td&gt;&lt;td&gt;&lt;a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8" spans="1:14" ht="14.5" customHeight="1" x14ac:dyDescent="0.35">
      <c r="B18" s="1" t="s">
        <v>289</v>
      </c>
      <c r="C18" t="s">
        <v>232</v>
      </c>
      <c r="D18" t="s">
        <v>189</v>
      </c>
      <c r="E18" t="s">
        <v>2</v>
      </c>
      <c r="F18" t="s">
        <v>233</v>
      </c>
      <c r="G18" s="5" t="s">
        <v>290</v>
      </c>
      <c r="H18" s="5" t="s">
        <v>302</v>
      </c>
      <c r="I18" s="5"/>
      <c r="L18" s="4" t="str">
        <f t="shared" ref="L18" si="6">IF(E18="de","&lt;span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8" s="3" t="str">
        <f>IF((LEN(G18)&gt;0),"&lt;a href='"&amp;G18&amp;"' title='Slides'&gt;&lt;img src='assets/img/slides.png' height='20px'&gt;&lt;/a&gt;","")&amp;IF((LEN(H18)&gt;0),"&lt;a href='"&amp;H18&amp;"' title='Recording'&gt;&lt;img src='assets/img/recording.png' height='20px'&gt;&lt;/a&gt;", "") &amp;IF((LEN(I18)&gt;0),"&lt;a href='"&amp;I18&amp;"' title='Source code'&gt;&lt;img src='assets/img/code.png' height='20px'&gt;&lt;/a&gt;","")&amp;IF((LEN(J18)&gt;0),"&lt;a href='"&amp;J18&amp;"'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N18" t="str">
        <f>IF(LEN(A18)&gt;0,"&lt;tr class='additional-row'&gt;","&lt;tr&gt;")&amp;"&lt;td&gt;&lt;a href='"&amp;G18&amp;"'&gt;"&amp;F18&amp;"&lt;/a&gt;&lt;p&gt;"&amp;B18&amp;" "&amp;L18&amp;" "&amp;C18&amp;" ("&amp;D18&amp;")&lt;/p&gt;&lt;/td&gt;&lt;td&gt;" &amp;M18&amp;"&lt;/td&gt;&lt;/tr&gt;"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19" spans="1:14" ht="14.5" customHeight="1" x14ac:dyDescent="0.35">
      <c r="B19" s="1" t="s">
        <v>289</v>
      </c>
      <c r="C19" t="s">
        <v>42</v>
      </c>
      <c r="D19" t="s">
        <v>40</v>
      </c>
      <c r="E19" t="s">
        <v>21</v>
      </c>
      <c r="F19" t="s">
        <v>202</v>
      </c>
      <c r="G19" s="5" t="s">
        <v>201</v>
      </c>
      <c r="I19" s="5" t="s">
        <v>305</v>
      </c>
      <c r="L19" s="4" t="str">
        <f t="shared" ref="L19:L21" si="7">IF(E19="de","&lt;span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9" s="3" t="str">
        <f t="shared" si="0"/>
        <v>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</v>
      </c>
      <c r="N19" t="str">
        <f t="shared" ref="N19:N21" si="8">IF(LEN(A19)&gt;0,"&lt;tr class='additional-row'&gt;","&lt;tr&gt;")&amp;"&lt;td&gt;&lt;a href='"&amp;G19&amp;"'&gt;"&amp;F19&amp;"&lt;/a&gt;&lt;p&gt;"&amp;B19&amp;" "&amp;L19&amp;" "&amp;C19&amp;" ("&amp;D19&amp;")&lt;/p&gt;&lt;/td&gt;&lt;td&gt;" &amp;M19&amp;"&lt;/td&gt;&lt;/tr&gt;"</f>
        <v>&lt;tr&gt;&lt;td&gt;&lt;a href='https://basta.net/microservices-apis/kommunikation-zwischen-microservices/'&gt;Kommunikation zwischen Microservices&lt;/a&gt;&lt;p&gt;2018-09 &lt;span title='In German language'&gt;&lt;img src='assets/img/de.png' height='20px'&gt;&lt;/span&gt; Basta (Mainz)&lt;/p&gt;&lt;/td&gt;&lt;td&gt;&lt;a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0" spans="1:14" ht="14.5" customHeight="1" x14ac:dyDescent="0.35">
      <c r="B20" s="1" t="s">
        <v>289</v>
      </c>
      <c r="C20" t="s">
        <v>42</v>
      </c>
      <c r="D20" t="s">
        <v>40</v>
      </c>
      <c r="E20" t="s">
        <v>21</v>
      </c>
      <c r="F20" t="s">
        <v>166</v>
      </c>
      <c r="G20" s="5" t="s">
        <v>200</v>
      </c>
      <c r="L20" s="4" t="str">
        <f t="shared" si="7"/>
        <v>&lt;span title='In German language'&gt;&lt;img src='assets/img/de.png' height='20px'&gt;&lt;/span&gt;</v>
      </c>
      <c r="M20" s="3" t="str">
        <f t="shared" si="0"/>
        <v>&lt;a href='https://basta.net/web-development/workflows-mit-bpmn-automatisieren-lessons-learned/' title='Slides'&gt;&lt;img src='assets/img/slides.png' height='20px'&gt;&lt;/a&gt;</v>
      </c>
      <c r="N20" t="str">
        <f t="shared" si="8"/>
        <v>&lt;tr&gt;&lt;td&gt;&lt;a href='https://basta.net/web-development/workflows-mit-bpmn-automatisieren-lessons-learned/'&gt;Workflows mit BPMN automatisieren. Lessons Learned.&lt;/a&gt;&lt;p&gt;2018-09 &lt;span title='In German language'&gt;&lt;img src='assets/img/de.png' height='20px'&gt;&lt;/span&gt; Basta (Mainz)&lt;/p&gt;&lt;/td&gt;&lt;td&gt;&lt;a href='https://basta.net/web-development/workflows-mit-bpmn-automatisieren-lessons-learned/' title='Slides'&gt;&lt;img src='assets/img/slides.png' height='20px'&gt;&lt;/a&gt;&lt;/td&gt;&lt;/tr&gt;</v>
      </c>
    </row>
    <row r="21" spans="1:14" ht="14.5" customHeight="1" x14ac:dyDescent="0.35">
      <c r="B21" s="1" t="s">
        <v>289</v>
      </c>
      <c r="C21" t="s">
        <v>204</v>
      </c>
      <c r="D21" t="s">
        <v>40</v>
      </c>
      <c r="E21" t="s">
        <v>21</v>
      </c>
      <c r="F21" t="s">
        <v>188</v>
      </c>
      <c r="G21" s="5" t="s">
        <v>213</v>
      </c>
      <c r="L21" s="4" t="str">
        <f t="shared" si="7"/>
        <v>&lt;span title='In German language'&gt;&lt;img src='assets/img/de.png' height='20px'&gt;&lt;/span&gt;</v>
      </c>
      <c r="M21" s="3" t="str">
        <f t="shared" si="0"/>
        <v>&lt;a href='https://www.meetup.com/JUG-Mainz/events/249130598/' title='Slides'&gt;&lt;img src='assets/img/slides.png' height='20px'&gt;&lt;/a&gt;</v>
      </c>
      <c r="N21" t="str">
        <f t="shared" si="8"/>
        <v>&lt;tr&gt;&lt;td&gt;&lt;a href='https://www.meetup.com/JUG-Mainz/events/249130598/'&gt;3 common pitfalls in microservice integration and how to avoid them&lt;/a&gt;&lt;p&gt;2018-09 &lt;span title='In German language'&gt;&lt;img src='assets/img/de.png' height='20px'&gt;&lt;/span&gt; JUG (Mainz)&lt;/p&gt;&lt;/td&gt;&lt;td&gt;&lt;a href='https://www.meetup.com/JUG-Mainz/events/249130598/' title='Slides'&gt;&lt;img src='assets/img/slides.png' height='20px'&gt;&lt;/a&gt;&lt;/td&gt;&lt;/tr&gt;</v>
      </c>
    </row>
    <row r="22" spans="1:14" ht="14.5" customHeight="1" x14ac:dyDescent="0.35">
      <c r="A22" t="s">
        <v>59</v>
      </c>
      <c r="B22" s="1" t="s">
        <v>289</v>
      </c>
      <c r="C22" t="s">
        <v>229</v>
      </c>
      <c r="D22" t="s">
        <v>230</v>
      </c>
      <c r="E22" t="s">
        <v>21</v>
      </c>
      <c r="F22" t="s">
        <v>231</v>
      </c>
      <c r="G22" s="5" t="s">
        <v>290</v>
      </c>
      <c r="I22" s="5" t="s">
        <v>305</v>
      </c>
      <c r="L22" s="4" t="str">
        <f t="shared" ref="L22:L34" si="9">IF(E22="de","&lt;span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2" s="3" t="str">
        <f t="shared" ref="M22:M34" si="10">IF((LEN(G22)&gt;0),"&lt;a href='"&amp;G22&amp;"' title='Slides'&gt;&lt;img src='assets/img/slides.png' height='20px'&gt;&lt;/a&gt;","")&amp;IF((LEN(H22)&gt;0),"&lt;a href='"&amp;H22&amp;"' title='Recording'&gt;&lt;img src='assets/img/recording.png' height='20px'&gt;&lt;/a&gt;", "") &amp;IF((LEN(I22)&gt;0),"&lt;a href='"&amp;I22&amp;"' title='Source code'&gt;&lt;img src='assets/img/code.png' height='20px'&gt;&lt;/a&gt;","")&amp;IF((LEN(J22)&gt;0),"&lt;a href='"&amp;J22&amp;"'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N22" t="str">
        <f t="shared" ref="N22:N23" si="11">IF(LEN(A22)&gt;0,"&lt;tr class='additional-row'&gt;","&lt;tr&gt;")&amp;"&lt;td&gt;&lt;a href='"&amp;G22&amp;"'&gt;"&amp;F22&amp;"&lt;/a&gt;&lt;p&gt;"&amp;B22&amp;" "&amp;L22&amp;" "&amp;C22&amp;" ("&amp;D22&amp;")&lt;/p&gt;&lt;/td&gt;&lt;td&gt;" &amp;M22&amp;"&lt;/td&gt;&lt;/tr&gt;"</f>
        <v>&lt;tr class='additional-row'&gt;&lt;td&gt;&lt;a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3" spans="1:14" ht="14.5" customHeight="1" x14ac:dyDescent="0.35">
      <c r="B23" s="1" t="s">
        <v>288</v>
      </c>
      <c r="C23" t="s">
        <v>218</v>
      </c>
      <c r="D23" t="s">
        <v>27</v>
      </c>
      <c r="E23" t="s">
        <v>2</v>
      </c>
      <c r="F23" t="s">
        <v>62</v>
      </c>
      <c r="G23" s="5" t="s">
        <v>285</v>
      </c>
      <c r="H23" s="5" t="s">
        <v>286</v>
      </c>
      <c r="I23" s="5" t="s">
        <v>287</v>
      </c>
      <c r="L23" s="4" t="str">
        <f t="shared" si="9"/>
        <v>&lt;span title='In English language'&gt;&lt;img src='assets/img/en.png' height='20px'&gt;&lt;/span&gt;</v>
      </c>
      <c r="M23" s="3" t="str">
        <f t="shared" si="10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N23" t="str">
        <f t="shared" si="11"/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24" spans="1:14" ht="14.5" customHeight="1" x14ac:dyDescent="0.35">
      <c r="A24" t="s">
        <v>59</v>
      </c>
      <c r="B24" s="1" t="s">
        <v>221</v>
      </c>
      <c r="C24" t="s">
        <v>215</v>
      </c>
      <c r="D24" t="s">
        <v>216</v>
      </c>
      <c r="E24" t="s">
        <v>2</v>
      </c>
      <c r="F24" t="s">
        <v>188</v>
      </c>
      <c r="G24" s="5" t="s">
        <v>257</v>
      </c>
      <c r="L24" s="4" t="str">
        <f t="shared" si="9"/>
        <v>&lt;span title='In English language'&gt;&lt;img src='assets/img/en.png' height='20px'&gt;&lt;/span&gt;</v>
      </c>
      <c r="M24" s="3" t="str">
        <f t="shared" si="10"/>
        <v>&lt;a href='https://www.slideshare.net/BerndRuecker/3-common-pitfalls-in-microservice-integration' title='Slides'&gt;&lt;img src='assets/img/slides.png' height='20px'&gt;&lt;/a&gt;</v>
      </c>
      <c r="N24" t="str">
        <f t="shared" ref="N24" si="12">IF(LEN(A24)&gt;0,"&lt;tr class='additional-row'&gt;","&lt;tr&gt;")&amp;"&lt;td&gt;&lt;a href='"&amp;G24&amp;"'&gt;"&amp;F24&amp;"&lt;/a&gt;&lt;p&gt;"&amp;B24&amp;" "&amp;L24&amp;" "&amp;C24&amp;" ("&amp;D24&amp;")&lt;/p&gt;&lt;/td&gt;&lt;td&gt;" &amp;M24&amp;"&lt;/td&gt;&lt;/tr&gt;"</f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5" spans="1:14" ht="14.5" customHeight="1" x14ac:dyDescent="0.35">
      <c r="B25" s="1" t="s">
        <v>221</v>
      </c>
      <c r="C25" t="s">
        <v>214</v>
      </c>
      <c r="D25" t="s">
        <v>216</v>
      </c>
      <c r="E25" t="s">
        <v>2</v>
      </c>
      <c r="F25" t="s">
        <v>217</v>
      </c>
      <c r="G25" s="5" t="s">
        <v>259</v>
      </c>
      <c r="H25" s="5" t="s">
        <v>253</v>
      </c>
      <c r="L25" s="4" t="str">
        <f t="shared" si="9"/>
        <v>&lt;span title='In English language'&gt;&lt;img src='assets/img/en.png' height='20px'&gt;&lt;/span&gt;</v>
      </c>
      <c r="M25" s="3" t="str">
        <f t="shared" si="10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25" t="str">
        <f t="shared" ref="N25:N69" si="13">IF(LEN(A25)&gt;0,"&lt;tr class='additional-row'&gt;","&lt;tr&gt;")&amp;"&lt;td&gt;&lt;a href='"&amp;G25&amp;"'&gt;"&amp;F25&amp;"&lt;/a&gt;&lt;p&gt;"&amp;B25&amp;" "&amp;L25&amp;" "&amp;C25&amp;" ("&amp;D25&amp;")&lt;/p&gt;&lt;/td&gt;&lt;td&gt;" &amp;M25&amp;"&lt;/td&gt;&lt;/tr&gt;"</f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26" spans="1:14" ht="14.5" customHeight="1" x14ac:dyDescent="0.35">
      <c r="A26" t="s">
        <v>59</v>
      </c>
      <c r="B26" s="1" t="s">
        <v>221</v>
      </c>
      <c r="C26" t="s">
        <v>214</v>
      </c>
      <c r="D26" t="s">
        <v>216</v>
      </c>
      <c r="E26" t="s">
        <v>2</v>
      </c>
      <c r="F26" t="s">
        <v>188</v>
      </c>
      <c r="G26" s="5" t="s">
        <v>257</v>
      </c>
      <c r="L26" s="4" t="str">
        <f t="shared" si="9"/>
        <v>&lt;span title='In English language'&gt;&lt;img src='assets/img/en.png' height='20px'&gt;&lt;/span&gt;</v>
      </c>
      <c r="M26" s="3" t="str">
        <f t="shared" si="10"/>
        <v>&lt;a href='https://www.slideshare.net/BerndRuecker/3-common-pitfalls-in-microservice-integration' title='Slides'&gt;&lt;img src='assets/img/slides.png' height='20px'&gt;&lt;/a&gt;</v>
      </c>
      <c r="N26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7" spans="1:14" ht="14.5" customHeight="1" x14ac:dyDescent="0.35">
      <c r="A27" t="s">
        <v>59</v>
      </c>
      <c r="B27" s="1" t="s">
        <v>221</v>
      </c>
      <c r="C27" t="s">
        <v>191</v>
      </c>
      <c r="D27" t="s">
        <v>192</v>
      </c>
      <c r="E27" t="s">
        <v>21</v>
      </c>
      <c r="F27" t="s">
        <v>167</v>
      </c>
      <c r="L27" s="4" t="str">
        <f t="shared" si="9"/>
        <v>&lt;span title='In German language'&gt;&lt;img src='assets/img/de.png' height='20px'&gt;&lt;/span&gt;</v>
      </c>
      <c r="M27" s="3" t="str">
        <f t="shared" si="10"/>
        <v/>
      </c>
      <c r="N27" t="str">
        <f t="shared" si="13"/>
        <v>&lt;tr class='additional-row'&gt;&lt;td&gt;&lt;a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28" spans="1:14" ht="14.5" customHeight="1" x14ac:dyDescent="0.35">
      <c r="A28" t="s">
        <v>59</v>
      </c>
      <c r="B28" s="1" t="s">
        <v>221</v>
      </c>
      <c r="C28" t="s">
        <v>96</v>
      </c>
      <c r="D28" t="s">
        <v>182</v>
      </c>
      <c r="E28" t="s">
        <v>21</v>
      </c>
      <c r="F28" t="s">
        <v>166</v>
      </c>
      <c r="G28" s="5" t="s">
        <v>258</v>
      </c>
      <c r="L28" s="4" t="str">
        <f t="shared" si="9"/>
        <v>&lt;span title='In German language'&gt;&lt;img src='assets/img/de.png' height='20px'&gt;&lt;/span&gt;</v>
      </c>
      <c r="M28" s="3" t="str">
        <f t="shared" si="10"/>
        <v>&lt;a href='https://www.slideshare.net/BerndRuecker/workflow-automation-with-bpmn-lessons-learned' title='Slides'&gt;&lt;img src='assets/img/slides.png' height='20px'&gt;&lt;/a&gt;</v>
      </c>
      <c r="N28" t="str">
        <f t="shared" si="13"/>
        <v>&lt;tr class='additional-row'&gt;&lt;td&gt;&lt;a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29" spans="1:14" ht="14.5" customHeight="1" x14ac:dyDescent="0.35">
      <c r="A29" t="s">
        <v>59</v>
      </c>
      <c r="B29" s="1" t="s">
        <v>221</v>
      </c>
      <c r="C29" t="s">
        <v>222</v>
      </c>
      <c r="D29" t="s">
        <v>223</v>
      </c>
      <c r="E29" t="s">
        <v>2</v>
      </c>
      <c r="F29" t="s">
        <v>224</v>
      </c>
      <c r="H29" s="5" t="s">
        <v>266</v>
      </c>
      <c r="L29" s="4" t="str">
        <f t="shared" si="9"/>
        <v>&lt;span title='In English language'&gt;&lt;img src='assets/img/en.png' height='20px'&gt;&lt;/span&gt;</v>
      </c>
      <c r="M29" s="3" t="str">
        <f t="shared" si="10"/>
        <v>&lt;a href='https://www.youtube.com/watch?list=PLRsbF2sD7JVrSMm9aK4juBQz9AyU_rakc&amp;v=8KgTB75VePo' title='Recording'&gt;&lt;img src='assets/img/recording.png' height='20px'&gt;&lt;/a&gt;</v>
      </c>
      <c r="N29" t="str">
        <f t="shared" si="13"/>
        <v>&lt;tr class='additional-row'&gt;&lt;td&gt;&lt;a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30" spans="1:14" ht="14.5" customHeight="1" x14ac:dyDescent="0.35">
      <c r="A30" t="s">
        <v>59</v>
      </c>
      <c r="B30" s="1" t="s">
        <v>221</v>
      </c>
      <c r="C30" t="s">
        <v>190</v>
      </c>
      <c r="D30" t="s">
        <v>189</v>
      </c>
      <c r="E30" t="s">
        <v>2</v>
      </c>
      <c r="F30" t="s">
        <v>188</v>
      </c>
      <c r="G30" s="5" t="s">
        <v>257</v>
      </c>
      <c r="L30" s="4" t="str">
        <f t="shared" si="9"/>
        <v>&lt;span title='In English language'&gt;&lt;img src='assets/img/en.png' height='20px'&gt;&lt;/span&gt;</v>
      </c>
      <c r="M30" s="3" t="str">
        <f t="shared" si="10"/>
        <v>&lt;a href='https://www.slideshare.net/BerndRuecker/3-common-pitfalls-in-microservice-integration' title='Slides'&gt;&lt;img src='assets/img/slides.png' height='20px'&gt;&lt;/a&gt;</v>
      </c>
      <c r="N30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31" spans="1:14" ht="14.5" customHeight="1" x14ac:dyDescent="0.35">
      <c r="B31" s="1" t="s">
        <v>226</v>
      </c>
      <c r="C31" t="s">
        <v>169</v>
      </c>
      <c r="D31" t="s">
        <v>170</v>
      </c>
      <c r="E31" t="s">
        <v>2</v>
      </c>
      <c r="F31" t="s">
        <v>171</v>
      </c>
      <c r="L31" s="4" t="str">
        <f t="shared" si="9"/>
        <v>&lt;span title='In English language'&gt;&lt;img src='assets/img/en.png' height='20px'&gt;&lt;/span&gt;</v>
      </c>
      <c r="M31" s="3" t="str">
        <f t="shared" si="10"/>
        <v/>
      </c>
      <c r="N31" t="str">
        <f t="shared" si="13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32" spans="1:14" ht="14.5" customHeight="1" x14ac:dyDescent="0.35">
      <c r="B32" s="1" t="s">
        <v>226</v>
      </c>
      <c r="C32" t="s">
        <v>179</v>
      </c>
      <c r="D32" t="s">
        <v>180</v>
      </c>
      <c r="E32" t="s">
        <v>2</v>
      </c>
      <c r="F32" t="s">
        <v>181</v>
      </c>
      <c r="G32" s="5" t="s">
        <v>252</v>
      </c>
      <c r="H32" s="5" t="s">
        <v>251</v>
      </c>
      <c r="L32" s="4" t="str">
        <f t="shared" si="9"/>
        <v>&lt;span title='In English language'&gt;&lt;img src='assets/img/en.png' height='20px'&gt;&lt;/span&gt;</v>
      </c>
      <c r="M32" s="3" t="str">
        <f t="shared" si="10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32" t="str">
        <f t="shared" si="13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33" spans="1:14" ht="14.5" customHeight="1" x14ac:dyDescent="0.35">
      <c r="A33" t="s">
        <v>59</v>
      </c>
      <c r="B33" s="1" t="s">
        <v>210</v>
      </c>
      <c r="C33" t="s">
        <v>174</v>
      </c>
      <c r="D33" t="s">
        <v>173</v>
      </c>
      <c r="E33" t="s">
        <v>2</v>
      </c>
      <c r="F33" t="s">
        <v>175</v>
      </c>
      <c r="G33" s="5" t="s">
        <v>185</v>
      </c>
      <c r="L33" s="4" t="str">
        <f t="shared" si="9"/>
        <v>&lt;span title='In English language'&gt;&lt;img src='assets/img/en.png' height='20px'&gt;&lt;/span&gt;</v>
      </c>
      <c r="M33" s="3" t="str">
        <f t="shared" si="10"/>
        <v>&lt;a href='https://www.slideshare.net/BerndRuecker/qcon-london-2018-3-common-pitfalls-in-microservice-integration-and-how-to-avoid-them' title='Slides'&gt;&lt;img src='assets/img/slides.png' height='20px'&gt;&lt;/a&gt;</v>
      </c>
      <c r="N33" t="str">
        <f t="shared" si="13"/>
        <v>&lt;tr class='additional-row'&gt;&lt;td&gt;&lt;a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34" spans="1:14" ht="14.5" customHeight="1" x14ac:dyDescent="0.35">
      <c r="A34" t="s">
        <v>59</v>
      </c>
      <c r="B34" s="1" t="s">
        <v>187</v>
      </c>
      <c r="C34" t="s">
        <v>177</v>
      </c>
      <c r="D34" t="s">
        <v>178</v>
      </c>
      <c r="E34" t="s">
        <v>21</v>
      </c>
      <c r="F34" t="s">
        <v>176</v>
      </c>
      <c r="G34" t="s">
        <v>194</v>
      </c>
      <c r="H34" s="5" t="s">
        <v>195</v>
      </c>
      <c r="I34" s="5" t="s">
        <v>198</v>
      </c>
      <c r="L34" s="4" t="str">
        <f t="shared" si="9"/>
        <v>&lt;span title='In German language'&gt;&lt;img src='assets/img/de.png' height='20px'&gt;&lt;/span&gt;</v>
      </c>
      <c r="M34" s="3" t="str">
        <f t="shared" si="10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34" t="str">
        <f t="shared" si="13"/>
        <v>&lt;tr class='additional-row'&gt;&lt;td&gt;&lt;a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35" spans="1:14" ht="14.5" customHeight="1" x14ac:dyDescent="0.35">
      <c r="A35" t="s">
        <v>59</v>
      </c>
      <c r="B35" s="1" t="s">
        <v>187</v>
      </c>
      <c r="C35" t="s">
        <v>52</v>
      </c>
      <c r="D35" t="s">
        <v>95</v>
      </c>
      <c r="E35" t="s">
        <v>21</v>
      </c>
      <c r="F35" t="s">
        <v>165</v>
      </c>
      <c r="H35" s="5" t="s">
        <v>196</v>
      </c>
      <c r="I35" s="5" t="s">
        <v>186</v>
      </c>
      <c r="L35" s="4" t="str">
        <f t="shared" ref="L35:L69" si="14">IF(E35="de","&lt;span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5" s="3" t="str">
        <f t="shared" ref="M35:M69" si="15">IF((LEN(G35)&gt;0),"&lt;a href='"&amp;G35&amp;"' title='Slides'&gt;&lt;img src='assets/img/slides.png' height='20px'&gt;&lt;/a&gt;","")&amp;IF((LEN(H35)&gt;0),"&lt;a href='"&amp;H35&amp;"' title='Recording'&gt;&lt;img src='assets/img/recording.png' height='20px'&gt;&lt;/a&gt;", "") &amp;IF((LEN(I35)&gt;0),"&lt;a href='"&amp;I35&amp;"' title='Source code'&gt;&lt;img src='assets/img/code.png' height='20px'&gt;&lt;/a&gt;","")&amp;IF((LEN(J35)&gt;0),"&lt;a href='"&amp;J35&amp;"'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35" t="str">
        <f t="shared" si="13"/>
        <v>&lt;tr class='additional-row'&gt;&lt;td&gt;&lt;a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6" spans="1:14" ht="14.5" customHeight="1" x14ac:dyDescent="0.35">
      <c r="A36" t="s">
        <v>59</v>
      </c>
      <c r="B36" s="1" t="s">
        <v>187</v>
      </c>
      <c r="C36" t="s">
        <v>80</v>
      </c>
      <c r="D36" t="s">
        <v>81</v>
      </c>
      <c r="E36" t="s">
        <v>2</v>
      </c>
      <c r="F36" t="s">
        <v>168</v>
      </c>
      <c r="H36" s="5" t="s">
        <v>193</v>
      </c>
      <c r="L36" s="4" t="str">
        <f t="shared" si="14"/>
        <v>&lt;span title='In English language'&gt;&lt;img src='assets/img/en.png' height='20px'&gt;&lt;/span&gt;</v>
      </c>
      <c r="M36" s="3" t="str">
        <f t="shared" si="15"/>
        <v>&lt;a href='https://youtu.be/LJq6xAT0uwI' title='Recording'&gt;&lt;img src='assets/img/recording.png' height='20px'&gt;&lt;/a&gt;</v>
      </c>
      <c r="N36" t="str">
        <f t="shared" si="13"/>
        <v>&lt;tr class='additional-row'&gt;&lt;td&gt;&lt;a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37" spans="1:14" ht="14.5" customHeight="1" x14ac:dyDescent="0.35">
      <c r="B37" s="1" t="s">
        <v>187</v>
      </c>
      <c r="C37" t="s">
        <v>172</v>
      </c>
      <c r="D37" t="s">
        <v>27</v>
      </c>
      <c r="E37" t="s">
        <v>2</v>
      </c>
      <c r="F37" t="s">
        <v>175</v>
      </c>
      <c r="G37" s="5" t="s">
        <v>185</v>
      </c>
      <c r="H37" s="5" t="s">
        <v>184</v>
      </c>
      <c r="I37" s="5" t="s">
        <v>199</v>
      </c>
      <c r="L37" s="4" t="str">
        <f t="shared" si="14"/>
        <v>&lt;span title='In English language'&gt;&lt;img src='assets/img/en.png' height='20px'&gt;&lt;/span&gt;</v>
      </c>
      <c r="M37" s="3" t="str">
        <f t="shared" si="15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7" t="str">
        <f t="shared" si="13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38" spans="1:14" ht="14.5" customHeight="1" x14ac:dyDescent="0.35">
      <c r="B38" s="1" t="s">
        <v>123</v>
      </c>
      <c r="C38" t="s">
        <v>36</v>
      </c>
      <c r="D38" t="s">
        <v>93</v>
      </c>
      <c r="E38" t="s">
        <v>2</v>
      </c>
      <c r="F38" t="s">
        <v>37</v>
      </c>
      <c r="G38" s="5" t="s">
        <v>183</v>
      </c>
      <c r="H38" s="5" t="s">
        <v>197</v>
      </c>
      <c r="I38" s="5" t="s">
        <v>186</v>
      </c>
      <c r="L38" s="4" t="str">
        <f t="shared" si="14"/>
        <v>&lt;span title='In English language'&gt;&lt;img src='assets/img/en.png' height='20px'&gt;&lt;/span&gt;</v>
      </c>
      <c r="M38" s="3" t="str">
        <f t="shared" si="15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38" t="str">
        <f t="shared" si="13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9" spans="1:14" ht="14.5" customHeight="1" x14ac:dyDescent="0.35">
      <c r="B39" s="2" t="s">
        <v>123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s="5" t="s">
        <v>208</v>
      </c>
      <c r="I39" s="5" t="s">
        <v>199</v>
      </c>
      <c r="L39" s="4" t="str">
        <f t="shared" si="14"/>
        <v>&lt;span title='In English language'&gt;&lt;img src='assets/img/en.png' height='20px'&gt;&lt;/span&gt;</v>
      </c>
      <c r="M39" s="3" t="str">
        <f t="shared" si="15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9" t="str">
        <f t="shared" si="13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40" spans="1:14" ht="14.5" customHeight="1" x14ac:dyDescent="0.35">
      <c r="A40" t="s">
        <v>242</v>
      </c>
      <c r="B40" s="1" t="s">
        <v>152</v>
      </c>
      <c r="C40" t="s">
        <v>15</v>
      </c>
      <c r="D40" t="s">
        <v>16</v>
      </c>
      <c r="E40" t="s">
        <v>2</v>
      </c>
      <c r="F40" t="s">
        <v>17</v>
      </c>
      <c r="G40" t="s">
        <v>18</v>
      </c>
      <c r="L40" s="4" t="str">
        <f t="shared" si="14"/>
        <v>&lt;span title='In English language'&gt;&lt;img src='assets/img/en.png' height='20px'&gt;&lt;/span&gt;</v>
      </c>
      <c r="M40" s="3" t="str">
        <f t="shared" si="15"/>
        <v>&lt;a href='https://www.slideshare.net/BerndRuecker/microservices-with-camunda-talk-from-camunda-days-012018' title='Slides'&gt;&lt;img src='assets/img/slides.png' height='20px'&gt;&lt;/a&gt;</v>
      </c>
      <c r="N40" t="str">
        <f t="shared" si="13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41" spans="1:14" ht="14.5" customHeight="1" x14ac:dyDescent="0.35">
      <c r="A41" t="s">
        <v>242</v>
      </c>
      <c r="B41" s="1" t="s">
        <v>153</v>
      </c>
      <c r="C41" t="s">
        <v>19</v>
      </c>
      <c r="D41" t="s">
        <v>20</v>
      </c>
      <c r="E41" t="s">
        <v>21</v>
      </c>
      <c r="F41" t="s">
        <v>23</v>
      </c>
      <c r="G41" t="s">
        <v>22</v>
      </c>
      <c r="L41" s="4" t="str">
        <f t="shared" si="14"/>
        <v>&lt;span title='In German language'&gt;&lt;img src='assets/img/de.png' height='20px'&gt;&lt;/span&gt;</v>
      </c>
      <c r="M41" s="3" t="str">
        <f t="shared" si="15"/>
        <v>&lt;a href='https://www.slideshare.net/BerndRuecker/wjax-2017-workflow-and-state-machines-at-scale' title='Slides'&gt;&lt;img src='assets/img/slides.png' height='20px'&gt;&lt;/a&gt;</v>
      </c>
      <c r="N41" t="str">
        <f t="shared" si="13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42" spans="1:14" ht="14.5" customHeight="1" x14ac:dyDescent="0.35">
      <c r="A42" t="s">
        <v>242</v>
      </c>
      <c r="B42" s="1" t="s">
        <v>153</v>
      </c>
      <c r="C42" t="s">
        <v>19</v>
      </c>
      <c r="D42" t="s">
        <v>20</v>
      </c>
      <c r="E42" t="s">
        <v>21</v>
      </c>
      <c r="F42" t="s">
        <v>24</v>
      </c>
      <c r="G42" t="s">
        <v>25</v>
      </c>
      <c r="L42" s="4" t="str">
        <f t="shared" si="14"/>
        <v>&lt;span title='In German language'&gt;&lt;img src='assets/img/de.png' height='20px'&gt;&lt;/span&gt;</v>
      </c>
      <c r="M42" s="3" t="str">
        <f t="shared" si="15"/>
        <v>&lt;a href='https://www.slideshare.net/BerndRuecker/wjax-2017-microservice-collaboration' title='Slides'&gt;&lt;img src='assets/img/slides.png' height='20px'&gt;&lt;/a&gt;</v>
      </c>
      <c r="N42" t="str">
        <f t="shared" si="13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43" spans="1:14" ht="14.5" customHeight="1" x14ac:dyDescent="0.35">
      <c r="A43" t="s">
        <v>59</v>
      </c>
      <c r="B43" s="1" t="s">
        <v>153</v>
      </c>
      <c r="C43" t="s">
        <v>26</v>
      </c>
      <c r="D43" t="s">
        <v>27</v>
      </c>
      <c r="E43" t="s">
        <v>2</v>
      </c>
      <c r="F43" t="s">
        <v>28</v>
      </c>
      <c r="G43" t="s">
        <v>30</v>
      </c>
      <c r="H43" t="s">
        <v>29</v>
      </c>
      <c r="L43" s="4" t="str">
        <f t="shared" si="14"/>
        <v>&lt;span title='In English language'&gt;&lt;img src='assets/img/en.png' height='20px'&gt;&lt;/span&gt;</v>
      </c>
      <c r="M43" s="3" t="str">
        <f t="shared" si="15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43" t="str">
        <f t="shared" si="13"/>
        <v>&lt;tr class='additional-row'&gt;&lt;td&gt;&lt;a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44" spans="1:14" ht="14.5" customHeight="1" x14ac:dyDescent="0.35">
      <c r="B44" s="1" t="s">
        <v>154</v>
      </c>
      <c r="C44" t="s">
        <v>31</v>
      </c>
      <c r="D44" t="s">
        <v>32</v>
      </c>
      <c r="E44" t="s">
        <v>2</v>
      </c>
      <c r="F44" t="s">
        <v>75</v>
      </c>
      <c r="G44" t="s">
        <v>33</v>
      </c>
      <c r="H44" t="s">
        <v>34</v>
      </c>
      <c r="L44" s="4" t="str">
        <f t="shared" si="14"/>
        <v>&lt;span title='In English language'&gt;&lt;img src='assets/img/en.png' height='20px'&gt;&lt;/span&gt;</v>
      </c>
      <c r="M44" s="3" t="str">
        <f t="shared" si="15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44" t="str">
        <f t="shared" si="1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45" spans="1:14" ht="14.5" customHeight="1" x14ac:dyDescent="0.35">
      <c r="A45" t="s">
        <v>59</v>
      </c>
      <c r="B45" s="1" t="s">
        <v>154</v>
      </c>
      <c r="C45" t="s">
        <v>36</v>
      </c>
      <c r="D45" t="s">
        <v>27</v>
      </c>
      <c r="E45" t="s">
        <v>2</v>
      </c>
      <c r="F45" t="s">
        <v>37</v>
      </c>
      <c r="G45" t="s">
        <v>35</v>
      </c>
      <c r="H45" t="s">
        <v>38</v>
      </c>
      <c r="L45" s="4" t="str">
        <f t="shared" si="14"/>
        <v>&lt;span title='In English language'&gt;&lt;img src='assets/img/en.png' height='20px'&gt;&lt;/span&gt;</v>
      </c>
      <c r="M45" s="3" t="str">
        <f t="shared" si="15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45" t="str">
        <f t="shared" si="13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46" spans="1:14" ht="14.5" customHeight="1" x14ac:dyDescent="0.35">
      <c r="A46" t="s">
        <v>59</v>
      </c>
      <c r="B46" s="1" t="s">
        <v>155</v>
      </c>
      <c r="C46" t="s">
        <v>43</v>
      </c>
      <c r="D46" t="s">
        <v>44</v>
      </c>
      <c r="E46" t="s">
        <v>2</v>
      </c>
      <c r="F46" t="s">
        <v>46</v>
      </c>
      <c r="G46" t="s">
        <v>41</v>
      </c>
      <c r="L46" s="4" t="str">
        <f t="shared" si="14"/>
        <v>&lt;span title='In English language'&gt;&lt;img src='assets/img/en.png' height='20px'&gt;&lt;/span&gt;</v>
      </c>
      <c r="M46" s="3" t="str">
        <f t="shared" si="15"/>
        <v>&lt;a href='https://www.slideshare.net/BerndRuecker/jug-frankfurt-orchestration-of-microservices' title='Slides'&gt;&lt;img src='assets/img/slides.png' height='20px'&gt;&lt;/a&gt;</v>
      </c>
      <c r="N46" t="str">
        <f t="shared" si="13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47" spans="1:14" ht="14.5" customHeight="1" x14ac:dyDescent="0.35">
      <c r="A47" t="s">
        <v>59</v>
      </c>
      <c r="B47" s="1" t="s">
        <v>155</v>
      </c>
      <c r="C47" t="s">
        <v>42</v>
      </c>
      <c r="D47" t="s">
        <v>40</v>
      </c>
      <c r="E47" t="s">
        <v>21</v>
      </c>
      <c r="F47" t="s">
        <v>47</v>
      </c>
      <c r="G47" t="s">
        <v>45</v>
      </c>
      <c r="H47" s="5" t="s">
        <v>250</v>
      </c>
      <c r="L47" s="4" t="str">
        <f t="shared" si="14"/>
        <v>&lt;span title='In German language'&gt;&lt;img src='assets/img/de.png' height='20px'&gt;&lt;/span&gt;</v>
      </c>
      <c r="M47" s="3" t="str">
        <f t="shared" si="15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47" t="str">
        <f t="shared" si="13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48" spans="1:14" ht="14.5" customHeight="1" x14ac:dyDescent="0.35">
      <c r="A48" t="s">
        <v>59</v>
      </c>
      <c r="B48" s="1" t="s">
        <v>155</v>
      </c>
      <c r="C48" t="s">
        <v>48</v>
      </c>
      <c r="D48" t="s">
        <v>49</v>
      </c>
      <c r="E48" t="s">
        <v>2</v>
      </c>
      <c r="F48" t="s">
        <v>50</v>
      </c>
      <c r="G48" t="s">
        <v>51</v>
      </c>
      <c r="L48" s="4" t="str">
        <f t="shared" si="14"/>
        <v>&lt;span title='In English language'&gt;&lt;img src='assets/img/en.png' height='20px'&gt;&lt;/span&gt;</v>
      </c>
      <c r="M48" s="3" t="str">
        <f t="shared" si="15"/>
        <v>&lt;a href='https://www.slideshare.net/BerndRuecker/7-sins-of-workflow-80009511' title='Slides'&gt;&lt;img src='assets/img/slides.png' height='20px'&gt;&lt;/a&gt;</v>
      </c>
      <c r="N48" t="str">
        <f t="shared" si="13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49" spans="1:14" ht="14.5" customHeight="1" x14ac:dyDescent="0.35">
      <c r="A49" t="s">
        <v>59</v>
      </c>
      <c r="B49" s="1" t="s">
        <v>155</v>
      </c>
      <c r="C49" t="s">
        <v>52</v>
      </c>
      <c r="D49" t="s">
        <v>53</v>
      </c>
      <c r="E49" t="s">
        <v>2</v>
      </c>
      <c r="F49" t="s">
        <v>55</v>
      </c>
      <c r="G49" t="s">
        <v>54</v>
      </c>
      <c r="L49" s="4" t="str">
        <f t="shared" si="14"/>
        <v>&lt;span title='In English language'&gt;&lt;img src='assets/img/en.png' height='20px'&gt;&lt;/span&gt;</v>
      </c>
      <c r="M49" s="3" t="str">
        <f t="shared" si="15"/>
        <v>&lt;a href='https://www.slideshare.net/BerndRuecker/2017-0905-ddd-ber-tackling-complex-event-flows' title='Slides'&gt;&lt;img src='assets/img/slides.png' height='20px'&gt;&lt;/a&gt;</v>
      </c>
      <c r="N49" t="str">
        <f t="shared" si="13"/>
        <v>&lt;tr class='additional-row'&gt;&lt;td&gt;&lt;a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50" spans="1:14" ht="14.5" customHeight="1" x14ac:dyDescent="0.35">
      <c r="A50" t="s">
        <v>59</v>
      </c>
      <c r="B50" s="1" t="s">
        <v>155</v>
      </c>
      <c r="C50" t="s">
        <v>76</v>
      </c>
      <c r="D50" t="s">
        <v>56</v>
      </c>
      <c r="E50" t="s">
        <v>2</v>
      </c>
      <c r="F50" t="s">
        <v>57</v>
      </c>
      <c r="G50" t="s">
        <v>58</v>
      </c>
      <c r="L50" s="4" t="str">
        <f t="shared" si="14"/>
        <v>&lt;span title='In English language'&gt;&lt;img src='assets/img/en.png' height='20px'&gt;&lt;/span&gt;</v>
      </c>
      <c r="M50" s="3" t="str">
        <f t="shared" si="15"/>
        <v>&lt;a href='https://www.slideshare.net/BerndRuecker/javabin-trondheim-and-bergen-let-your-microservices-flow' title='Slides'&gt;&lt;img src='assets/img/slides.png' height='20px'&gt;&lt;/a&gt;</v>
      </c>
      <c r="N50" t="str">
        <f t="shared" si="13"/>
        <v>&lt;tr class='additional-row'&gt;&lt;td&gt;&lt;a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51" spans="1:14" ht="14.5" customHeight="1" x14ac:dyDescent="0.35">
      <c r="A51" t="s">
        <v>59</v>
      </c>
      <c r="B51" s="1" t="s">
        <v>156</v>
      </c>
      <c r="C51" t="s">
        <v>60</v>
      </c>
      <c r="D51" t="s">
        <v>61</v>
      </c>
      <c r="E51" t="s">
        <v>21</v>
      </c>
      <c r="F51" t="s">
        <v>62</v>
      </c>
      <c r="G51" t="s">
        <v>63</v>
      </c>
      <c r="L51" s="4" t="str">
        <f t="shared" si="14"/>
        <v>&lt;span title='In German language'&gt;&lt;img src='assets/img/de.png' height='20px'&gt;&lt;/span&gt;</v>
      </c>
      <c r="M51" s="3" t="str">
        <f t="shared" si="15"/>
        <v>&lt;a href='https://www.slideshare.net/BerndRuecker/jfs-2017-orchestration-of-microservices' title='Slides'&gt;&lt;img src='assets/img/slides.png' height='20px'&gt;&lt;/a&gt;</v>
      </c>
      <c r="N51" t="str">
        <f t="shared" si="1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52" spans="1:14" ht="14.5" customHeight="1" x14ac:dyDescent="0.35">
      <c r="A52" t="s">
        <v>59</v>
      </c>
      <c r="B52" s="1" t="s">
        <v>157</v>
      </c>
      <c r="C52" t="s">
        <v>64</v>
      </c>
      <c r="D52" t="s">
        <v>40</v>
      </c>
      <c r="E52" t="s">
        <v>21</v>
      </c>
      <c r="F52" t="s">
        <v>62</v>
      </c>
      <c r="G52" t="s">
        <v>65</v>
      </c>
      <c r="L52" s="4" t="str">
        <f t="shared" si="14"/>
        <v>&lt;span title='In German language'&gt;&lt;img src='assets/img/de.png' height='20px'&gt;&lt;/span&gt;</v>
      </c>
      <c r="M52" s="3" t="str">
        <f t="shared" si="15"/>
        <v>&lt;a href='https://www.slideshare.net/BerndRuecker/jax-2017-talk-orchestration-of-microservices' title='Slides'&gt;&lt;img src='assets/img/slides.png' height='20px'&gt;&lt;/a&gt;</v>
      </c>
      <c r="N52" t="str">
        <f t="shared" si="1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53" spans="1:14" ht="14.5" customHeight="1" x14ac:dyDescent="0.35">
      <c r="A53" t="s">
        <v>59</v>
      </c>
      <c r="B53" s="1" t="s">
        <v>157</v>
      </c>
      <c r="C53" t="s">
        <v>64</v>
      </c>
      <c r="D53" t="s">
        <v>40</v>
      </c>
      <c r="E53" t="s">
        <v>21</v>
      </c>
      <c r="F53" t="s">
        <v>66</v>
      </c>
      <c r="G53" t="s">
        <v>67</v>
      </c>
      <c r="L53" s="4" t="str">
        <f t="shared" si="14"/>
        <v>&lt;span title='In German language'&gt;&lt;img src='assets/img/de.png' height='20px'&gt;&lt;/span&gt;</v>
      </c>
      <c r="M53" s="3" t="str">
        <f t="shared" si="15"/>
        <v>&lt;a href='https://www.slideshare.net/BerndRuecker/jax-2017-talk-business-rules-with-dmn-and-camunda' title='Slides'&gt;&lt;img src='assets/img/slides.png' height='20px'&gt;&lt;/a&gt;</v>
      </c>
      <c r="N53" t="str">
        <f t="shared" si="1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54" spans="1:14" ht="14.5" customHeight="1" x14ac:dyDescent="0.35">
      <c r="B54" s="1" t="s">
        <v>158</v>
      </c>
      <c r="C54" t="s">
        <v>68</v>
      </c>
      <c r="D54" t="s">
        <v>27</v>
      </c>
      <c r="E54" t="s">
        <v>2</v>
      </c>
      <c r="F54" t="s">
        <v>69</v>
      </c>
      <c r="G54" t="s">
        <v>70</v>
      </c>
      <c r="H54" t="s">
        <v>71</v>
      </c>
      <c r="L54" s="4" t="str">
        <f t="shared" si="14"/>
        <v>&lt;span title='In English language'&gt;&lt;img src='assets/img/en.png' height='20px'&gt;&lt;/span&gt;</v>
      </c>
      <c r="M54" s="3" t="str">
        <f t="shared" si="15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54" t="str">
        <f t="shared" si="1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55" spans="1:14" ht="14.5" customHeight="1" x14ac:dyDescent="0.35">
      <c r="A55" t="s">
        <v>59</v>
      </c>
      <c r="B55" s="1" t="s">
        <v>158</v>
      </c>
      <c r="C55" t="s">
        <v>72</v>
      </c>
      <c r="D55" t="s">
        <v>73</v>
      </c>
      <c r="E55" t="s">
        <v>2</v>
      </c>
      <c r="F55" t="s">
        <v>57</v>
      </c>
      <c r="G55" t="s">
        <v>74</v>
      </c>
      <c r="L55" s="4" t="str">
        <f t="shared" si="14"/>
        <v>&lt;span title='In English language'&gt;&lt;img src='assets/img/en.png' height='20px'&gt;&lt;/span&gt;</v>
      </c>
      <c r="M55" s="3" t="str">
        <f t="shared" si="15"/>
        <v>&lt;a href='https://www.slideshare.net/BerndRuecker/goto-meetup-stockholm-let-your-microservices-flow' title='Slides'&gt;&lt;img src='assets/img/slides.png' height='20px'&gt;&lt;/a&gt;</v>
      </c>
      <c r="N55" t="str">
        <f t="shared" si="1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56" spans="1:14" ht="14.5" customHeight="1" x14ac:dyDescent="0.35">
      <c r="A56" t="s">
        <v>59</v>
      </c>
      <c r="B56" s="1" t="s">
        <v>158</v>
      </c>
      <c r="C56" t="s">
        <v>77</v>
      </c>
      <c r="D56" t="s">
        <v>73</v>
      </c>
      <c r="E56" t="s">
        <v>2</v>
      </c>
      <c r="F56" t="s">
        <v>78</v>
      </c>
      <c r="G56" t="s">
        <v>79</v>
      </c>
      <c r="L56" s="4" t="str">
        <f t="shared" si="14"/>
        <v>&lt;span title='In English language'&gt;&lt;img src='assets/img/en.png' height='20px'&gt;&lt;/span&gt;</v>
      </c>
      <c r="M56" s="3" t="str">
        <f t="shared" si="15"/>
        <v>&lt;a href='https://www.slideshare.net/BerndRuecker/javabin-oslo-open-source-workflow-and-rule-management-with-camunda' title='Slides'&gt;&lt;img src='assets/img/slides.png' height='20px'&gt;&lt;/a&gt;</v>
      </c>
      <c r="N56" t="str">
        <f t="shared" si="1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57" spans="1:14" ht="14.5" customHeight="1" x14ac:dyDescent="0.35">
      <c r="A57" t="s">
        <v>59</v>
      </c>
      <c r="B57" s="1" t="s">
        <v>159</v>
      </c>
      <c r="C57" t="s">
        <v>80</v>
      </c>
      <c r="D57" t="s">
        <v>81</v>
      </c>
      <c r="E57" t="s">
        <v>2</v>
      </c>
      <c r="F57" t="s">
        <v>82</v>
      </c>
      <c r="G57" t="s">
        <v>83</v>
      </c>
      <c r="J57" t="s">
        <v>84</v>
      </c>
      <c r="L57" s="4" t="str">
        <f t="shared" si="14"/>
        <v>&lt;span title='In English language'&gt;&lt;img src='assets/img/en.png' height='20px'&gt;&lt;/span&gt;</v>
      </c>
      <c r="M57" s="3" t="str">
        <f t="shared" si="15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57" t="str">
        <f t="shared" si="1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58" spans="1:14" ht="14.5" customHeight="1" x14ac:dyDescent="0.35">
      <c r="A58" t="s">
        <v>59</v>
      </c>
      <c r="B58" s="1" t="s">
        <v>160</v>
      </c>
      <c r="C58" t="s">
        <v>42</v>
      </c>
      <c r="D58" t="s">
        <v>44</v>
      </c>
      <c r="E58" t="s">
        <v>21</v>
      </c>
      <c r="F58" t="s">
        <v>85</v>
      </c>
      <c r="G58" t="s">
        <v>86</v>
      </c>
      <c r="L58" s="4" t="str">
        <f t="shared" si="14"/>
        <v>&lt;span title='In German language'&gt;&lt;img src='assets/img/de.png' height='20px'&gt;&lt;/span&gt;</v>
      </c>
      <c r="M58" s="3" t="str">
        <f t="shared" si="15"/>
        <v>&lt;a href='https://de.slideshare.net/BerndRuecker/bpmn-und-workflows-in-net' title='Slides'&gt;&lt;img src='assets/img/slides.png' height='20px'&gt;&lt;/a&gt;</v>
      </c>
      <c r="N58" t="str">
        <f t="shared" si="1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59" spans="1:14" ht="14.5" customHeight="1" x14ac:dyDescent="0.35">
      <c r="A59" t="s">
        <v>59</v>
      </c>
      <c r="B59" s="1" t="s">
        <v>161</v>
      </c>
      <c r="C59" t="s">
        <v>87</v>
      </c>
      <c r="D59" t="s">
        <v>1</v>
      </c>
      <c r="E59" t="s">
        <v>2</v>
      </c>
      <c r="F59" t="s">
        <v>88</v>
      </c>
      <c r="G59" t="s">
        <v>89</v>
      </c>
      <c r="L59" s="4" t="str">
        <f t="shared" si="14"/>
        <v>&lt;span title='In English language'&gt;&lt;img src='assets/img/en.png' height='20px'&gt;&lt;/span&gt;</v>
      </c>
      <c r="M59" s="3" t="str">
        <f t="shared" si="15"/>
        <v>&lt;a href='https://de.slideshare.net/BerndRuecker/the-7-sins-of-workflow' title='Slides'&gt;&lt;img src='assets/img/slides.png' height='20px'&gt;&lt;/a&gt;</v>
      </c>
      <c r="N59" t="str">
        <f t="shared" si="1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60" spans="1:14" ht="14.5" customHeight="1" x14ac:dyDescent="0.35">
      <c r="A60" t="s">
        <v>59</v>
      </c>
      <c r="B60" s="1" t="s">
        <v>162</v>
      </c>
      <c r="C60" t="s">
        <v>90</v>
      </c>
      <c r="D60" t="s">
        <v>81</v>
      </c>
      <c r="E60" t="s">
        <v>21</v>
      </c>
      <c r="F60" t="s">
        <v>91</v>
      </c>
      <c r="G60" t="s">
        <v>92</v>
      </c>
      <c r="L60" s="4" t="str">
        <f t="shared" si="14"/>
        <v>&lt;span title='In German language'&gt;&lt;img src='assets/img/de.png' height='20px'&gt;&lt;/span&gt;</v>
      </c>
      <c r="M60" s="3" t="str">
        <f t="shared" si="15"/>
        <v>&lt;a href='https://de.slideshare.net/BerndRuecker/prozesse-digitalisieren-heute-und-morgen' title='Slides'&gt;&lt;img src='assets/img/slides.png' height='20px'&gt;&lt;/a&gt;</v>
      </c>
      <c r="N60" t="str">
        <f t="shared" si="1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61" spans="1:14" ht="14.5" customHeight="1" x14ac:dyDescent="0.35">
      <c r="A61" t="s">
        <v>59</v>
      </c>
      <c r="B61" s="1" t="s">
        <v>162</v>
      </c>
      <c r="C61" t="s">
        <v>97</v>
      </c>
      <c r="D61" t="s">
        <v>98</v>
      </c>
      <c r="E61" t="s">
        <v>2</v>
      </c>
      <c r="F61" t="s">
        <v>99</v>
      </c>
      <c r="G61" t="s">
        <v>100</v>
      </c>
      <c r="H61" t="s">
        <v>101</v>
      </c>
      <c r="L61" s="4" t="str">
        <f t="shared" si="14"/>
        <v>&lt;span title='In English language'&gt;&lt;img src='assets/img/en.png' height='20px'&gt;&lt;/span&gt;</v>
      </c>
      <c r="M61" s="3" t="str">
        <f t="shared" si="15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61" t="str">
        <f t="shared" si="1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62" spans="1:14" ht="14.5" customHeight="1" x14ac:dyDescent="0.35">
      <c r="A62" t="s">
        <v>59</v>
      </c>
      <c r="B62" s="1" t="s">
        <v>162</v>
      </c>
      <c r="C62" t="s">
        <v>19</v>
      </c>
      <c r="D62" t="s">
        <v>20</v>
      </c>
      <c r="E62" t="s">
        <v>21</v>
      </c>
      <c r="F62" t="s">
        <v>102</v>
      </c>
      <c r="L62" s="4" t="str">
        <f t="shared" si="14"/>
        <v>&lt;span title='In German language'&gt;&lt;img src='assets/img/de.png' height='20px'&gt;&lt;/span&gt;</v>
      </c>
      <c r="M62" s="3" t="str">
        <f t="shared" si="15"/>
        <v/>
      </c>
      <c r="N62" t="str">
        <f t="shared" si="1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63" spans="1:14" ht="14.5" customHeight="1" x14ac:dyDescent="0.35">
      <c r="A63" t="s">
        <v>59</v>
      </c>
      <c r="B63" s="1" t="s">
        <v>162</v>
      </c>
      <c r="C63" t="s">
        <v>19</v>
      </c>
      <c r="D63" t="s">
        <v>20</v>
      </c>
      <c r="E63" t="s">
        <v>21</v>
      </c>
      <c r="F63" t="s">
        <v>105</v>
      </c>
      <c r="L63" s="4" t="str">
        <f t="shared" si="14"/>
        <v>&lt;span title='In German language'&gt;&lt;img src='assets/img/de.png' height='20px'&gt;&lt;/span&gt;</v>
      </c>
      <c r="M63" s="3" t="str">
        <f t="shared" si="15"/>
        <v/>
      </c>
      <c r="N63" t="str">
        <f t="shared" si="1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64" spans="1:14" ht="14.5" customHeight="1" x14ac:dyDescent="0.35">
      <c r="A64" t="s">
        <v>59</v>
      </c>
      <c r="B64" s="1" t="s">
        <v>163</v>
      </c>
      <c r="C64" t="s">
        <v>42</v>
      </c>
      <c r="D64" t="s">
        <v>40</v>
      </c>
      <c r="E64" t="s">
        <v>21</v>
      </c>
      <c r="F64" t="s">
        <v>103</v>
      </c>
      <c r="J64" t="s">
        <v>104</v>
      </c>
      <c r="L64" s="4" t="str">
        <f t="shared" si="14"/>
        <v>&lt;span title='In German language'&gt;&lt;img src='assets/img/de.png' height='20px'&gt;&lt;/span&gt;</v>
      </c>
      <c r="M64" s="3" t="str">
        <f t="shared" si="15"/>
        <v>&lt;a href='https://www.youtube.com/watch?v=LTQtwHdBrr8' title='Interview'&gt;&lt;img src='assets/img/interview.png' height='20px'&gt;&lt;/a&gt;</v>
      </c>
      <c r="N64" t="str">
        <f t="shared" si="1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65" spans="1:14" ht="14.5" customHeight="1" x14ac:dyDescent="0.35">
      <c r="A65" t="s">
        <v>59</v>
      </c>
      <c r="B65" s="1" t="s">
        <v>163</v>
      </c>
      <c r="C65" t="s">
        <v>106</v>
      </c>
      <c r="D65" t="s">
        <v>53</v>
      </c>
      <c r="E65" t="s">
        <v>21</v>
      </c>
      <c r="F65" t="s">
        <v>108</v>
      </c>
      <c r="G65" t="s">
        <v>107</v>
      </c>
      <c r="L65" s="4" t="str">
        <f t="shared" si="14"/>
        <v>&lt;span title='In German language'&gt;&lt;img src='assets/img/de.png' height='20px'&gt;&lt;/span&gt;</v>
      </c>
      <c r="M65" s="3" t="str">
        <f t="shared" si="15"/>
        <v>&lt;a href='https://de.slideshare.net/BerndRuecker/2016-bedcon-talk-workflows-bpmn-business-rules-dmn-case-management-cmmn-live-in-action' title='Slides'&gt;&lt;img src='assets/img/slides.png' height='20px'&gt;&lt;/a&gt;</v>
      </c>
      <c r="N65" t="str">
        <f t="shared" si="1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66" spans="1:14" ht="14.5" customHeight="1" x14ac:dyDescent="0.35">
      <c r="A66" t="s">
        <v>59</v>
      </c>
      <c r="B66" s="1" t="s">
        <v>137</v>
      </c>
      <c r="C66" t="s">
        <v>109</v>
      </c>
      <c r="D66" t="s">
        <v>53</v>
      </c>
      <c r="E66" t="s">
        <v>21</v>
      </c>
      <c r="F66" t="s">
        <v>110</v>
      </c>
      <c r="J66" t="s">
        <v>111</v>
      </c>
      <c r="L66" s="4" t="str">
        <f t="shared" si="14"/>
        <v>&lt;span title='In German language'&gt;&lt;img src='assets/img/de.png' height='20px'&gt;&lt;/span&gt;</v>
      </c>
      <c r="M66" s="3" t="str">
        <f t="shared" si="15"/>
        <v>&lt;a href='https://www.youtube.com/watch?v=Up4QcVHxrwA' title='Interview'&gt;&lt;img src='assets/img/interview.png' height='20px'&gt;&lt;/a&gt;</v>
      </c>
      <c r="N66" t="str">
        <f t="shared" si="1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67" spans="1:14" ht="14.5" customHeight="1" x14ac:dyDescent="0.35">
      <c r="A67" t="s">
        <v>59</v>
      </c>
      <c r="B67" s="1" t="s">
        <v>137</v>
      </c>
      <c r="C67" t="s">
        <v>60</v>
      </c>
      <c r="D67" t="s">
        <v>61</v>
      </c>
      <c r="E67" t="s">
        <v>21</v>
      </c>
      <c r="F67" t="s">
        <v>115</v>
      </c>
      <c r="G67" t="s">
        <v>112</v>
      </c>
      <c r="L67" s="4" t="str">
        <f t="shared" si="14"/>
        <v>&lt;span title='In German language'&gt;&lt;img src='assets/img/de.png' height='20px'&gt;&lt;/span&gt;</v>
      </c>
      <c r="M67" s="3" t="str">
        <f t="shared" si="15"/>
        <v>&lt;a href='http://www.java-forum-stuttgart.de/de/BestPresentations+2016.html' title='Slides'&gt;&lt;img src='assets/img/slides.png' height='20px'&gt;&lt;/a&gt;</v>
      </c>
      <c r="N67" t="str">
        <f t="shared" si="1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68" spans="1:14" ht="14.5" customHeight="1" x14ac:dyDescent="0.35">
      <c r="A68" t="s">
        <v>59</v>
      </c>
      <c r="B68" s="1" t="s">
        <v>141</v>
      </c>
      <c r="C68" t="s">
        <v>113</v>
      </c>
      <c r="D68" t="s">
        <v>114</v>
      </c>
      <c r="E68" t="s">
        <v>21</v>
      </c>
      <c r="F68" t="s">
        <v>116</v>
      </c>
      <c r="L68" s="4" t="str">
        <f t="shared" si="14"/>
        <v>&lt;span title='In German language'&gt;&lt;img src='assets/img/de.png' height='20px'&gt;&lt;/span&gt;</v>
      </c>
      <c r="M68" s="3" t="str">
        <f t="shared" si="15"/>
        <v/>
      </c>
      <c r="N68" t="str">
        <f t="shared" si="1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69" spans="1:14" ht="14.5" customHeight="1" x14ac:dyDescent="0.35">
      <c r="A69" t="s">
        <v>59</v>
      </c>
      <c r="B69" s="1" t="s">
        <v>164</v>
      </c>
      <c r="C69" t="s">
        <v>117</v>
      </c>
      <c r="D69" t="s">
        <v>118</v>
      </c>
      <c r="E69" t="s">
        <v>2</v>
      </c>
      <c r="F69" t="s">
        <v>119</v>
      </c>
      <c r="I69" t="s">
        <v>120</v>
      </c>
      <c r="L69" s="4" t="str">
        <f t="shared" si="14"/>
        <v>&lt;span title='In English language'&gt;&lt;img src='assets/img/en.png' height='20px'&gt;&lt;/span&gt;</v>
      </c>
      <c r="M69" s="3" t="str">
        <f t="shared" si="15"/>
        <v>&lt;a href='https://www.youtube.com/watch?v=x9ceAoZt8xw' title='Source code'&gt;&lt;img src='assets/img/code.png' height='20px'&gt;&lt;/a&gt;</v>
      </c>
      <c r="N69" t="str">
        <f t="shared" si="1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70" spans="1:14" ht="14.5" customHeight="1" x14ac:dyDescent="0.35">
      <c r="L70" s="4"/>
    </row>
    <row r="71" spans="1:14" ht="14.5" customHeight="1" x14ac:dyDescent="0.35">
      <c r="L71" s="4"/>
    </row>
    <row r="72" spans="1:14" ht="14.5" customHeight="1" x14ac:dyDescent="0.35">
      <c r="L72" s="4"/>
    </row>
    <row r="73" spans="1:14" ht="14.5" customHeight="1" x14ac:dyDescent="0.35">
      <c r="L73" s="4"/>
    </row>
    <row r="74" spans="1:14" ht="14.5" customHeight="1" x14ac:dyDescent="0.35">
      <c r="L74" s="4"/>
    </row>
    <row r="75" spans="1:14" ht="14.5" customHeight="1" x14ac:dyDescent="0.35">
      <c r="L75" s="4"/>
    </row>
    <row r="76" spans="1:14" ht="14.5" customHeight="1" x14ac:dyDescent="0.35">
      <c r="L76" s="4"/>
    </row>
    <row r="77" spans="1:14" ht="14.5" customHeight="1" x14ac:dyDescent="0.35">
      <c r="L77" s="4"/>
    </row>
    <row r="78" spans="1:14" ht="14.5" customHeight="1" x14ac:dyDescent="0.35">
      <c r="L78" s="4"/>
    </row>
    <row r="79" spans="1:14" ht="14.5" customHeight="1" x14ac:dyDescent="0.35">
      <c r="L79" s="4"/>
    </row>
    <row r="80" spans="1:14" ht="14.5" customHeight="1" x14ac:dyDescent="0.35">
      <c r="L80" s="4"/>
    </row>
    <row r="81" spans="12:12" ht="14.5" customHeight="1" x14ac:dyDescent="0.35">
      <c r="L81" s="4"/>
    </row>
    <row r="82" spans="12:12" ht="14.5" customHeight="1" x14ac:dyDescent="0.35">
      <c r="L82" s="4"/>
    </row>
    <row r="83" spans="12:12" ht="14.5" customHeight="1" x14ac:dyDescent="0.35">
      <c r="L83" s="4"/>
    </row>
    <row r="84" spans="12:12" ht="14.5" customHeight="1" x14ac:dyDescent="0.35">
      <c r="L84" s="4"/>
    </row>
  </sheetData>
  <conditionalFormatting sqref="N4:N70">
    <cfRule type="uniqueValues" dxfId="1" priority="2"/>
  </conditionalFormatting>
  <conditionalFormatting sqref="N3">
    <cfRule type="uniqueValues" dxfId="0" priority="1"/>
  </conditionalFormatting>
  <hyperlinks>
    <hyperlink ref="G38" r:id="rId1" xr:uid="{B2CB20F6-AFDC-4220-B6CB-D765A8D94783}"/>
    <hyperlink ref="I38" r:id="rId2" xr:uid="{01ADA2E4-A5C4-4E2E-BFCA-9E2B21411DFE}"/>
    <hyperlink ref="I36" r:id="rId3" display="https://github.com/flowing/flowing-retail/tree/master/payment-rest" xr:uid="{900B2E3C-F4C2-487B-9C1E-A2369F22D279}"/>
    <hyperlink ref="I35" r:id="rId4" xr:uid="{D288DED8-2D4A-4F87-B3DF-8F1BD0D7FF9F}"/>
    <hyperlink ref="H38" r:id="rId5" xr:uid="{649CD0D6-9E06-4F22-BCA5-E80C1821530E}"/>
    <hyperlink ref="I34" r:id="rId6" xr:uid="{B48AFA3B-6513-4CDF-B2AB-ADEF13504FCB}"/>
    <hyperlink ref="I39" r:id="rId7" display="https://github.com/flowing/flowing-retail/tree/master/payment-rest" xr:uid="{97E748A2-734B-477E-8503-72C10E428AE7}"/>
    <hyperlink ref="I37" r:id="rId8" display="https://github.com/flowing/rest/java/payment" xr:uid="{0AAAB93D-F00F-451D-8216-C141993FC734}"/>
    <hyperlink ref="H39" r:id="rId9" xr:uid="{267ED0EF-3E95-479B-A0CB-E18E1826C7F9}"/>
    <hyperlink ref="H37" r:id="rId10" xr:uid="{6BCCE56F-2EA1-4DC2-80C1-886F59732629}"/>
    <hyperlink ref="H47" r:id="rId11" xr:uid="{947EE223-8994-433F-8A35-6D220242B528}"/>
    <hyperlink ref="H32" r:id="rId12" xr:uid="{2ED97438-F28D-43BF-97F2-B5B6C18CF0E0}"/>
    <hyperlink ref="G32" r:id="rId13" xr:uid="{5253A7E2-08B0-4D8B-BB8F-681799847B0A}"/>
    <hyperlink ref="G24" r:id="rId14" xr:uid="{D15A062B-FA03-4938-B671-B5AEBBC0EBDA}"/>
    <hyperlink ref="G26" r:id="rId15" xr:uid="{6A995991-E383-4A40-8480-8B3527DA23A3}"/>
    <hyperlink ref="G30" r:id="rId16" xr:uid="{A3DEC8F9-95D4-4CE1-8986-625B4C73C31B}"/>
    <hyperlink ref="H36" r:id="rId17" xr:uid="{143E5BE5-0127-4F74-B302-B26E9D7D4C9A}"/>
    <hyperlink ref="H35" r:id="rId18" xr:uid="{46ECF8FD-E706-4833-9288-B314D012A7B9}"/>
    <hyperlink ref="H34" r:id="rId19" xr:uid="{3EFDC7D3-428C-4A16-8A95-F53382D74802}"/>
    <hyperlink ref="H25" r:id="rId20" xr:uid="{F1FF04B9-6EC3-472C-B60B-BAD3DF9C4CCC}"/>
    <hyperlink ref="G28" r:id="rId21" xr:uid="{C5E42E95-BE4C-4304-930E-C240A62CA0F4}"/>
    <hyperlink ref="G25" r:id="rId22" xr:uid="{047246D3-2F75-4E4C-8A81-ED485E0EC1C9}"/>
    <hyperlink ref="H29" r:id="rId23" xr:uid="{0FAE76CB-E33A-4873-99FE-E22F03878B7C}"/>
    <hyperlink ref="H23" r:id="rId24" xr:uid="{2DD7DC49-5627-4845-A9D4-CDB5409ADB49}"/>
    <hyperlink ref="I23" r:id="rId25" xr:uid="{1E1B121D-8E8F-449D-B72E-3E72215FD2B5}"/>
    <hyperlink ref="G22" r:id="rId26" xr:uid="{D190A9E7-2E20-464B-9800-FAA7582BB2EE}"/>
    <hyperlink ref="G18" r:id="rId27" xr:uid="{91A5D0C1-3F45-4DEF-8CFF-B3AE83406D0E}"/>
    <hyperlink ref="H16" r:id="rId28" xr:uid="{8D5534B9-A1BE-439A-ADBB-16E6AEBF6A9E}"/>
    <hyperlink ref="G16" r:id="rId29" xr:uid="{AE0004CC-944C-4E63-99B8-4AAAFBA0B327}"/>
    <hyperlink ref="G17" r:id="rId30" xr:uid="{E7A02488-E7B0-461B-A154-FB6BC590EBAE}"/>
    <hyperlink ref="H18" r:id="rId31" xr:uid="{E93CE883-FB4E-4F1D-9DD2-C64D7BEFB77B}"/>
    <hyperlink ref="G20" r:id="rId32" xr:uid="{AB96EB3F-126E-451D-85FD-4E14F9DBD331}"/>
    <hyperlink ref="G21" r:id="rId33" xr:uid="{514A550F-BE5F-4FBA-96C0-4C17A2B554CB}"/>
    <hyperlink ref="G14" r:id="rId34" location="program" xr:uid="{3A76840C-F48E-4331-B660-054B25B4C133}"/>
    <hyperlink ref="G15" r:id="rId35" location="schedule2_day2_auditorium1_time3" xr:uid="{41AF3F30-019A-4F5B-B2CC-305A69A10B96}"/>
    <hyperlink ref="G19" r:id="rId36" xr:uid="{F1A5331D-728A-4108-9313-179C51CF5D23}"/>
    <hyperlink ref="I19" r:id="rId37" xr:uid="{8FDD6EB8-5776-4E79-94B0-96C7E72B2C78}"/>
    <hyperlink ref="I14" r:id="rId38" xr:uid="{46CCCC0F-1573-4FFD-836C-B2065EEFF4F4}"/>
    <hyperlink ref="I13" r:id="rId39" xr:uid="{362E945D-0FE9-4020-AD5C-47F64E4196A7}"/>
    <hyperlink ref="I16" r:id="rId40" xr:uid="{E9784B83-9B20-40C0-9AAE-B580E0B6891C}"/>
    <hyperlink ref="I17" r:id="rId41" xr:uid="{00DCFC39-12E4-4270-9070-78EA931C73C5}"/>
    <hyperlink ref="I22" r:id="rId42" xr:uid="{4617088D-D0FC-46C3-8F6B-6CAFA7552954}"/>
    <hyperlink ref="H15" r:id="rId43" xr:uid="{9306C8C0-BF04-4D3D-B80B-C1C729746FE8}"/>
    <hyperlink ref="I9" r:id="rId44" xr:uid="{3C16F537-F488-4847-8654-4A538D3D71FE}"/>
    <hyperlink ref="G11" r:id="rId45" xr:uid="{1B59841A-216A-459A-91FF-AECCC9012644}"/>
    <hyperlink ref="G12" r:id="rId46" xr:uid="{2DDB1803-9EFE-417E-A0F6-3B693B437D82}"/>
    <hyperlink ref="G10" r:id="rId47" xr:uid="{5FDECCE5-81B9-4A1C-933C-D8B1BB1B35C5}"/>
    <hyperlink ref="I8" r:id="rId48" xr:uid="{6E7B78FC-9865-4337-A6FA-C388C35238D2}"/>
    <hyperlink ref="H9" r:id="rId49" xr:uid="{B310F989-E0B3-46FD-A2C2-817F0CC995C1}"/>
    <hyperlink ref="J12" r:id="rId50" xr:uid="{6EF8AA9A-CFC6-44AE-9CDA-CE3B5157F2AA}"/>
    <hyperlink ref="G6" r:id="rId51" xr:uid="{5E35E5DA-073F-42C8-BD6E-5327AEB9126C}"/>
    <hyperlink ref="G4" r:id="rId52" xr:uid="{BDA8DD9E-0BFD-4377-BAAD-BD4377EA7FBD}"/>
    <hyperlink ref="G5" r:id="rId53" xr:uid="{9E58E656-585F-4588-9622-596177BE6FD4}"/>
    <hyperlink ref="I6" r:id="rId54" xr:uid="{D844E0C7-31C1-41A3-B882-C56BD16682DC}"/>
    <hyperlink ref="I5" r:id="rId55" xr:uid="{C34AB045-76A3-4F41-A85F-E3DE5DE516EA}"/>
    <hyperlink ref="I7" r:id="rId56" xr:uid="{C2C66E74-1922-442F-9CAC-213DA16352E3}"/>
    <hyperlink ref="I4" r:id="rId57" xr:uid="{B13C0FFD-3C8D-45BD-A6B0-9414CC6A40A7}"/>
    <hyperlink ref="H4" r:id="rId58" xr:uid="{589A9CE6-CA5E-4A45-B5CE-1F753F72A0E7}"/>
  </hyperlinks>
  <pageMargins left="0.7" right="0.7" top="0.78740157499999996" bottom="0.78740157499999996" header="0.3" footer="0.3"/>
  <pageSetup paperSize="9" orientation="portrait" horizontalDpi="1200" verticalDpi="120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0"/>
  <sheetViews>
    <sheetView tabSelected="1" workbookViewId="0">
      <selection activeCell="B11" sqref="B11"/>
    </sheetView>
  </sheetViews>
  <sheetFormatPr baseColWidth="10" defaultRowHeight="14.5" customHeight="1" x14ac:dyDescent="0.35"/>
  <cols>
    <col min="1" max="1" width="10.81640625" style="1"/>
    <col min="2" max="2" width="27.1796875" customWidth="1"/>
    <col min="8" max="8" width="10.81640625" style="3"/>
  </cols>
  <sheetData>
    <row r="1" spans="1:9" ht="14.5" customHeight="1" x14ac:dyDescent="0.3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3" spans="1:9" ht="14.5" customHeight="1" x14ac:dyDescent="0.35">
      <c r="A3" s="1" t="s">
        <v>311</v>
      </c>
      <c r="B3" t="s">
        <v>117</v>
      </c>
      <c r="C3" t="s">
        <v>118</v>
      </c>
      <c r="D3" t="s">
        <v>2</v>
      </c>
      <c r="E3" t="s">
        <v>255</v>
      </c>
      <c r="F3" s="5" t="s">
        <v>310</v>
      </c>
      <c r="H3" s="4" t="str">
        <f t="shared" ref="H3:H5" si="0">IF(D3="de","&lt;span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3" t="str">
        <f t="shared" ref="I3:I5" si="1">"&lt;tr&gt;&lt;td&gt;&lt;a href='"&amp;F3&amp;"'&gt;"&amp;E3&amp;"&lt;/a&gt;&lt;p&gt;"&amp;B3&amp;" &lt;br&gt; "&amp;A3&amp;" "&amp;H3&amp;" "&amp;C3&amp;"&lt;/p&gt;&lt;/td&gt;&lt;/tr&gt;"</f>
        <v>&lt;tr&gt;&lt;td&gt;&lt;a href='https://dvbe18.confinabox.com/talk/BIP-8983/3_common_pitfalls_in_microservice_integration_and_how_to_avoid_them'&gt;3 common pitfalls of microservice integration&lt;/a&gt;&lt;p&gt;Devoxx &lt;br&gt; 2018-11-15 &lt;span title='In English language'&gt;&lt;img src='assets/img/en.png' height='20px'&gt;&lt;/span&gt; Antwerp&lt;/p&gt;&lt;/td&gt;&lt;/tr&gt;</v>
      </c>
    </row>
    <row r="4" spans="1:9" ht="14.5" customHeight="1" x14ac:dyDescent="0.35">
      <c r="A4" s="1" t="s">
        <v>263</v>
      </c>
      <c r="B4" t="s">
        <v>169</v>
      </c>
      <c r="C4" t="s">
        <v>53</v>
      </c>
      <c r="D4" t="s">
        <v>2</v>
      </c>
      <c r="E4" t="s">
        <v>255</v>
      </c>
      <c r="F4" s="5"/>
      <c r="H4" s="4" t="str">
        <f t="shared" si="0"/>
        <v>&lt;span title='In English language'&gt;&lt;img src='assets/img/en.png' height='20px'&gt;&lt;/span&gt;</v>
      </c>
      <c r="I4" t="str">
        <f t="shared" si="1"/>
        <v>&lt;tr&gt;&lt;td&gt;&lt;a href=''&gt;3 common pitfalls of microservice integration&lt;/a&gt;&lt;p&gt;Codemotion &lt;br&gt; 2018-11-20 &lt;span title='In English language'&gt;&lt;img src='assets/img/en.png' height='20px'&gt;&lt;/span&gt; Berlin&lt;/p&gt;&lt;/td&gt;&lt;/tr&gt;</v>
      </c>
    </row>
    <row r="5" spans="1:9" ht="14.5" customHeight="1" x14ac:dyDescent="0.35">
      <c r="A5" s="1" t="s">
        <v>264</v>
      </c>
      <c r="B5" t="s">
        <v>265</v>
      </c>
      <c r="C5" t="s">
        <v>230</v>
      </c>
      <c r="D5" t="s">
        <v>21</v>
      </c>
      <c r="E5" t="s">
        <v>255</v>
      </c>
      <c r="F5" s="5"/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href=''&gt;3 common pitfalls of microservice integration&lt;/a&gt;&lt;p&gt;DOAG &lt;br&gt; 2018-11-21 &lt;span title='In German language'&gt;&lt;img src='assets/img/de.png' height='20px'&gt;&lt;/span&gt; Nurremberg&lt;/p&gt;&lt;/td&gt;&lt;/tr&gt;</v>
      </c>
    </row>
    <row r="6" spans="1:9" ht="14.5" customHeight="1" x14ac:dyDescent="0.35">
      <c r="A6" s="1" t="s">
        <v>254</v>
      </c>
      <c r="B6" t="s">
        <v>291</v>
      </c>
      <c r="C6" t="s">
        <v>292</v>
      </c>
      <c r="D6" t="s">
        <v>21</v>
      </c>
      <c r="E6" t="s">
        <v>294</v>
      </c>
      <c r="F6" s="5" t="s">
        <v>293</v>
      </c>
      <c r="H6" s="4" t="str">
        <f>IF(D6="de","&lt;span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6" t="str">
        <f>"&lt;tr&gt;&lt;td&gt;&lt;a href='"&amp;F6&amp;"'&gt;"&amp;E6&amp;"&lt;/a&gt;&lt;p&gt;"&amp;B6&amp;" &lt;br&gt; "&amp;A6&amp;" "&amp;H6&amp;" "&amp;C6&amp;"&lt;/p&gt;&lt;/td&gt;&lt;/tr&gt;"</f>
        <v>&lt;tr&gt;&lt;td&gt;&lt;a href='https://www.versicherungsforen.net/portal/de/messekongresse/it/index.xhtml'&gt;Ein Kessel Buntes – BPM(N) Anwendungsszenarien bei der Allianz&lt;/a&gt;&lt;p&gt;IT for insurances &lt;br&gt; 2018-11-27 &lt;span title='In German language'&gt;&lt;img src='assets/img/de.png' height='20px'&gt;&lt;/span&gt; Leipzig&lt;/p&gt;&lt;/td&gt;&lt;/tr&gt;</v>
      </c>
    </row>
    <row r="7" spans="1:9" ht="14.5" customHeight="1" x14ac:dyDescent="0.35">
      <c r="A7" s="1" t="s">
        <v>247</v>
      </c>
      <c r="B7" t="s">
        <v>246</v>
      </c>
      <c r="C7" t="s">
        <v>95</v>
      </c>
      <c r="D7" t="s">
        <v>21</v>
      </c>
      <c r="E7" t="s">
        <v>248</v>
      </c>
      <c r="F7" s="5" t="s">
        <v>249</v>
      </c>
      <c r="H7" s="4" t="str">
        <f>IF(D7="de","&lt;span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7" t="str">
        <f>"&lt;tr&gt;&lt;td&gt;&lt;a href='"&amp;F7&amp;"'&gt;"&amp;E7&amp;"&lt;/a&gt;&lt;p&gt;"&amp;B7&amp;" &lt;br&gt; "&amp;A7&amp;" "&amp;H7&amp;" "&amp;C7&amp;"&lt;/p&gt;&lt;/td&gt;&lt;/tr&gt;"</f>
        <v>&lt;tr&gt;&lt;td&gt;&lt;a href='https://www.dotnet-developer-conference.de/programm/#/tag-3'&gt;3 common pitfalls in microservice integration&lt;/a&gt;&lt;p&gt;.NET Developer Conference &lt;br&gt; 2018-11-28 &lt;span title='In German language'&gt;&lt;img src='assets/img/de.png' height='20px'&gt;&lt;/span&gt; Cologne&lt;/p&gt;&lt;/td&gt;&lt;/tr&gt;</v>
      </c>
    </row>
    <row r="8" spans="1:9" ht="14.5" customHeight="1" x14ac:dyDescent="0.35">
      <c r="A8" s="1" t="s">
        <v>203</v>
      </c>
      <c r="B8" t="s">
        <v>256</v>
      </c>
      <c r="C8" t="s">
        <v>205</v>
      </c>
      <c r="D8" t="s">
        <v>21</v>
      </c>
      <c r="E8" t="s">
        <v>207</v>
      </c>
      <c r="F8" s="5" t="s">
        <v>206</v>
      </c>
      <c r="H8" s="4" t="str">
        <f>IF(D8="de","&lt;span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8" t="str">
        <f>"&lt;tr&gt;&lt;td&gt;&lt;a href='"&amp;F8&amp;"'&gt;"&amp;E8&amp;"&lt;/a&gt;&lt;p&gt;"&amp;B8&amp;" &lt;br&gt; "&amp;A8&amp;" "&amp;H8&amp;" "&amp;C8&amp;"&lt;/p&gt;&lt;/td&gt;&lt;/tr&gt;"</f>
        <v>&lt;tr&gt;&lt;td&gt;&lt;a href='http://www.jug-muenster.de/'&gt;Zeebe.io - New Open Source Project for event-driven Microservice Orchestration&lt;/a&gt;&lt;p&gt;JUG Münster &lt;br&gt; 2018-12-05 &lt;span title='In German language'&gt;&lt;img src='assets/img/de.png' height='20px'&gt;&lt;/span&gt; Muenster&lt;/p&gt;&lt;/td&gt;&lt;/tr&gt;</v>
      </c>
    </row>
    <row r="9" spans="1:9" ht="14.5" customHeight="1" x14ac:dyDescent="0.35">
      <c r="A9" s="1" t="s">
        <v>275</v>
      </c>
      <c r="B9" t="s">
        <v>52</v>
      </c>
      <c r="C9" t="s">
        <v>276</v>
      </c>
      <c r="D9" t="s">
        <v>21</v>
      </c>
      <c r="E9" t="s">
        <v>281</v>
      </c>
      <c r="F9" s="5" t="s">
        <v>280</v>
      </c>
      <c r="H9" s="4" t="str">
        <f>IF(D9="de","&lt;span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9" t="str">
        <f>"&lt;tr&gt;&lt;td&gt;&lt;a href='"&amp;F9&amp;"'&gt;"&amp;E9&amp;"&lt;/a&gt;&lt;p&gt;"&amp;B9&amp;" &lt;br&gt; "&amp;A9&amp;" "&amp;H9&amp;" "&amp;C9&amp;"&lt;/p&gt;&lt;/td&gt;&lt;/tr&gt;"</f>
        <v>&lt;tr&gt;&lt;td&gt;&lt;a href='https://www.meetup.com/Domain-Driven-Design-Ruhrgebiet/events/253263745/'&gt;Live Coding around Process Managers, Sagas and Orchestration&lt;/a&gt;&lt;p&gt;DDD Meetup &lt;br&gt; 2018-12-06 &lt;span title='In German language'&gt;&lt;img src='assets/img/de.png' height='20px'&gt;&lt;/span&gt; Essen&lt;/p&gt;&lt;/td&gt;&lt;/tr&gt;</v>
      </c>
    </row>
    <row r="10" spans="1:9" ht="14.5" customHeight="1" x14ac:dyDescent="0.35">
      <c r="A10" s="1" t="s">
        <v>238</v>
      </c>
      <c r="B10" t="s">
        <v>236</v>
      </c>
      <c r="C10" t="s">
        <v>44</v>
      </c>
      <c r="D10" t="s">
        <v>21</v>
      </c>
      <c r="E10" t="s">
        <v>237</v>
      </c>
      <c r="F10" s="5" t="s">
        <v>235</v>
      </c>
      <c r="H10" s="4" t="str">
        <f t="shared" ref="H10:H13" si="2">IF(D10="de","&lt;span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0" t="str">
        <f t="shared" ref="I10:I13" si="3">"&lt;tr&gt;&lt;td&gt;&lt;a href='"&amp;F10&amp;"'&gt;"&amp;E10&amp;"&lt;/a&gt;&lt;p&gt;"&amp;B10&amp;" &lt;br&gt; "&amp;A10&amp;" "&amp;H10&amp;" "&amp;C10&amp;"&lt;/p&gt;&lt;/td&gt;&lt;/tr&gt;"</f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11" spans="1:9" ht="14.5" customHeight="1" x14ac:dyDescent="0.35">
      <c r="A11" s="1" t="s">
        <v>321</v>
      </c>
      <c r="B11" t="s">
        <v>324</v>
      </c>
      <c r="C11" t="s">
        <v>323</v>
      </c>
      <c r="D11" t="s">
        <v>21</v>
      </c>
      <c r="E11" t="s">
        <v>248</v>
      </c>
      <c r="F11" s="5" t="s">
        <v>322</v>
      </c>
      <c r="H11" s="4" t="str">
        <f t="shared" si="2"/>
        <v>&lt;span title='In German language'&gt;&lt;img src='assets/img/de.png' height='20px'&gt;&lt;/span&gt;</v>
      </c>
      <c r="I11" t="str">
        <f t="shared" si="3"/>
        <v>&lt;tr&gt;&lt;td&gt;&lt;a href='https://www.meetup.com/JUG-Bonn/events/255097835/'&gt;3 common pitfalls in microservice integration&lt;/a&gt;&lt;p&gt;JUG Bonn &lt;br&gt; 2018-01-08 &lt;span title='In German language'&gt;&lt;img src='assets/img/de.png' height='20px'&gt;&lt;/span&gt; Bonn&lt;/p&gt;&lt;/td&gt;&lt;/tr&gt;</v>
      </c>
    </row>
    <row r="12" spans="1:9" ht="14.5" customHeight="1" x14ac:dyDescent="0.35">
      <c r="A12" s="1" t="s">
        <v>319</v>
      </c>
      <c r="B12" t="s">
        <v>317</v>
      </c>
      <c r="C12" t="s">
        <v>170</v>
      </c>
      <c r="D12" t="s">
        <v>2</v>
      </c>
      <c r="E12" t="s">
        <v>318</v>
      </c>
      <c r="F12" s="5" t="s">
        <v>320</v>
      </c>
      <c r="H12" s="4" t="str">
        <f t="shared" si="2"/>
        <v>&lt;span title='In English language'&gt;&lt;img src='assets/img/en.png' height='20px'&gt;&lt;/span&gt;</v>
      </c>
      <c r="I12" t="str">
        <f t="shared" si="3"/>
        <v>&lt;tr&gt;&lt;td&gt;&lt;a href='https://dddeurope.com/2019/'&gt;Lost in transaction? Strategies to manage consistency across boundaries &lt;/a&gt;&lt;p&gt;DDD Europe &lt;br&gt; 2019-01-31 &lt;span title='In English language'&gt;&lt;img src='assets/img/en.png' height='20px'&gt;&lt;/span&gt; Amsterdam&lt;/p&gt;&lt;/td&gt;&lt;/tr&gt;</v>
      </c>
    </row>
    <row r="13" spans="1:9" ht="14.5" customHeight="1" x14ac:dyDescent="0.35">
      <c r="A13" s="1" t="s">
        <v>301</v>
      </c>
      <c r="B13" t="s">
        <v>297</v>
      </c>
      <c r="C13" t="s">
        <v>300</v>
      </c>
      <c r="D13" t="s">
        <v>21</v>
      </c>
      <c r="E13" t="s">
        <v>299</v>
      </c>
      <c r="F13" s="5" t="s">
        <v>298</v>
      </c>
      <c r="H13" s="4" t="str">
        <f t="shared" si="2"/>
        <v>&lt;span title='In German language'&gt;&lt;img src='assets/img/de.png' height='20px'&gt;&lt;/span&gt;</v>
      </c>
      <c r="I13" t="str">
        <f t="shared" si="3"/>
        <v>&lt;tr&gt;&lt;td&gt;&lt;a href='https://programm.javaland.eu/2019/#/scheduledEvent/569570'&gt;Lost in Transaction? Data Consistency in Distributed Systems&lt;/a&gt;&lt;p&gt;Java Land &lt;br&gt; 2019-03-19 &lt;span title='In German language'&gt;&lt;img src='assets/img/de.png' height='20px'&gt;&lt;/span&gt; Brühl&lt;/p&gt;&lt;/td&gt;&lt;/tr&gt;</v>
      </c>
    </row>
    <row r="14" spans="1:9" ht="14.5" customHeight="1" x14ac:dyDescent="0.35">
      <c r="H14" s="4"/>
    </row>
    <row r="15" spans="1:9" ht="14.5" customHeight="1" x14ac:dyDescent="0.35">
      <c r="H15" s="4"/>
    </row>
    <row r="16" spans="1:9" ht="14.5" customHeight="1" x14ac:dyDescent="0.35">
      <c r="H16" s="4"/>
    </row>
    <row r="17" spans="8:8" ht="14.5" customHeight="1" x14ac:dyDescent="0.35">
      <c r="H17" s="4"/>
    </row>
    <row r="18" spans="8:8" ht="14.5" customHeight="1" x14ac:dyDescent="0.35">
      <c r="H18" s="4"/>
    </row>
    <row r="19" spans="8:8" ht="14.5" customHeight="1" x14ac:dyDescent="0.35">
      <c r="H19" s="4"/>
    </row>
    <row r="20" spans="8:8" ht="14.5" customHeight="1" x14ac:dyDescent="0.35">
      <c r="H20" s="4"/>
    </row>
    <row r="21" spans="8:8" ht="14.5" customHeight="1" x14ac:dyDescent="0.35">
      <c r="H21" s="4"/>
    </row>
    <row r="22" spans="8:8" ht="14.5" customHeight="1" x14ac:dyDescent="0.35">
      <c r="H22" s="4"/>
    </row>
    <row r="23" spans="8:8" ht="14.5" customHeight="1" x14ac:dyDescent="0.35">
      <c r="H23" s="4"/>
    </row>
    <row r="24" spans="8:8" ht="14.5" customHeight="1" x14ac:dyDescent="0.35">
      <c r="H24" s="4"/>
    </row>
    <row r="25" spans="8:8" ht="14.5" customHeight="1" x14ac:dyDescent="0.35">
      <c r="H25" s="4"/>
    </row>
    <row r="26" spans="8:8" ht="14.5" customHeight="1" x14ac:dyDescent="0.35">
      <c r="H26" s="4"/>
    </row>
    <row r="27" spans="8:8" ht="14.5" customHeight="1" x14ac:dyDescent="0.35">
      <c r="H27" s="4"/>
    </row>
    <row r="28" spans="8:8" ht="14.5" customHeight="1" x14ac:dyDescent="0.35">
      <c r="H28" s="4"/>
    </row>
    <row r="29" spans="8:8" ht="14.5" customHeight="1" x14ac:dyDescent="0.35">
      <c r="H29" s="4"/>
    </row>
    <row r="30" spans="8:8" ht="14.5" customHeight="1" x14ac:dyDescent="0.35">
      <c r="H30" s="4"/>
    </row>
  </sheetData>
  <sortState ref="A2:G32">
    <sortCondition ref="A2:A32"/>
  </sortState>
  <hyperlinks>
    <hyperlink ref="F8" r:id="rId1" xr:uid="{7B88BBA1-9E52-44D7-AC6F-10682A6F2BE8}"/>
    <hyperlink ref="F7" r:id="rId2" location="/tag-3" xr:uid="{810E31D0-4440-4E0A-88EA-FFF9EB1F1D1D}"/>
    <hyperlink ref="F10" r:id="rId3" xr:uid="{2B26B471-EE23-4CAD-845A-1FCB2A15F06E}"/>
    <hyperlink ref="F6" r:id="rId4" xr:uid="{387628AD-8DFE-4C52-A652-25D066974691}"/>
    <hyperlink ref="F13" r:id="rId5" location="/scheduledEvent/569570" xr:uid="{7DCE906A-D09C-40AF-BD3B-42768CEBE40A}"/>
    <hyperlink ref="F3" r:id="rId6" xr:uid="{61C4C08F-A2AE-4738-9E3C-C197686947B7}"/>
    <hyperlink ref="F12" r:id="rId7" xr:uid="{671A6070-534C-404E-99B2-0365CD56558F}"/>
    <hyperlink ref="F11" r:id="rId8" xr:uid="{2CB493EA-DCD2-4F06-B1B6-609A3406AA08}"/>
  </hyperlinks>
  <pageMargins left="0.7" right="0.7" top="0.78740157499999996" bottom="0.78740157499999996" header="0.3" footer="0.3"/>
  <pageSetup paperSize="9" orientation="portrait" horizontalDpi="1200" verticalDpi="12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5" customHeight="1" x14ac:dyDescent="0.35"/>
  <cols>
    <col min="2" max="2" width="10.81640625" style="1"/>
    <col min="8" max="8" width="10.8164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1" t="s">
        <v>210</v>
      </c>
      <c r="C4" t="s">
        <v>209</v>
      </c>
      <c r="D4" t="s">
        <v>2</v>
      </c>
      <c r="E4" t="s">
        <v>212</v>
      </c>
      <c r="F4" t="s">
        <v>211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5" customHeight="1" x14ac:dyDescent="0.3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5" customHeight="1" x14ac:dyDescent="0.3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5" customHeight="1" x14ac:dyDescent="0.3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5" customHeight="1" x14ac:dyDescent="0.3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5" customHeight="1" x14ac:dyDescent="0.3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5" customHeight="1" x14ac:dyDescent="0.3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5" customHeight="1" x14ac:dyDescent="0.3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5" customHeight="1" x14ac:dyDescent="0.3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5" customHeight="1" x14ac:dyDescent="0.3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D3A-5EAB-4DE1-A864-CDE150E903EA}">
  <dimension ref="A1:C25"/>
  <sheetViews>
    <sheetView workbookViewId="0">
      <selection activeCell="C25" sqref="C25"/>
    </sheetView>
  </sheetViews>
  <sheetFormatPr baseColWidth="10" defaultRowHeight="14.5" x14ac:dyDescent="0.35"/>
  <cols>
    <col min="1" max="1" width="19.453125" customWidth="1"/>
  </cols>
  <sheetData>
    <row r="1" spans="1:3" x14ac:dyDescent="0.35">
      <c r="B1">
        <v>2018</v>
      </c>
    </row>
    <row r="2" spans="1:3" x14ac:dyDescent="0.35">
      <c r="A2" t="s">
        <v>267</v>
      </c>
      <c r="B2">
        <v>27</v>
      </c>
    </row>
    <row r="3" spans="1:3" x14ac:dyDescent="0.35">
      <c r="A3" t="s">
        <v>268</v>
      </c>
      <c r="B3">
        <v>5</v>
      </c>
    </row>
    <row r="4" spans="1:3" x14ac:dyDescent="0.35">
      <c r="A4" t="s">
        <v>269</v>
      </c>
      <c r="B4">
        <v>6</v>
      </c>
      <c r="C4">
        <f>SUM(B2:B4)</f>
        <v>38</v>
      </c>
    </row>
    <row r="5" spans="1:3" x14ac:dyDescent="0.35">
      <c r="A5" t="s">
        <v>279</v>
      </c>
      <c r="B5">
        <v>2</v>
      </c>
    </row>
    <row r="7" spans="1:3" x14ac:dyDescent="0.35">
      <c r="A7" t="s">
        <v>270</v>
      </c>
      <c r="B7">
        <v>22</v>
      </c>
    </row>
    <row r="19" spans="1:2" x14ac:dyDescent="0.35">
      <c r="A19" t="s">
        <v>248</v>
      </c>
      <c r="B19">
        <v>17</v>
      </c>
    </row>
    <row r="20" spans="1:2" x14ac:dyDescent="0.35">
      <c r="A20" t="s">
        <v>272</v>
      </c>
      <c r="B20">
        <v>4</v>
      </c>
    </row>
    <row r="21" spans="1:2" x14ac:dyDescent="0.35">
      <c r="A21" t="s">
        <v>278</v>
      </c>
      <c r="B21">
        <v>7</v>
      </c>
    </row>
    <row r="22" spans="1:2" x14ac:dyDescent="0.35">
      <c r="A22" t="s">
        <v>62</v>
      </c>
      <c r="B22">
        <v>2</v>
      </c>
    </row>
    <row r="23" spans="1:2" x14ac:dyDescent="0.35">
      <c r="A23" t="s">
        <v>277</v>
      </c>
      <c r="B23">
        <v>2</v>
      </c>
    </row>
    <row r="24" spans="1:2" x14ac:dyDescent="0.35">
      <c r="A24" t="s">
        <v>271</v>
      </c>
      <c r="B24">
        <v>9</v>
      </c>
    </row>
    <row r="25" spans="1:2" x14ac:dyDescent="0.35">
      <c r="B25">
        <f>SUM(B19:B24)</f>
        <v>41</v>
      </c>
    </row>
  </sheetData>
  <sortState ref="L20:L62">
    <sortCondition ref="L2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Recent talks</vt:lpstr>
      <vt:lpstr>Upcoming talks</vt:lpstr>
      <vt:lpstr>Articles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2018-11-15T16:36:29Z</dcterms:modified>
</cp:coreProperties>
</file>