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-ruecker.com\"/>
    </mc:Choice>
  </mc:AlternateContent>
  <bookViews>
    <workbookView xWindow="0" yWindow="0" windowWidth="25600" windowHeight="10540" xr2:uid="{F5FCFEC6-B6BB-4038-B257-7F06F55ABB03}"/>
  </bookViews>
  <sheets>
    <sheet name="Recent talks" sheetId="1" r:id="rId1"/>
    <sheet name="Upcoming talks" sheetId="2" r:id="rId2"/>
    <sheet name="Artic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 s="1"/>
  <c r="L5" i="1" l="1"/>
  <c r="M5" i="1"/>
  <c r="N5" i="1" s="1"/>
  <c r="I5" i="3" l="1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4" i="3"/>
  <c r="N5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6" i="1"/>
  <c r="M6" i="1"/>
  <c r="N6" i="1" s="1"/>
</calcChain>
</file>

<file path=xl/sharedStrings.xml><?xml version="1.0" encoding="utf-8"?>
<sst xmlns="http://schemas.openxmlformats.org/spreadsheetml/2006/main" count="348" uniqueCount="205">
  <si>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</si>
  <si>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</si>
  <si>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</si>
  <si>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</si>
  <si>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</si>
  <si>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https://github.com/flowing/flowing-retail/tree/master/payment-rest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</si>
  <si>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</si>
  <si>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</si>
  <si>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</si>
  <si>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</si>
  <si>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</si>
  <si>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</si>
  <si>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</si>
  <si>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</si>
  <si>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</si>
  <si>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</si>
  <si>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</si>
  <si>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</si>
  <si>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</si>
  <si>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</si>
  <si>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</si>
  <si>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</si>
  <si>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</si>
  <si>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</si>
  <si>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</si>
  <si>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</si>
  <si>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</si>
  <si>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</si>
  <si>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</si>
  <si>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</si>
  <si>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</si>
  <si>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</si>
  <si>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</si>
  <si>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</si>
  <si>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</si>
  <si>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</si>
  <si>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</si>
  <si>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</si>
  <si>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</si>
  <si>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</si>
  <si>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</si>
  <si>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</si>
  <si>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</si>
  <si>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</si>
  <si>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</si>
  <si>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</si>
  <si>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</si>
  <si>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</si>
  <si>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</si>
  <si>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</si>
  <si>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</si>
  <si>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</si>
  <si>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</si>
  <si>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</si>
  <si>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</si>
  <si>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</si>
  <si>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</si>
  <si>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</si>
  <si>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</si>
  <si>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</si>
  <si>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</si>
  <si>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</si>
  <si>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</si>
  <si>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</si>
  <si>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</si>
  <si>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</si>
  <si>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</si>
  <si>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</si>
  <si>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</si>
  <si>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</si>
  <si>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</si>
  <si>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</si>
  <si>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</si>
  <si>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</si>
  <si>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</si>
  <si>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</si>
  <si>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</si>
  <si>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</si>
  <si>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</si>
  <si>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</si>
  <si>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</si>
  <si>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</si>
  <si>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</si>
  <si>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</si>
  <si>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</si>
  <si>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</si>
  <si>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</si>
  <si>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</si>
  <si>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</si>
  <si>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</si>
  <si>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</si>
  <si>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</si>
  <si>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</si>
  <si>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</si>
  <si>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</si>
  <si>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</si>
  <si>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2018-03-19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</si>
  <si>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</si>
  <si>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</si>
  <si>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</si>
  <si>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</si>
  <si>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</si>
  <si>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</si>
  <si>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</si>
  <si>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</si>
  <si>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</si>
  <si>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</si>
  <si>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</si>
  <si>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</si>
  <si>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</si>
  <si>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</si>
  <si>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</si>
  <si>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</si>
  <si>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</si>
  <si>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</si>
  <si>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</si>
  <si>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</si>
  <si>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</si>
  <si>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</si>
  <si>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</si>
  <si>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</si>
  <si>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</si>
  <si>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</si>
  <si>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</si>
  <si>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</si>
  <si>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</si>
  <si>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</si>
  <si>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</si>
  <si>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</si>
  <si>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</si>
  <si>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</si>
  <si>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</si>
  <si>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</si>
  <si>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</si>
  <si>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</si>
  <si>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</si>
  <si>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</si>
  <si>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</si>
  <si>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</si>
  <si>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</si>
  <si>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</si>
  <si>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</si>
  <si>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</si>
  <si>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</si>
  <si>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</si>
  <si>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</si>
  <si>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</si>
  <si>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</si>
  <si>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</si>
  <si>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</si>
  <si>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</si>
  <si>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</si>
  <si>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</si>
  <si>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</si>
  <si>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</si>
  <si>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</si>
  <si>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</si>
  <si>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</si>
  <si>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</si>
  <si>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</si>
  <si>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</si>
  <si>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</si>
  <si>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</si>
  <si>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</si>
  <si>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</si>
  <si>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</si>
  <si>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</si>
  <si>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>https://www.meetup.com/Domain-Driven-Design-Koln-Bonn/events/247273344/</t>
  </si>
  <si>
    <t xml:space="preserve">Long-running services and Camunda </t>
  </si>
  <si>
    <t>https://www.developer-week.de/</t>
  </si>
  <si>
    <t>Workflows mit BPMN automatisieren. Lessons Learned.</t>
  </si>
  <si>
    <t xml:space="preserve">Lost in transaction? Über (In-)Kosistenz in verteilten Systemen </t>
  </si>
  <si>
    <t>2018-06-25</t>
  </si>
  <si>
    <t>Patience pays off. How long running services reduce complexity.</t>
  </si>
  <si>
    <t>2018-03-12</t>
  </si>
  <si>
    <t>2018-05-09</t>
  </si>
  <si>
    <t>Codemotion</t>
  </si>
  <si>
    <t>Amsterdam</t>
  </si>
  <si>
    <t xml:space="preserve">Workflow automation in the serverless age </t>
  </si>
  <si>
    <t>https://amsterdam2018.codemotionworld.com/talk-detail/?detail=7544</t>
  </si>
  <si>
    <t>https://qconlondon.com/london2018/presentation/3-common-pitfalls-microservice-integration-and-how-avoid-them</t>
  </si>
  <si>
    <t>Qcon</t>
  </si>
  <si>
    <t>2018-03-06</t>
  </si>
  <si>
    <t>http://java.withthebest.com/</t>
  </si>
  <si>
    <t>Online</t>
  </si>
  <si>
    <t>Java With the Best</t>
  </si>
  <si>
    <t>3 Common Pitfalls in Microservice Integration and How to Avoid them</t>
  </si>
  <si>
    <t>2018-04-17</t>
  </si>
  <si>
    <t>https://www.meetup.com/jugthde/events/245462401/</t>
  </si>
  <si>
    <t>Zeebe.io - Event-driven Microservice Orchestration</t>
  </si>
  <si>
    <t>Java User Group</t>
  </si>
  <si>
    <t>Erfurt</t>
  </si>
  <si>
    <t>2018-03-22</t>
  </si>
  <si>
    <t>https://craft-conf.com/</t>
  </si>
  <si>
    <t>Craft-Conf</t>
  </si>
  <si>
    <t>Budapest</t>
  </si>
  <si>
    <t>2018-05-10</t>
  </si>
  <si>
    <t>Break your event chains! Complex event flows in distributed systems.</t>
  </si>
  <si>
    <t>https://voxxeddaysvienna2018.sched.com/event/Dl0C/patience-pays-off-how-long-running-services-reduce-complexity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</si>
  <si>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</si>
  <si>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</si>
  <si>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</si>
  <si>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</si>
  <si>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https://www.youtube.com/user/javamattia</t>
  </si>
  <si>
    <t>https://github.com/flowing/flowing-retail/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</si>
</sst>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owing/flowing-retail/tree/master/payment-rest" TargetMode="External"/><Relationship Id="rId2" Type="http://schemas.openxmlformats.org/officeDocument/2006/relationships/hyperlink" Target="https://youtu.be/O2-NHptllKQ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flowing/flowing-retai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conlondon.com/london2018/presentation/3-common-pitfalls-microservice-integration-and-how-avoid-the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amsterdam2018.codemotionworld.com/talk-detail/?detail=7544" TargetMode="External"/><Relationship Id="rId1" Type="http://schemas.openxmlformats.org/officeDocument/2006/relationships/hyperlink" Target="https://www.meetup.com/Domain-Driven-Design-Koln-Bonn/events/247273344/" TargetMode="External"/><Relationship Id="rId6" Type="http://schemas.openxmlformats.org/officeDocument/2006/relationships/hyperlink" Target="https://craft-conf.com/" TargetMode="External"/><Relationship Id="rId5" Type="http://schemas.openxmlformats.org/officeDocument/2006/relationships/hyperlink" Target="https://www.meetup.com/jugthde/events/245462401/" TargetMode="External"/><Relationship Id="rId4" Type="http://schemas.openxmlformats.org/officeDocument/2006/relationships/hyperlink" Target="http://java.withthebes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51"/>
  <sheetViews>
    <sheetView tabSelected="1" workbookViewId="0">
      <selection activeCell="I6" sqref="I6"/>
    </sheetView>
  </sheetViews>
  <sheetFormatPr baseColWidth="10" defaultRowHeight="14.5" customHeight="1" x14ac:dyDescent="0.35"/>
  <cols>
    <col min="2" max="2" width="10.90625" style="1"/>
    <col min="12" max="13" width="10.90625" style="3"/>
  </cols>
  <sheetData>
    <row r="2" spans="1:14" ht="14.5" customHeight="1" x14ac:dyDescent="0.35">
      <c r="A2" t="s">
        <v>40</v>
      </c>
      <c r="B2" s="1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12</v>
      </c>
      <c r="J2" t="s">
        <v>14</v>
      </c>
      <c r="L2" s="3" t="s">
        <v>9</v>
      </c>
      <c r="M2" s="3" t="s">
        <v>15</v>
      </c>
    </row>
    <row r="4" spans="1:14" ht="14.5" customHeight="1" x14ac:dyDescent="0.35">
      <c r="B4" s="1" t="s">
        <v>182</v>
      </c>
      <c r="C4" t="s">
        <v>181</v>
      </c>
      <c r="D4" t="s">
        <v>28</v>
      </c>
      <c r="E4" t="s">
        <v>2</v>
      </c>
      <c r="F4" t="s">
        <v>186</v>
      </c>
      <c r="G4" s="5" t="s">
        <v>202</v>
      </c>
      <c r="H4" s="5" t="s">
        <v>201</v>
      </c>
      <c r="I4" s="5" t="s">
        <v>5</v>
      </c>
      <c r="L4" s="4" t="str">
        <f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>IF((LEN(G4)&gt;0),"&lt;a href='"&amp;G4&amp;"' title='Slides'&gt;&lt;img src='assets/img/slides.png' height='20px'&gt;&lt;/a&gt;","")&amp;IF((LEN(H4)&gt;0),"&lt;a href='"&amp;H4&amp;"' title='Recording'&gt;&lt;img src='assets/img/recording.png' height='20px'&gt;&lt;/a&gt;", "") &amp;IF((LEN(I4)&gt;0),"&lt;a href='"&amp;I4&amp;"' title='Source code'&gt;&lt;img src='assets/img/code.png' height='20px'&gt;&lt;/a&gt;","")&amp;IF((LEN(J4)&gt;0),"&lt;a href='"&amp;J4&amp;"' title='Interview'&gt;&lt;img src='assets/img/interview.png' height='20px'&gt;&lt;/a&gt;","")</f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4" t="str">
        <f t="shared" ref="N4:N6" si="0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href='https://www.slideshare.net/BerndRuecker/qcon-london-2018-3-common-pitfalls-in-microservice-integration-and-how-to-avoid-them'&gt;3 Common Pitfalls in Microservice Integration and How to Avoid them&lt;/a&gt;&lt;p&gt;2018-03-06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5" spans="1:14" ht="14.5" customHeight="1" x14ac:dyDescent="0.35">
      <c r="B5" s="1" t="s">
        <v>125</v>
      </c>
      <c r="C5" t="s">
        <v>37</v>
      </c>
      <c r="D5" t="s">
        <v>94</v>
      </c>
      <c r="E5" t="s">
        <v>2</v>
      </c>
      <c r="F5" t="s">
        <v>38</v>
      </c>
      <c r="G5" s="5" t="s">
        <v>200</v>
      </c>
      <c r="I5" s="5" t="s">
        <v>204</v>
      </c>
      <c r="L5" s="4" t="str">
        <f>IF(E5="de","&lt;span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5" s="3" t="str">
        <f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</v>
      </c>
      <c r="N5" t="str">
        <f t="shared" si="0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href='https://github.com/flowing/flowing-retail/' title='Source code'&gt;&lt;img src='assets/img/code.png' height='20px'&gt;&lt;/a&gt;&lt;/td&gt;&lt;/tr&gt;</v>
      </c>
    </row>
    <row r="6" spans="1:14" ht="14.5" customHeight="1" x14ac:dyDescent="0.35">
      <c r="B6" s="2" t="s">
        <v>125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s="6" t="s">
        <v>203</v>
      </c>
      <c r="I6" t="s">
        <v>5</v>
      </c>
      <c r="L6" s="4" t="str">
        <f>IF(E6="de","&lt;span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6" s="3" t="str">
        <f>IF((LEN(G6)&gt;0),"&lt;a href='"&amp;G6&amp;"' title='Slides'&gt;&lt;img src='assets/img/slides.png' height='20px'&gt;&lt;/a&gt;","")&amp;IF((LEN(H6)&gt;0),"&lt;a href='"&amp;H6&amp;"' title='Recording'&gt;&lt;img src='assets/img/recording.png' height='20px'&gt;&lt;/a&gt;", "") &amp;IF((LEN(I6)&gt;0),"&lt;a href='"&amp;I6&amp;"' title='Source code'&gt;&lt;img src='assets/img/code.png' height='20px'&gt;&lt;/a&gt;","")&amp;IF((LEN(J6)&gt;0),"&lt;a href='"&amp;J6&amp;"' title='Interview'&gt;&lt;img src='assets/img/interview.png' height='20px'&gt;&lt;/a&gt;","")</f>
        <v>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</v>
      </c>
      <c r="N6" t="str">
        <f t="shared" si="0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href='https://www.youtube.com/user/javamattia' title='Recording'&gt;&lt;img src='assets/img/recording.png' height='20px'&gt;&lt;/a&gt;&lt;a href='https://github.com/flowing/flowing-retail/tree/master/payment-rest' title='Source code'&gt;&lt;img src='assets/img/code.png' height='20px'&gt;&lt;/a&gt;&lt;/td&gt;&lt;/tr&gt;</v>
      </c>
    </row>
    <row r="7" spans="1:14" ht="14.5" customHeight="1" x14ac:dyDescent="0.35">
      <c r="B7" s="1" t="s">
        <v>154</v>
      </c>
      <c r="C7" t="s">
        <v>16</v>
      </c>
      <c r="D7" t="s">
        <v>17</v>
      </c>
      <c r="E7" t="s">
        <v>2</v>
      </c>
      <c r="F7" t="s">
        <v>18</v>
      </c>
      <c r="G7" t="s">
        <v>19</v>
      </c>
      <c r="L7" s="4" t="str">
        <f t="shared" ref="L7:L36" si="1">IF(E7="de","&lt;span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7" s="3" t="str">
        <f t="shared" ref="M7:M36" si="2">IF((LEN(G7)&gt;0),"&lt;a href='"&amp;G7&amp;"' title='Slides'&gt;&lt;img src='assets/img/slides.png' height='20px'&gt;&lt;/a&gt;","")&amp;IF((LEN(H7)&gt;0),"&lt;a href='"&amp;H7&amp;"' title='Recording'&gt;&lt;img src='assets/img/recording.png' height='20px'&gt;&lt;/a&gt;", "") &amp;IF((LEN(I7)&gt;0),"&lt;a href='"&amp;I7&amp;"' title='Source code'&gt;&lt;img src='assets/img/code.png' height='20px'&gt;&lt;/a&gt;","")&amp;IF((LEN(J7)&gt;0),"&lt;a href='"&amp;J7&amp;"' title='Interview'&gt;&lt;img src='assets/img/interview.png' height='20px'&gt;&lt;/a&gt;","")</f>
        <v>&lt;a href='https://www.slideshare.net/BerndRuecker/microservices-with-camunda-talk-from-camunda-days-012018' title='Slides'&gt;&lt;img src='assets/img/slides.png' height='20px'&gt;&lt;/a&gt;</v>
      </c>
      <c r="N7" t="str">
        <f t="shared" ref="N7:N51" si="3">IF(LEN(A7)&gt;0,"&lt;tr class='additional-row'&gt;","&lt;tr&gt;")&amp;"&lt;td&gt;&lt;a href='"&amp;G7&amp;"'&gt;"&amp;F7&amp;"&lt;/a&gt;&lt;p&gt;"&amp;B7&amp;" "&amp;L7&amp;" "&amp;C7&amp;" ("&amp;D7&amp;")&lt;/p&gt;&lt;/td&gt;&lt;td&gt;" &amp;M7&amp;"&lt;/td&gt;&lt;/tr&gt;"</f>
        <v>&lt;tr&gt;&lt;td&gt;&lt;a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8" spans="1:14" ht="14.5" customHeight="1" x14ac:dyDescent="0.35">
      <c r="B8" s="1" t="s">
        <v>155</v>
      </c>
      <c r="C8" t="s">
        <v>20</v>
      </c>
      <c r="D8" t="s">
        <v>21</v>
      </c>
      <c r="E8" t="s">
        <v>22</v>
      </c>
      <c r="F8" t="s">
        <v>24</v>
      </c>
      <c r="G8" t="s">
        <v>23</v>
      </c>
      <c r="L8" s="4" t="str">
        <f t="shared" si="1"/>
        <v>&lt;span title='In German language'&gt;&lt;img src='assets/img/de.png' height='20px'&gt;&lt;/span&gt;</v>
      </c>
      <c r="M8" s="3" t="str">
        <f t="shared" si="2"/>
        <v>&lt;a href='https://www.slideshare.net/BerndRuecker/wjax-2017-workflow-and-state-machines-at-scale' title='Slides'&gt;&lt;img src='assets/img/slides.png' height='20px'&gt;&lt;/a&gt;</v>
      </c>
      <c r="N8" t="str">
        <f t="shared" si="3"/>
        <v>&lt;tr&gt;&lt;td&gt;&lt;a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9" spans="1:14" ht="14.5" customHeight="1" x14ac:dyDescent="0.35">
      <c r="B9" s="1" t="s">
        <v>155</v>
      </c>
      <c r="C9" t="s">
        <v>20</v>
      </c>
      <c r="D9" t="s">
        <v>21</v>
      </c>
      <c r="E9" t="s">
        <v>22</v>
      </c>
      <c r="F9" t="s">
        <v>25</v>
      </c>
      <c r="G9" t="s">
        <v>26</v>
      </c>
      <c r="L9" s="4" t="str">
        <f t="shared" si="1"/>
        <v>&lt;span title='In German language'&gt;&lt;img src='assets/img/de.png' height='20px'&gt;&lt;/span&gt;</v>
      </c>
      <c r="M9" s="3" t="str">
        <f t="shared" si="2"/>
        <v>&lt;a href='https://www.slideshare.net/BerndRuecker/wjax-2017-microservice-collaboration' title='Slides'&gt;&lt;img src='assets/img/slides.png' height='20px'&gt;&lt;/a&gt;</v>
      </c>
      <c r="N9" t="str">
        <f t="shared" si="3"/>
        <v>&lt;tr&gt;&lt;td&gt;&lt;a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10" spans="1:14" ht="14.5" customHeight="1" x14ac:dyDescent="0.35">
      <c r="B10" s="1" t="s">
        <v>155</v>
      </c>
      <c r="C10" t="s">
        <v>27</v>
      </c>
      <c r="D10" t="s">
        <v>28</v>
      </c>
      <c r="E10" t="s">
        <v>2</v>
      </c>
      <c r="F10" t="s">
        <v>29</v>
      </c>
      <c r="G10" t="s">
        <v>31</v>
      </c>
      <c r="H10" t="s">
        <v>30</v>
      </c>
      <c r="L10" s="4" t="str">
        <f t="shared" si="1"/>
        <v>&lt;span title='In English language'&gt;&lt;img src='assets/img/en.png' height='20px'&gt;&lt;/span&gt;</v>
      </c>
      <c r="M10" s="3" t="str">
        <f t="shared" si="2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10" t="str">
        <f t="shared" si="3"/>
        <v>&lt;tr&gt;&lt;td&gt;&lt;a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11" spans="1:14" ht="14.5" customHeight="1" x14ac:dyDescent="0.35">
      <c r="B11" s="1" t="s">
        <v>156</v>
      </c>
      <c r="C11" t="s">
        <v>32</v>
      </c>
      <c r="D11" t="s">
        <v>33</v>
      </c>
      <c r="E11" t="s">
        <v>2</v>
      </c>
      <c r="F11" t="s">
        <v>76</v>
      </c>
      <c r="G11" t="s">
        <v>34</v>
      </c>
      <c r="H11" t="s">
        <v>35</v>
      </c>
      <c r="L11" s="4" t="str">
        <f t="shared" si="1"/>
        <v>&lt;span title='In English language'&gt;&lt;img src='assets/img/en.png' height='20px'&gt;&lt;/span&gt;</v>
      </c>
      <c r="M11" s="3" t="str">
        <f t="shared" si="2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11" t="str">
        <f t="shared" si="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12" spans="1:14" ht="14.5" customHeight="1" x14ac:dyDescent="0.35">
      <c r="B12" s="1" t="s">
        <v>156</v>
      </c>
      <c r="C12" t="s">
        <v>37</v>
      </c>
      <c r="D12" t="s">
        <v>28</v>
      </c>
      <c r="E12" t="s">
        <v>2</v>
      </c>
      <c r="F12" t="s">
        <v>38</v>
      </c>
      <c r="G12" t="s">
        <v>36</v>
      </c>
      <c r="H12" t="s">
        <v>39</v>
      </c>
      <c r="L12" s="4" t="str">
        <f t="shared" si="1"/>
        <v>&lt;span title='In English language'&gt;&lt;img src='assets/img/en.png' height='20px'&gt;&lt;/span&gt;</v>
      </c>
      <c r="M12" s="3" t="str">
        <f t="shared" si="2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12" t="str">
        <f t="shared" si="3"/>
        <v>&lt;tr&gt;&lt;td&gt;&lt;a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13" spans="1:14" ht="14.5" customHeight="1" x14ac:dyDescent="0.35">
      <c r="B13" s="1" t="s">
        <v>157</v>
      </c>
      <c r="C13" t="s">
        <v>44</v>
      </c>
      <c r="D13" t="s">
        <v>45</v>
      </c>
      <c r="E13" t="s">
        <v>2</v>
      </c>
      <c r="F13" t="s">
        <v>47</v>
      </c>
      <c r="G13" t="s">
        <v>42</v>
      </c>
      <c r="L13" s="4" t="str">
        <f t="shared" si="1"/>
        <v>&lt;span title='In English language'&gt;&lt;img src='assets/img/en.png' height='20px'&gt;&lt;/span&gt;</v>
      </c>
      <c r="M13" s="3" t="str">
        <f t="shared" si="2"/>
        <v>&lt;a href='https://www.slideshare.net/BerndRuecker/jug-frankfurt-orchestration-of-microservices' title='Slides'&gt;&lt;img src='assets/img/slides.png' height='20px'&gt;&lt;/a&gt;</v>
      </c>
      <c r="N13" t="str">
        <f t="shared" si="3"/>
        <v>&lt;tr&gt;&lt;td&gt;&lt;a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14" spans="1:14" ht="14.5" customHeight="1" x14ac:dyDescent="0.35">
      <c r="B14" s="1" t="s">
        <v>157</v>
      </c>
      <c r="C14" t="s">
        <v>43</v>
      </c>
      <c r="D14" t="s">
        <v>41</v>
      </c>
      <c r="E14" t="s">
        <v>22</v>
      </c>
      <c r="F14" t="s">
        <v>48</v>
      </c>
      <c r="G14" t="s">
        <v>46</v>
      </c>
      <c r="L14" s="4" t="str">
        <f t="shared" si="1"/>
        <v>&lt;span title='In German language'&gt;&lt;img src='assets/img/de.png' height='20px'&gt;&lt;/span&gt;</v>
      </c>
      <c r="M14" s="3" t="str">
        <f t="shared" si="2"/>
        <v>&lt;a href='https://www.slideshare.net/BerndRuecker/basta-orchestration-of-microservices' title='Slides'&gt;&lt;img src='assets/img/slides.png' height='20px'&gt;&lt;/a&gt;</v>
      </c>
      <c r="N14" t="str">
        <f t="shared" si="3"/>
        <v>&lt;tr&gt;&lt;td&gt;&lt;a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height='20px'&gt;&lt;/a&gt;&lt;/td&gt;&lt;/tr&gt;</v>
      </c>
    </row>
    <row r="15" spans="1:14" ht="14.5" customHeight="1" x14ac:dyDescent="0.35">
      <c r="B15" s="1" t="s">
        <v>157</v>
      </c>
      <c r="C15" t="s">
        <v>49</v>
      </c>
      <c r="D15" t="s">
        <v>50</v>
      </c>
      <c r="E15" t="s">
        <v>2</v>
      </c>
      <c r="F15" t="s">
        <v>51</v>
      </c>
      <c r="G15" t="s">
        <v>52</v>
      </c>
      <c r="L15" s="4" t="str">
        <f t="shared" si="1"/>
        <v>&lt;span title='In English language'&gt;&lt;img src='assets/img/en.png' height='20px'&gt;&lt;/span&gt;</v>
      </c>
      <c r="M15" s="3" t="str">
        <f t="shared" si="2"/>
        <v>&lt;a href='https://www.slideshare.net/BerndRuecker/7-sins-of-workflow-80009511' title='Slides'&gt;&lt;img src='assets/img/slides.png' height='20px'&gt;&lt;/a&gt;</v>
      </c>
      <c r="N15" t="str">
        <f t="shared" si="3"/>
        <v>&lt;tr&gt;&lt;td&gt;&lt;a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16" spans="1:14" ht="14.5" customHeight="1" x14ac:dyDescent="0.35">
      <c r="B16" s="1" t="s">
        <v>157</v>
      </c>
      <c r="C16" t="s">
        <v>53</v>
      </c>
      <c r="D16" t="s">
        <v>54</v>
      </c>
      <c r="E16" t="s">
        <v>2</v>
      </c>
      <c r="F16" t="s">
        <v>56</v>
      </c>
      <c r="G16" t="s">
        <v>55</v>
      </c>
      <c r="L16" s="4" t="str">
        <f t="shared" si="1"/>
        <v>&lt;span title='In English language'&gt;&lt;img src='assets/img/en.png' height='20px'&gt;&lt;/span&gt;</v>
      </c>
      <c r="M16" s="3" t="str">
        <f t="shared" si="2"/>
        <v>&lt;a href='https://www.slideshare.net/BerndRuecker/2017-0905-ddd-ber-tackling-complex-event-flows' title='Slides'&gt;&lt;img src='assets/img/slides.png' height='20px'&gt;&lt;/a&gt;</v>
      </c>
      <c r="N16" t="str">
        <f t="shared" si="3"/>
        <v>&lt;tr&gt;&lt;td&gt;&lt;a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17" spans="1:14" ht="14.5" customHeight="1" x14ac:dyDescent="0.35">
      <c r="B17" s="1" t="s">
        <v>157</v>
      </c>
      <c r="C17" t="s">
        <v>77</v>
      </c>
      <c r="D17" t="s">
        <v>57</v>
      </c>
      <c r="E17" t="s">
        <v>2</v>
      </c>
      <c r="F17" t="s">
        <v>58</v>
      </c>
      <c r="G17" t="s">
        <v>59</v>
      </c>
      <c r="L17" s="4" t="str">
        <f t="shared" si="1"/>
        <v>&lt;span title='In English language'&gt;&lt;img src='assets/img/en.png' height='20px'&gt;&lt;/span&gt;</v>
      </c>
      <c r="M17" s="3" t="str">
        <f t="shared" si="2"/>
        <v>&lt;a href='https://www.slideshare.net/BerndRuecker/javabin-trondheim-and-bergen-let-your-microservices-flow' title='Slides'&gt;&lt;img src='assets/img/slides.png' height='20px'&gt;&lt;/a&gt;</v>
      </c>
      <c r="N17" t="str">
        <f t="shared" si="3"/>
        <v>&lt;tr&gt;&lt;td&gt;&lt;a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18" spans="1:14" ht="14.5" customHeight="1" x14ac:dyDescent="0.35">
      <c r="A18" t="s">
        <v>60</v>
      </c>
      <c r="B18" s="1" t="s">
        <v>158</v>
      </c>
      <c r="C18" t="s">
        <v>61</v>
      </c>
      <c r="D18" t="s">
        <v>62</v>
      </c>
      <c r="E18" t="s">
        <v>22</v>
      </c>
      <c r="F18" t="s">
        <v>63</v>
      </c>
      <c r="G18" t="s">
        <v>64</v>
      </c>
      <c r="L18" s="4" t="str">
        <f t="shared" si="1"/>
        <v>&lt;span title='In German language'&gt;&lt;img src='assets/img/de.png' height='20px'&gt;&lt;/span&gt;</v>
      </c>
      <c r="M18" s="3" t="str">
        <f t="shared" si="2"/>
        <v>&lt;a href='https://www.slideshare.net/BerndRuecker/jfs-2017-orchestration-of-microservices' title='Slides'&gt;&lt;img src='assets/img/slides.png' height='20px'&gt;&lt;/a&gt;</v>
      </c>
      <c r="N18" t="str">
        <f t="shared" si="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19" spans="1:14" ht="14.5" customHeight="1" x14ac:dyDescent="0.35">
      <c r="A19" t="s">
        <v>60</v>
      </c>
      <c r="B19" s="1" t="s">
        <v>159</v>
      </c>
      <c r="C19" t="s">
        <v>65</v>
      </c>
      <c r="D19" t="s">
        <v>41</v>
      </c>
      <c r="E19" t="s">
        <v>22</v>
      </c>
      <c r="F19" t="s">
        <v>63</v>
      </c>
      <c r="G19" t="s">
        <v>66</v>
      </c>
      <c r="L19" s="4" t="str">
        <f t="shared" si="1"/>
        <v>&lt;span title='In German language'&gt;&lt;img src='assets/img/de.png' height='20px'&gt;&lt;/span&gt;</v>
      </c>
      <c r="M19" s="3" t="str">
        <f t="shared" si="2"/>
        <v>&lt;a href='https://www.slideshare.net/BerndRuecker/jax-2017-talk-orchestration-of-microservices' title='Slides'&gt;&lt;img src='assets/img/slides.png' height='20px'&gt;&lt;/a&gt;</v>
      </c>
      <c r="N19" t="str">
        <f t="shared" si="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20" spans="1:14" ht="14.5" customHeight="1" x14ac:dyDescent="0.35">
      <c r="A20" t="s">
        <v>60</v>
      </c>
      <c r="B20" s="1" t="s">
        <v>159</v>
      </c>
      <c r="C20" t="s">
        <v>65</v>
      </c>
      <c r="D20" t="s">
        <v>41</v>
      </c>
      <c r="E20" t="s">
        <v>22</v>
      </c>
      <c r="F20" t="s">
        <v>67</v>
      </c>
      <c r="G20" t="s">
        <v>68</v>
      </c>
      <c r="L20" s="4" t="str">
        <f t="shared" si="1"/>
        <v>&lt;span title='In German language'&gt;&lt;img src='assets/img/de.png' height='20px'&gt;&lt;/span&gt;</v>
      </c>
      <c r="M20" s="3" t="str">
        <f t="shared" si="2"/>
        <v>&lt;a href='https://www.slideshare.net/BerndRuecker/jax-2017-talk-business-rules-with-dmn-and-camunda' title='Slides'&gt;&lt;img src='assets/img/slides.png' height='20px'&gt;&lt;/a&gt;</v>
      </c>
      <c r="N20" t="str">
        <f t="shared" si="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21" spans="1:14" ht="14.5" customHeight="1" x14ac:dyDescent="0.35">
      <c r="B21" s="1" t="s">
        <v>160</v>
      </c>
      <c r="C21" t="s">
        <v>69</v>
      </c>
      <c r="D21" t="s">
        <v>28</v>
      </c>
      <c r="E21" t="s">
        <v>2</v>
      </c>
      <c r="F21" t="s">
        <v>70</v>
      </c>
      <c r="G21" t="s">
        <v>71</v>
      </c>
      <c r="H21" t="s">
        <v>72</v>
      </c>
      <c r="L21" s="4" t="str">
        <f t="shared" si="1"/>
        <v>&lt;span title='In English language'&gt;&lt;img src='assets/img/en.png' height='20px'&gt;&lt;/span&gt;</v>
      </c>
      <c r="M21" s="3" t="str">
        <f t="shared" si="2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21" t="str">
        <f t="shared" si="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22" spans="1:14" ht="14.5" customHeight="1" x14ac:dyDescent="0.35">
      <c r="A22" t="s">
        <v>60</v>
      </c>
      <c r="B22" s="1" t="s">
        <v>160</v>
      </c>
      <c r="C22" t="s">
        <v>73</v>
      </c>
      <c r="D22" t="s">
        <v>74</v>
      </c>
      <c r="E22" t="s">
        <v>2</v>
      </c>
      <c r="F22" t="s">
        <v>58</v>
      </c>
      <c r="G22" t="s">
        <v>75</v>
      </c>
      <c r="L22" s="4" t="str">
        <f t="shared" si="1"/>
        <v>&lt;span title='In English language'&gt;&lt;img src='assets/img/en.png' height='20px'&gt;&lt;/span&gt;</v>
      </c>
      <c r="M22" s="3" t="str">
        <f t="shared" si="2"/>
        <v>&lt;a href='https://www.slideshare.net/BerndRuecker/goto-meetup-stockholm-let-your-microservices-flow' title='Slides'&gt;&lt;img src='assets/img/slides.png' height='20px'&gt;&lt;/a&gt;</v>
      </c>
      <c r="N22" t="str">
        <f t="shared" si="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23" spans="1:14" ht="14.5" customHeight="1" x14ac:dyDescent="0.35">
      <c r="A23" t="s">
        <v>60</v>
      </c>
      <c r="B23" s="1" t="s">
        <v>160</v>
      </c>
      <c r="C23" t="s">
        <v>78</v>
      </c>
      <c r="D23" t="s">
        <v>74</v>
      </c>
      <c r="E23" t="s">
        <v>2</v>
      </c>
      <c r="F23" t="s">
        <v>79</v>
      </c>
      <c r="G23" t="s">
        <v>80</v>
      </c>
      <c r="L23" s="4" t="str">
        <f t="shared" si="1"/>
        <v>&lt;span title='In English language'&gt;&lt;img src='assets/img/en.png' height='20px'&gt;&lt;/span&gt;</v>
      </c>
      <c r="M23" s="3" t="str">
        <f t="shared" si="2"/>
        <v>&lt;a href='https://www.slideshare.net/BerndRuecker/javabin-oslo-open-source-workflow-and-rule-management-with-camunda' title='Slides'&gt;&lt;img src='assets/img/slides.png' height='20px'&gt;&lt;/a&gt;</v>
      </c>
      <c r="N23" t="str">
        <f t="shared" si="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24" spans="1:14" ht="14.5" customHeight="1" x14ac:dyDescent="0.35">
      <c r="A24" t="s">
        <v>60</v>
      </c>
      <c r="B24" s="1" t="s">
        <v>161</v>
      </c>
      <c r="C24" t="s">
        <v>81</v>
      </c>
      <c r="D24" t="s">
        <v>82</v>
      </c>
      <c r="E24" t="s">
        <v>2</v>
      </c>
      <c r="F24" t="s">
        <v>83</v>
      </c>
      <c r="G24" t="s">
        <v>84</v>
      </c>
      <c r="J24" t="s">
        <v>85</v>
      </c>
      <c r="L24" s="4" t="str">
        <f t="shared" si="1"/>
        <v>&lt;span title='In English language'&gt;&lt;img src='assets/img/en.png' height='20px'&gt;&lt;/span&gt;</v>
      </c>
      <c r="M24" s="3" t="str">
        <f t="shared" si="2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24" t="str">
        <f t="shared" si="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25" spans="1:14" ht="14.5" customHeight="1" x14ac:dyDescent="0.35">
      <c r="A25" t="s">
        <v>60</v>
      </c>
      <c r="B25" s="1" t="s">
        <v>162</v>
      </c>
      <c r="C25" t="s">
        <v>43</v>
      </c>
      <c r="D25" t="s">
        <v>45</v>
      </c>
      <c r="E25" t="s">
        <v>22</v>
      </c>
      <c r="F25" t="s">
        <v>86</v>
      </c>
      <c r="G25" t="s">
        <v>87</v>
      </c>
      <c r="L25" s="4" t="str">
        <f t="shared" si="1"/>
        <v>&lt;span title='In German language'&gt;&lt;img src='assets/img/de.png' height='20px'&gt;&lt;/span&gt;</v>
      </c>
      <c r="M25" s="3" t="str">
        <f t="shared" si="2"/>
        <v>&lt;a href='https://de.slideshare.net/BerndRuecker/bpmn-und-workflows-in-net' title='Slides'&gt;&lt;img src='assets/img/slides.png' height='20px'&gt;&lt;/a&gt;</v>
      </c>
      <c r="N25" t="str">
        <f t="shared" si="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26" spans="1:14" ht="14.5" customHeight="1" x14ac:dyDescent="0.35">
      <c r="A26" t="s">
        <v>60</v>
      </c>
      <c r="B26" s="1" t="s">
        <v>163</v>
      </c>
      <c r="C26" t="s">
        <v>88</v>
      </c>
      <c r="D26" t="s">
        <v>1</v>
      </c>
      <c r="E26" t="s">
        <v>2</v>
      </c>
      <c r="F26" t="s">
        <v>89</v>
      </c>
      <c r="G26" t="s">
        <v>90</v>
      </c>
      <c r="L26" s="4" t="str">
        <f t="shared" si="1"/>
        <v>&lt;span title='In English language'&gt;&lt;img src='assets/img/en.png' height='20px'&gt;&lt;/span&gt;</v>
      </c>
      <c r="M26" s="3" t="str">
        <f t="shared" si="2"/>
        <v>&lt;a href='https://de.slideshare.net/BerndRuecker/the-7-sins-of-workflow' title='Slides'&gt;&lt;img src='assets/img/slides.png' height='20px'&gt;&lt;/a&gt;</v>
      </c>
      <c r="N26" t="str">
        <f t="shared" si="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27" spans="1:14" ht="14.5" customHeight="1" x14ac:dyDescent="0.35">
      <c r="A27" t="s">
        <v>60</v>
      </c>
      <c r="B27" s="1" t="s">
        <v>164</v>
      </c>
      <c r="C27" t="s">
        <v>91</v>
      </c>
      <c r="D27" t="s">
        <v>82</v>
      </c>
      <c r="E27" t="s">
        <v>22</v>
      </c>
      <c r="F27" t="s">
        <v>92</v>
      </c>
      <c r="G27" t="s">
        <v>93</v>
      </c>
      <c r="L27" s="4" t="str">
        <f t="shared" si="1"/>
        <v>&lt;span title='In German language'&gt;&lt;img src='assets/img/de.png' height='20px'&gt;&lt;/span&gt;</v>
      </c>
      <c r="M27" s="3" t="str">
        <f t="shared" si="2"/>
        <v>&lt;a href='https://de.slideshare.net/BerndRuecker/prozesse-digitalisieren-heute-und-morgen' title='Slides'&gt;&lt;img src='assets/img/slides.png' height='20px'&gt;&lt;/a&gt;</v>
      </c>
      <c r="N27" t="str">
        <f t="shared" si="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28" spans="1:14" ht="14.5" customHeight="1" x14ac:dyDescent="0.35">
      <c r="A28" t="s">
        <v>60</v>
      </c>
      <c r="B28" s="1" t="s">
        <v>164</v>
      </c>
      <c r="C28" t="s">
        <v>99</v>
      </c>
      <c r="D28" t="s">
        <v>100</v>
      </c>
      <c r="E28" t="s">
        <v>2</v>
      </c>
      <c r="F28" t="s">
        <v>101</v>
      </c>
      <c r="G28" t="s">
        <v>102</v>
      </c>
      <c r="H28" t="s">
        <v>103</v>
      </c>
      <c r="L28" s="4" t="str">
        <f t="shared" si="1"/>
        <v>&lt;span title='In English language'&gt;&lt;img src='assets/img/en.png' height='20px'&gt;&lt;/span&gt;</v>
      </c>
      <c r="M28" s="3" t="str">
        <f t="shared" si="2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28" t="str">
        <f t="shared" si="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29" spans="1:14" ht="14.5" customHeight="1" x14ac:dyDescent="0.35">
      <c r="A29" t="s">
        <v>60</v>
      </c>
      <c r="B29" s="1" t="s">
        <v>164</v>
      </c>
      <c r="C29" t="s">
        <v>20</v>
      </c>
      <c r="D29" t="s">
        <v>21</v>
      </c>
      <c r="E29" t="s">
        <v>22</v>
      </c>
      <c r="F29" t="s">
        <v>104</v>
      </c>
      <c r="L29" s="4" t="str">
        <f t="shared" si="1"/>
        <v>&lt;span title='In German language'&gt;&lt;img src='assets/img/de.png' height='20px'&gt;&lt;/span&gt;</v>
      </c>
      <c r="M29" s="3" t="str">
        <f t="shared" si="2"/>
        <v/>
      </c>
      <c r="N29" t="str">
        <f t="shared" si="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30" spans="1:14" ht="14.5" customHeight="1" x14ac:dyDescent="0.35">
      <c r="A30" t="s">
        <v>60</v>
      </c>
      <c r="B30" s="1" t="s">
        <v>164</v>
      </c>
      <c r="C30" t="s">
        <v>20</v>
      </c>
      <c r="D30" t="s">
        <v>21</v>
      </c>
      <c r="E30" t="s">
        <v>22</v>
      </c>
      <c r="F30" t="s">
        <v>107</v>
      </c>
      <c r="L30" s="4" t="str">
        <f t="shared" si="1"/>
        <v>&lt;span title='In German language'&gt;&lt;img src='assets/img/de.png' height='20px'&gt;&lt;/span&gt;</v>
      </c>
      <c r="M30" s="3" t="str">
        <f t="shared" si="2"/>
        <v/>
      </c>
      <c r="N30" t="str">
        <f t="shared" si="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31" spans="1:14" ht="14.5" customHeight="1" x14ac:dyDescent="0.35">
      <c r="A31" t="s">
        <v>60</v>
      </c>
      <c r="B31" s="1" t="s">
        <v>165</v>
      </c>
      <c r="C31" t="s">
        <v>43</v>
      </c>
      <c r="D31" t="s">
        <v>41</v>
      </c>
      <c r="E31" t="s">
        <v>22</v>
      </c>
      <c r="F31" t="s">
        <v>105</v>
      </c>
      <c r="J31" t="s">
        <v>106</v>
      </c>
      <c r="L31" s="4" t="str">
        <f t="shared" si="1"/>
        <v>&lt;span title='In German language'&gt;&lt;img src='assets/img/de.png' height='20px'&gt;&lt;/span&gt;</v>
      </c>
      <c r="M31" s="3" t="str">
        <f t="shared" si="2"/>
        <v>&lt;a href='https://www.youtube.com/watch?v=LTQtwHdBrr8' title='Interview'&gt;&lt;img src='assets/img/interview.png' height='20px'&gt;&lt;/a&gt;</v>
      </c>
      <c r="N31" t="str">
        <f t="shared" si="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32" spans="1:14" ht="14.5" customHeight="1" x14ac:dyDescent="0.35">
      <c r="A32" t="s">
        <v>60</v>
      </c>
      <c r="B32" s="1" t="s">
        <v>165</v>
      </c>
      <c r="C32" t="s">
        <v>108</v>
      </c>
      <c r="D32" t="s">
        <v>54</v>
      </c>
      <c r="E32" t="s">
        <v>22</v>
      </c>
      <c r="F32" t="s">
        <v>110</v>
      </c>
      <c r="G32" t="s">
        <v>109</v>
      </c>
      <c r="L32" s="4" t="str">
        <f t="shared" si="1"/>
        <v>&lt;span title='In German language'&gt;&lt;img src='assets/img/de.png' height='20px'&gt;&lt;/span&gt;</v>
      </c>
      <c r="M32" s="3" t="str">
        <f t="shared" si="2"/>
        <v>&lt;a href='https://de.slideshare.net/BerndRuecker/2016-bedcon-talk-workflows-bpmn-business-rules-dmn-case-management-cmmn-live-in-action' title='Slides'&gt;&lt;img src='assets/img/slides.png' height='20px'&gt;&lt;/a&gt;</v>
      </c>
      <c r="N32" t="str">
        <f t="shared" si="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33" spans="1:14" ht="14.5" customHeight="1" x14ac:dyDescent="0.35">
      <c r="A33" t="s">
        <v>60</v>
      </c>
      <c r="B33" s="1" t="s">
        <v>139</v>
      </c>
      <c r="C33" t="s">
        <v>111</v>
      </c>
      <c r="D33" t="s">
        <v>54</v>
      </c>
      <c r="E33" t="s">
        <v>22</v>
      </c>
      <c r="F33" t="s">
        <v>112</v>
      </c>
      <c r="J33" t="s">
        <v>113</v>
      </c>
      <c r="L33" s="4" t="str">
        <f t="shared" si="1"/>
        <v>&lt;span title='In German language'&gt;&lt;img src='assets/img/de.png' height='20px'&gt;&lt;/span&gt;</v>
      </c>
      <c r="M33" s="3" t="str">
        <f t="shared" si="2"/>
        <v>&lt;a href='https://www.youtube.com/watch?v=Up4QcVHxrwA' title='Interview'&gt;&lt;img src='assets/img/interview.png' height='20px'&gt;&lt;/a&gt;</v>
      </c>
      <c r="N33" t="str">
        <f t="shared" si="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34" spans="1:14" ht="14.5" customHeight="1" x14ac:dyDescent="0.35">
      <c r="A34" t="s">
        <v>60</v>
      </c>
      <c r="B34" s="1" t="s">
        <v>139</v>
      </c>
      <c r="C34" t="s">
        <v>61</v>
      </c>
      <c r="D34" t="s">
        <v>62</v>
      </c>
      <c r="E34" t="s">
        <v>22</v>
      </c>
      <c r="F34" t="s">
        <v>117</v>
      </c>
      <c r="G34" t="s">
        <v>114</v>
      </c>
      <c r="L34" s="4" t="str">
        <f t="shared" si="1"/>
        <v>&lt;span title='In German language'&gt;&lt;img src='assets/img/de.png' height='20px'&gt;&lt;/span&gt;</v>
      </c>
      <c r="M34" s="3" t="str">
        <f t="shared" si="2"/>
        <v>&lt;a href='http://www.java-forum-stuttgart.de/de/BestPresentations+2016.html' title='Slides'&gt;&lt;img src='assets/img/slides.png' height='20px'&gt;&lt;/a&gt;</v>
      </c>
      <c r="N34" t="str">
        <f t="shared" si="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35" spans="1:14" ht="14.5" customHeight="1" x14ac:dyDescent="0.35">
      <c r="A35" t="s">
        <v>60</v>
      </c>
      <c r="B35" s="1" t="s">
        <v>143</v>
      </c>
      <c r="C35" t="s">
        <v>115</v>
      </c>
      <c r="D35" t="s">
        <v>116</v>
      </c>
      <c r="E35" t="s">
        <v>22</v>
      </c>
      <c r="F35" t="s">
        <v>118</v>
      </c>
      <c r="L35" s="4" t="str">
        <f t="shared" si="1"/>
        <v>&lt;span title='In German language'&gt;&lt;img src='assets/img/de.png' height='20px'&gt;&lt;/span&gt;</v>
      </c>
      <c r="M35" s="3" t="str">
        <f t="shared" si="2"/>
        <v/>
      </c>
      <c r="N35" t="str">
        <f t="shared" si="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36" spans="1:14" ht="14.5" customHeight="1" x14ac:dyDescent="0.35">
      <c r="A36" t="s">
        <v>60</v>
      </c>
      <c r="B36" s="1" t="s">
        <v>166</v>
      </c>
      <c r="C36" t="s">
        <v>119</v>
      </c>
      <c r="D36" t="s">
        <v>120</v>
      </c>
      <c r="E36" t="s">
        <v>2</v>
      </c>
      <c r="F36" t="s">
        <v>121</v>
      </c>
      <c r="I36" t="s">
        <v>122</v>
      </c>
      <c r="L36" s="4" t="str">
        <f t="shared" si="1"/>
        <v>&lt;span title='In English language'&gt;&lt;img src='assets/img/en.png' height='20px'&gt;&lt;/span&gt;</v>
      </c>
      <c r="M36" s="3" t="str">
        <f t="shared" si="2"/>
        <v>&lt;a href='https://www.youtube.com/watch?v=x9ceAoZt8xw' title='Source code'&gt;&lt;img src='assets/img/code.png' height='20px'&gt;&lt;/a&gt;</v>
      </c>
      <c r="N36" t="str">
        <f t="shared" si="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37" spans="1:14" ht="14.5" customHeight="1" x14ac:dyDescent="0.35">
      <c r="L37" s="4" t="str">
        <f t="shared" ref="L37:L51" si="4">IF(E37="de","&lt;span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37" s="3" t="str">
        <f t="shared" ref="M37:M51" si="5">IF((LEN(G37)&gt;0),"&lt;a href='"&amp;G37&amp;"' title='Slides'&gt;&lt;img src='assets/img/slides.png' height='20px'&gt;&lt;/a&gt;","")&amp;IF((LEN(H37)&gt;0),"&lt;a href='"&amp;H37&amp;"' title='Recording'&gt;&lt;img src='assets/img/recording.png' height='20px'&gt;&lt;/a&gt;", "") &amp;IF((LEN(I37)&gt;0),"&lt;a href='"&amp;I37&amp;"' title='Source code'&gt;&lt;img src='assets/img/code.png' height='20px'&gt;&lt;/a&gt;","")&amp;IF((LEN(J37)&gt;0),"&lt;a href='"&amp;J37&amp;"' title='Interview'&gt;&lt;img src='assets/img/interview.png' height='20px'&gt;&lt;/a&gt;","")</f>
        <v/>
      </c>
      <c r="N3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38" spans="1:14" ht="14.5" customHeight="1" x14ac:dyDescent="0.35">
      <c r="L38" s="4" t="str">
        <f t="shared" si="4"/>
        <v>&lt;span title='In English language'&gt;&lt;img src='assets/img/en.png' height='20px'&gt;&lt;/span&gt;</v>
      </c>
      <c r="M38" s="3" t="str">
        <f t="shared" si="5"/>
        <v/>
      </c>
      <c r="N3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39" spans="1:14" ht="14.5" customHeight="1" x14ac:dyDescent="0.35">
      <c r="L39" s="4" t="str">
        <f t="shared" si="4"/>
        <v>&lt;span title='In English language'&gt;&lt;img src='assets/img/en.png' height='20px'&gt;&lt;/span&gt;</v>
      </c>
      <c r="M39" s="3" t="str">
        <f t="shared" si="5"/>
        <v/>
      </c>
      <c r="N3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0" spans="1:14" ht="14.5" customHeight="1" x14ac:dyDescent="0.35">
      <c r="L40" s="4" t="str">
        <f t="shared" si="4"/>
        <v>&lt;span title='In English language'&gt;&lt;img src='assets/img/en.png' height='20px'&gt;&lt;/span&gt;</v>
      </c>
      <c r="M40" s="3" t="str">
        <f t="shared" si="5"/>
        <v/>
      </c>
      <c r="N4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1" spans="1:14" ht="14.5" customHeight="1" x14ac:dyDescent="0.35">
      <c r="L41" s="4" t="str">
        <f t="shared" si="4"/>
        <v>&lt;span title='In English language'&gt;&lt;img src='assets/img/en.png' height='20px'&gt;&lt;/span&gt;</v>
      </c>
      <c r="M41" s="3" t="str">
        <f t="shared" si="5"/>
        <v/>
      </c>
      <c r="N4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2" spans="1:14" ht="14.5" customHeight="1" x14ac:dyDescent="0.35">
      <c r="L42" s="4" t="str">
        <f t="shared" si="4"/>
        <v>&lt;span title='In English language'&gt;&lt;img src='assets/img/en.png' height='20px'&gt;&lt;/span&gt;</v>
      </c>
      <c r="M42" s="3" t="str">
        <f t="shared" si="5"/>
        <v/>
      </c>
      <c r="N42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3" spans="1:14" ht="14.5" customHeight="1" x14ac:dyDescent="0.35">
      <c r="L43" s="4" t="str">
        <f t="shared" si="4"/>
        <v>&lt;span title='In English language'&gt;&lt;img src='assets/img/en.png' height='20px'&gt;&lt;/span&gt;</v>
      </c>
      <c r="M43" s="3" t="str">
        <f t="shared" si="5"/>
        <v/>
      </c>
      <c r="N43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4" spans="1:14" ht="14.5" customHeight="1" x14ac:dyDescent="0.35">
      <c r="L44" s="4" t="str">
        <f t="shared" si="4"/>
        <v>&lt;span title='In English language'&gt;&lt;img src='assets/img/en.png' height='20px'&gt;&lt;/span&gt;</v>
      </c>
      <c r="M44" s="3" t="str">
        <f t="shared" si="5"/>
        <v/>
      </c>
      <c r="N44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5" spans="1:14" ht="14.5" customHeight="1" x14ac:dyDescent="0.35">
      <c r="L45" s="4" t="str">
        <f t="shared" si="4"/>
        <v>&lt;span title='In English language'&gt;&lt;img src='assets/img/en.png' height='20px'&gt;&lt;/span&gt;</v>
      </c>
      <c r="M45" s="3" t="str">
        <f t="shared" si="5"/>
        <v/>
      </c>
      <c r="N45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6" spans="1:14" ht="14.5" customHeight="1" x14ac:dyDescent="0.35">
      <c r="L46" s="4" t="str">
        <f t="shared" si="4"/>
        <v>&lt;span title='In English language'&gt;&lt;img src='assets/img/en.png' height='20px'&gt;&lt;/span&gt;</v>
      </c>
      <c r="M46" s="3" t="str">
        <f t="shared" si="5"/>
        <v/>
      </c>
      <c r="N46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7" spans="1:14" ht="14.5" customHeight="1" x14ac:dyDescent="0.35">
      <c r="L47" s="4" t="str">
        <f t="shared" si="4"/>
        <v>&lt;span title='In English language'&gt;&lt;img src='assets/img/en.png' height='20px'&gt;&lt;/span&gt;</v>
      </c>
      <c r="M47" s="3" t="str">
        <f t="shared" si="5"/>
        <v/>
      </c>
      <c r="N47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8" spans="1:14" ht="14.5" customHeight="1" x14ac:dyDescent="0.35">
      <c r="L48" s="4" t="str">
        <f t="shared" si="4"/>
        <v>&lt;span title='In English language'&gt;&lt;img src='assets/img/en.png' height='20px'&gt;&lt;/span&gt;</v>
      </c>
      <c r="M48" s="3" t="str">
        <f t="shared" si="5"/>
        <v/>
      </c>
      <c r="N48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49" spans="12:14" ht="14.5" customHeight="1" x14ac:dyDescent="0.35">
      <c r="L49" s="4" t="str">
        <f t="shared" si="4"/>
        <v>&lt;span title='In English language'&gt;&lt;img src='assets/img/en.png' height='20px'&gt;&lt;/span&gt;</v>
      </c>
      <c r="M49" s="3" t="str">
        <f t="shared" si="5"/>
        <v/>
      </c>
      <c r="N49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0" spans="12:14" ht="14.5" customHeight="1" x14ac:dyDescent="0.35">
      <c r="L50" s="4" t="str">
        <f t="shared" si="4"/>
        <v>&lt;span title='In English language'&gt;&lt;img src='assets/img/en.png' height='20px'&gt;&lt;/span&gt;</v>
      </c>
      <c r="M50" s="3" t="str">
        <f t="shared" si="5"/>
        <v/>
      </c>
      <c r="N50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  <row r="51" spans="12:14" ht="14.5" customHeight="1" x14ac:dyDescent="0.35">
      <c r="L51" s="4" t="str">
        <f t="shared" si="4"/>
        <v>&lt;span title='In English language'&gt;&lt;img src='assets/img/en.png' height='20px'&gt;&lt;/span&gt;</v>
      </c>
      <c r="M51" s="3" t="str">
        <f t="shared" si="5"/>
        <v/>
      </c>
      <c r="N51" t="str">
        <f t="shared" si="3"/>
        <v>&lt;tr&gt;&lt;td&gt;&lt;a href=''&gt;&lt;/a&gt;&lt;p&gt; &lt;span title='In English language'&gt;&lt;img src='assets/img/en.png' height='20px'&gt;&lt;/span&gt;  ()&lt;/p&gt;&lt;/td&gt;&lt;td&gt;&lt;/td&gt;&lt;/tr&gt;</v>
      </c>
    </row>
  </sheetData>
  <hyperlinks>
    <hyperlink ref="G5" r:id="rId1" xr:uid="{B2CB20F6-AFDC-4220-B6CB-D765A8D94783}"/>
    <hyperlink ref="H4" r:id="rId2" xr:uid="{FDDD29D1-9830-4C9D-8735-D25A5B6DE6C7}"/>
    <hyperlink ref="I4" r:id="rId3" xr:uid="{900B2E3C-F4C2-487B-9C1E-A2369F22D279}"/>
    <hyperlink ref="I5" r:id="rId4" xr:uid="{01ADA2E4-A5C4-4E2E-BFCA-9E2B21411DFE}"/>
  </hyperlinks>
  <pageMargins left="0.7" right="0.7" top="0.78740157499999996" bottom="0.78740157499999996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dimension ref="A2:I47"/>
  <sheetViews>
    <sheetView workbookViewId="0">
      <selection activeCell="A4" sqref="A4:F4"/>
    </sheetView>
  </sheetViews>
  <sheetFormatPr baseColWidth="10" defaultRowHeight="14.5" customHeight="1" x14ac:dyDescent="0.35"/>
  <cols>
    <col min="1" max="1" width="10.90625" style="1"/>
    <col min="8" max="8" width="10.90625" style="3"/>
  </cols>
  <sheetData>
    <row r="2" spans="1:9" ht="14.5" customHeight="1" x14ac:dyDescent="0.3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A4" s="1" t="s">
        <v>182</v>
      </c>
      <c r="B4" t="s">
        <v>181</v>
      </c>
      <c r="C4" t="s">
        <v>28</v>
      </c>
      <c r="D4" t="s">
        <v>2</v>
      </c>
      <c r="E4" t="s">
        <v>186</v>
      </c>
      <c r="F4" s="5" t="s">
        <v>180</v>
      </c>
      <c r="H4" s="4" t="str">
        <f t="shared" ref="H4:H47" si="0"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 t="shared" ref="I4:I47" si="1">"&lt;tr&gt;&lt;td&gt;&lt;a href='"&amp;F4&amp;"'&gt;"&amp;E4&amp;"&lt;/a&gt;&lt;p&gt;"&amp;B4&amp;" &lt;br&gt; "&amp;A4&amp;" "&amp;H4&amp;" "&amp;C4&amp;"&lt;/p&gt;&lt;/td&gt;&lt;/tr&gt;"</f>
        <v>&lt;tr&gt;&lt;td&gt;&lt;a href='https://qconlondon.com/london2018/presentation/3-common-pitfalls-microservice-integration-and-how-avoid-them'&gt;3 Common Pitfalls in Microservice Integration and How to Avoid them&lt;/a&gt;&lt;p&gt;Qcon &lt;br&gt; 2018-03-06 &lt;span title='In English language'&gt;&lt;img src='assets/img/en.png' height='20px'&gt;&lt;/span&gt; London&lt;/p&gt;&lt;/td&gt;&lt;/tr&gt;</v>
      </c>
    </row>
    <row r="5" spans="1:9" ht="14.5" customHeight="1" x14ac:dyDescent="0.35">
      <c r="A5" s="1" t="s">
        <v>174</v>
      </c>
      <c r="B5" t="s">
        <v>81</v>
      </c>
      <c r="C5" t="s">
        <v>82</v>
      </c>
      <c r="D5" t="s">
        <v>2</v>
      </c>
      <c r="E5" t="s">
        <v>173</v>
      </c>
      <c r="F5" t="s">
        <v>198</v>
      </c>
      <c r="H5" s="4" t="str">
        <f t="shared" si="0"/>
        <v>&lt;span title='In English language'&gt;&lt;img src='assets/img/en.png' height='20px'&gt;&lt;/span&gt;</v>
      </c>
      <c r="I5" t="str">
        <f t="shared" si="1"/>
        <v>&lt;tr&gt;&lt;td&gt;&lt;a href='https://voxxeddaysvienna2018.sched.com/event/Dl0C/patience-pays-off-how-long-running-services-reduce-complexity'&gt;Patience pays off. How long running services reduce complexity.&lt;/a&gt;&lt;p&gt;Voxxed &lt;br&gt; 2018-03-12 &lt;span title='In English language'&gt;&lt;img src='assets/img/en.png' height='20px'&gt;&lt;/span&gt; Vienna&lt;/p&gt;&lt;/td&gt;&lt;/tr&gt;</v>
      </c>
    </row>
    <row r="6" spans="1:9" ht="14.5" customHeight="1" x14ac:dyDescent="0.35">
      <c r="A6" s="1" t="s">
        <v>96</v>
      </c>
      <c r="B6" t="s">
        <v>53</v>
      </c>
      <c r="C6" t="s">
        <v>97</v>
      </c>
      <c r="D6" t="s">
        <v>22</v>
      </c>
      <c r="E6" t="s">
        <v>168</v>
      </c>
      <c r="F6" s="5" t="s">
        <v>167</v>
      </c>
      <c r="H6" s="4" t="str">
        <f t="shared" si="0"/>
        <v>&lt;span title='In German language'&gt;&lt;img src='assets/img/de.png' height='20px'&gt;&lt;/span&gt;</v>
      </c>
      <c r="I6" t="str">
        <f t="shared" si="1"/>
        <v>&lt;tr&gt;&lt;td&gt;&lt;a href='https://www.meetup.com/Domain-Driven-Design-Koln-Bonn/events/247273344/'&gt;Long-running services and Camunda &lt;/a&gt;&lt;p&gt;DDD Meetup &lt;br&gt; 2018-03-19 &lt;span title='In German language'&gt;&lt;img src='assets/img/de.png' height='20px'&gt;&lt;/span&gt; Cologne&lt;/p&gt;&lt;/td&gt;&lt;/tr&gt;</v>
      </c>
    </row>
    <row r="7" spans="1:9" ht="14.5" customHeight="1" x14ac:dyDescent="0.35">
      <c r="A7" s="1" t="s">
        <v>192</v>
      </c>
      <c r="B7" t="s">
        <v>190</v>
      </c>
      <c r="C7" t="s">
        <v>191</v>
      </c>
      <c r="D7" t="s">
        <v>22</v>
      </c>
      <c r="E7" t="s">
        <v>189</v>
      </c>
      <c r="F7" s="5" t="s">
        <v>188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href='https://www.meetup.com/jugthde/events/245462401/'&gt;Zeebe.io - Event-driven Microservice Orchestration&lt;/a&gt;&lt;p&gt;Java User Group &lt;br&gt; 2018-03-22 &lt;span title='In German language'&gt;&lt;img src='assets/img/de.png' height='20px'&gt;&lt;/span&gt; Erfurt&lt;/p&gt;&lt;/td&gt;&lt;/tr&gt;</v>
      </c>
    </row>
    <row r="8" spans="1:9" ht="14.5" customHeight="1" x14ac:dyDescent="0.35">
      <c r="A8" s="1" t="s">
        <v>187</v>
      </c>
      <c r="B8" t="s">
        <v>185</v>
      </c>
      <c r="C8" t="s">
        <v>184</v>
      </c>
      <c r="D8" t="s">
        <v>2</v>
      </c>
      <c r="E8" t="s">
        <v>186</v>
      </c>
      <c r="F8" s="5" t="s">
        <v>183</v>
      </c>
      <c r="H8" s="4" t="str">
        <f t="shared" si="0"/>
        <v>&lt;span title='In English language'&gt;&lt;img src='assets/img/en.png' height='20px'&gt;&lt;/span&gt;</v>
      </c>
      <c r="I8" t="str">
        <f t="shared" si="1"/>
        <v>&lt;tr&gt;&lt;td&gt;&lt;a href='http://java.withthebest.com/'&gt;3 Common Pitfalls in Microservice Integration and How to Avoid them&lt;/a&gt;&lt;p&gt;Java With the Best &lt;br&gt; 2018-04-17 &lt;span title='In English language'&gt;&lt;img src='assets/img/en.png' height='20px'&gt;&lt;/span&gt; Online&lt;/p&gt;&lt;/td&gt;&lt;/tr&gt;</v>
      </c>
    </row>
    <row r="9" spans="1:9" ht="14.5" customHeight="1" x14ac:dyDescent="0.35">
      <c r="A9" s="1" t="s">
        <v>175</v>
      </c>
      <c r="B9" t="s">
        <v>176</v>
      </c>
      <c r="C9" t="s">
        <v>177</v>
      </c>
      <c r="D9" t="s">
        <v>2</v>
      </c>
      <c r="E9" t="s">
        <v>178</v>
      </c>
      <c r="F9" s="5" t="s">
        <v>179</v>
      </c>
      <c r="H9" s="4" t="str">
        <f t="shared" si="0"/>
        <v>&lt;span title='In English language'&gt;&lt;img src='assets/img/en.png' height='20px'&gt;&lt;/span&gt;</v>
      </c>
      <c r="I9" t="str">
        <f t="shared" si="1"/>
        <v>&lt;tr&gt;&lt;td&gt;&lt;a href='https://amsterdam2018.codemotionworld.com/talk-detail/?detail=7544'&gt;Workflow automation in the serverless age &lt;/a&gt;&lt;p&gt;Codemotion &lt;br&gt; 2018-05-09 &lt;span title='In English language'&gt;&lt;img src='assets/img/en.png' height='20px'&gt;&lt;/span&gt; Amsterdam&lt;/p&gt;&lt;/td&gt;&lt;/tr&gt;</v>
      </c>
    </row>
    <row r="10" spans="1:9" ht="14.5" customHeight="1" x14ac:dyDescent="0.35">
      <c r="A10" s="1" t="s">
        <v>196</v>
      </c>
      <c r="B10" t="s">
        <v>194</v>
      </c>
      <c r="C10" t="s">
        <v>195</v>
      </c>
      <c r="D10" t="s">
        <v>2</v>
      </c>
      <c r="E10" t="s">
        <v>197</v>
      </c>
      <c r="F10" s="5" t="s">
        <v>193</v>
      </c>
      <c r="H10" s="4" t="str">
        <f t="shared" si="0"/>
        <v>&lt;span title='In English language'&gt;&lt;img src='assets/img/en.png' height='20px'&gt;&lt;/span&gt;</v>
      </c>
      <c r="I10" t="str">
        <f t="shared" si="1"/>
        <v>&lt;tr&gt;&lt;td&gt;&lt;a href='https://craft-conf.com/'&gt;Break your event chains! Complex event flows in distributed systems.&lt;/a&gt;&lt;p&gt;Craft-Conf &lt;br&gt; 2018-05-10 &lt;span title='In English language'&gt;&lt;img src='assets/img/en.png' height='20px'&gt;&lt;/span&gt; Budapest&lt;/p&gt;&lt;/td&gt;&lt;/tr&gt;</v>
      </c>
    </row>
    <row r="11" spans="1:9" ht="14.5" customHeight="1" x14ac:dyDescent="0.35">
      <c r="A11" s="1" t="s">
        <v>172</v>
      </c>
      <c r="B11" t="s">
        <v>98</v>
      </c>
      <c r="C11" t="s">
        <v>199</v>
      </c>
      <c r="D11" t="s">
        <v>22</v>
      </c>
      <c r="E11" t="s">
        <v>170</v>
      </c>
      <c r="F11" t="s">
        <v>169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href='https://www.developer-week.de/'&gt;Workflows mit BPMN automatisieren. Lessons Learned.&lt;/a&gt;&lt;p&gt;Developer Week &lt;br&gt; 2018-06-25 &lt;span title='In German language'&gt;&lt;img src='assets/img/de.png' height='20px'&gt;&lt;/span&gt; Nuremberg&lt;/p&gt;&lt;/td&gt;&lt;/tr&gt;</v>
      </c>
    </row>
    <row r="12" spans="1:9" ht="14.5" customHeight="1" x14ac:dyDescent="0.35">
      <c r="A12" s="1" t="s">
        <v>172</v>
      </c>
      <c r="B12" t="s">
        <v>98</v>
      </c>
      <c r="C12" t="s">
        <v>199</v>
      </c>
      <c r="D12" t="s">
        <v>22</v>
      </c>
      <c r="E12" t="s">
        <v>171</v>
      </c>
      <c r="F12" t="s">
        <v>169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href='https://www.developer-week.de/'&gt;Lost in transaction? Über (In-)Kosistenz in verteilten Systemen &lt;/a&gt;&lt;p&gt;Developer Week &lt;br&gt; 2018-06-25 &lt;span title='In German language'&gt;&lt;img src='assets/img/de.png' height='20px'&gt;&lt;/span&gt; Nuremberg&lt;/p&gt;&lt;/td&gt;&lt;/tr&gt;</v>
      </c>
    </row>
    <row r="13" spans="1:9" ht="14.5" customHeight="1" x14ac:dyDescent="0.35">
      <c r="H13" s="4" t="str">
        <f t="shared" si="0"/>
        <v>&lt;span title='In English language'&gt;&lt;img src='assets/img/en.png' height='20px'&gt;&lt;/span&gt;</v>
      </c>
      <c r="I1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4" spans="1:9" ht="14.5" customHeight="1" x14ac:dyDescent="0.35">
      <c r="H14" s="4" t="str">
        <f t="shared" si="0"/>
        <v>&lt;span title='In English language'&gt;&lt;img src='assets/img/en.png' height='20px'&gt;&lt;/span&gt;</v>
      </c>
      <c r="I1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5" spans="1:9" ht="14.5" customHeight="1" x14ac:dyDescent="0.35">
      <c r="H15" s="4" t="str">
        <f t="shared" si="0"/>
        <v>&lt;span title='In English language'&gt;&lt;img src='assets/img/en.png' height='20px'&gt;&lt;/span&gt;</v>
      </c>
      <c r="I1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6" spans="1:9" ht="14.5" customHeight="1" x14ac:dyDescent="0.35">
      <c r="H16" s="4" t="str">
        <f t="shared" si="0"/>
        <v>&lt;span title='In English language'&gt;&lt;img src='assets/img/en.png' height='20px'&gt;&lt;/span&gt;</v>
      </c>
      <c r="I1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7" spans="8:9" ht="14.5" customHeight="1" x14ac:dyDescent="0.35">
      <c r="H17" s="4" t="str">
        <f t="shared" si="0"/>
        <v>&lt;span title='In English language'&gt;&lt;img src='assets/img/en.png' height='20px'&gt;&lt;/span&gt;</v>
      </c>
      <c r="I1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8" spans="8:9" ht="14.5" customHeight="1" x14ac:dyDescent="0.35">
      <c r="H18" s="4" t="str">
        <f t="shared" si="0"/>
        <v>&lt;span title='In English language'&gt;&lt;img src='assets/img/en.png' height='20px'&gt;&lt;/span&gt;</v>
      </c>
      <c r="I1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19" spans="8:9" ht="14.5" customHeight="1" x14ac:dyDescent="0.35">
      <c r="H19" s="4" t="str">
        <f t="shared" si="0"/>
        <v>&lt;span title='In English language'&gt;&lt;img src='assets/img/en.png' height='20px'&gt;&lt;/span&gt;</v>
      </c>
      <c r="I1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0" spans="8:9" ht="14.5" customHeight="1" x14ac:dyDescent="0.35">
      <c r="H20" s="4" t="str">
        <f t="shared" si="0"/>
        <v>&lt;span title='In English language'&gt;&lt;img src='assets/img/en.png' height='20px'&gt;&lt;/span&gt;</v>
      </c>
      <c r="I2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1" spans="8:9" ht="14.5" customHeight="1" x14ac:dyDescent="0.35">
      <c r="H21" s="4" t="str">
        <f t="shared" si="0"/>
        <v>&lt;span title='In English language'&gt;&lt;img src='assets/img/en.png' height='20px'&gt;&lt;/span&gt;</v>
      </c>
      <c r="I2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2" spans="8:9" ht="14.5" customHeight="1" x14ac:dyDescent="0.35">
      <c r="H22" s="4" t="str">
        <f t="shared" si="0"/>
        <v>&lt;span title='In English language'&gt;&lt;img src='assets/img/en.png' height='20px'&gt;&lt;/span&gt;</v>
      </c>
      <c r="I2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3" spans="8:9" ht="14.5" customHeight="1" x14ac:dyDescent="0.35">
      <c r="H23" s="4" t="str">
        <f t="shared" si="0"/>
        <v>&lt;span title='In English language'&gt;&lt;img src='assets/img/en.png' height='20px'&gt;&lt;/span&gt;</v>
      </c>
      <c r="I2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4" spans="8:9" ht="14.5" customHeight="1" x14ac:dyDescent="0.35">
      <c r="H24" s="4" t="str">
        <f t="shared" si="0"/>
        <v>&lt;span title='In English language'&gt;&lt;img src='assets/img/en.png' height='20px'&gt;&lt;/span&gt;</v>
      </c>
      <c r="I2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5" spans="8:9" ht="14.5" customHeight="1" x14ac:dyDescent="0.35">
      <c r="H25" s="4" t="str">
        <f t="shared" si="0"/>
        <v>&lt;span title='In English language'&gt;&lt;img src='assets/img/en.png' height='20px'&gt;&lt;/span&gt;</v>
      </c>
      <c r="I2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6" spans="8:9" ht="14.5" customHeight="1" x14ac:dyDescent="0.35">
      <c r="H26" s="4" t="str">
        <f t="shared" si="0"/>
        <v>&lt;span title='In English language'&gt;&lt;img src='assets/img/en.png' height='20px'&gt;&lt;/span&gt;</v>
      </c>
      <c r="I2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7" spans="8:9" ht="14.5" customHeight="1" x14ac:dyDescent="0.35">
      <c r="H27" s="4" t="str">
        <f t="shared" si="0"/>
        <v>&lt;span title='In English language'&gt;&lt;img src='assets/img/en.png' height='20px'&gt;&lt;/span&gt;</v>
      </c>
      <c r="I2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8" spans="8:9" ht="14.5" customHeight="1" x14ac:dyDescent="0.35">
      <c r="H28" s="4" t="str">
        <f t="shared" si="0"/>
        <v>&lt;span title='In English language'&gt;&lt;img src='assets/img/en.png' height='20px'&gt;&lt;/span&gt;</v>
      </c>
      <c r="I2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29" spans="8:9" ht="14.5" customHeight="1" x14ac:dyDescent="0.35">
      <c r="H29" s="4" t="str">
        <f t="shared" si="0"/>
        <v>&lt;span title='In English language'&gt;&lt;img src='assets/img/en.png' height='20px'&gt;&lt;/span&gt;</v>
      </c>
      <c r="I2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0" spans="8:9" ht="14.5" customHeight="1" x14ac:dyDescent="0.35">
      <c r="H30" s="4" t="str">
        <f t="shared" si="0"/>
        <v>&lt;span title='In English language'&gt;&lt;img src='assets/img/en.png' height='20px'&gt;&lt;/span&gt;</v>
      </c>
      <c r="I3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1" spans="8:9" ht="14.5" customHeight="1" x14ac:dyDescent="0.35">
      <c r="H31" s="4" t="str">
        <f t="shared" si="0"/>
        <v>&lt;span title='In English language'&gt;&lt;img src='assets/img/en.png' height='20px'&gt;&lt;/span&gt;</v>
      </c>
      <c r="I3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2" spans="8:9" ht="14.5" customHeight="1" x14ac:dyDescent="0.35">
      <c r="H32" s="4" t="str">
        <f t="shared" si="0"/>
        <v>&lt;span title='In English language'&gt;&lt;img src='assets/img/en.png' height='20px'&gt;&lt;/span&gt;</v>
      </c>
      <c r="I3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3" spans="8:9" ht="14.5" customHeight="1" x14ac:dyDescent="0.35">
      <c r="H33" s="4" t="str">
        <f t="shared" si="0"/>
        <v>&lt;span title='In English language'&gt;&lt;img src='assets/img/en.png' height='20px'&gt;&lt;/span&gt;</v>
      </c>
      <c r="I3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4" spans="8:9" ht="14.5" customHeight="1" x14ac:dyDescent="0.35">
      <c r="H34" s="4" t="str">
        <f t="shared" si="0"/>
        <v>&lt;span title='In English language'&gt;&lt;img src='assets/img/en.png' height='20px'&gt;&lt;/span&gt;</v>
      </c>
      <c r="I3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5" spans="8:9" ht="14.5" customHeight="1" x14ac:dyDescent="0.35">
      <c r="H35" s="4" t="str">
        <f t="shared" si="0"/>
        <v>&lt;span title='In English language'&gt;&lt;img src='assets/img/en.png' height='20px'&gt;&lt;/span&gt;</v>
      </c>
      <c r="I3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6" spans="8:9" ht="14.5" customHeight="1" x14ac:dyDescent="0.35">
      <c r="H36" s="4" t="str">
        <f t="shared" si="0"/>
        <v>&lt;span title='In English language'&gt;&lt;img src='assets/img/en.png' height='20px'&gt;&lt;/span&gt;</v>
      </c>
      <c r="I3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7" spans="8:9" ht="14.5" customHeight="1" x14ac:dyDescent="0.35">
      <c r="H37" s="4" t="str">
        <f t="shared" si="0"/>
        <v>&lt;span title='In English language'&gt;&lt;img src='assets/img/en.png' height='20px'&gt;&lt;/span&gt;</v>
      </c>
      <c r="I3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8" spans="8:9" ht="14.5" customHeight="1" x14ac:dyDescent="0.35">
      <c r="H38" s="4" t="str">
        <f t="shared" si="0"/>
        <v>&lt;span title='In English language'&gt;&lt;img src='assets/img/en.png' height='20px'&gt;&lt;/span&gt;</v>
      </c>
      <c r="I38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39" spans="8:9" ht="14.5" customHeight="1" x14ac:dyDescent="0.35">
      <c r="H39" s="4" t="str">
        <f t="shared" si="0"/>
        <v>&lt;span title='In English language'&gt;&lt;img src='assets/img/en.png' height='20px'&gt;&lt;/span&gt;</v>
      </c>
      <c r="I39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0" spans="8:9" ht="14.5" customHeight="1" x14ac:dyDescent="0.35">
      <c r="H40" s="4" t="str">
        <f t="shared" si="0"/>
        <v>&lt;span title='In English language'&gt;&lt;img src='assets/img/en.png' height='20px'&gt;&lt;/span&gt;</v>
      </c>
      <c r="I40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1" spans="8:9" ht="14.5" customHeight="1" x14ac:dyDescent="0.35">
      <c r="H41" s="4" t="str">
        <f t="shared" si="0"/>
        <v>&lt;span title='In English language'&gt;&lt;img src='assets/img/en.png' height='20px'&gt;&lt;/span&gt;</v>
      </c>
      <c r="I41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2" spans="8:9" ht="14.5" customHeight="1" x14ac:dyDescent="0.35">
      <c r="H42" s="4" t="str">
        <f t="shared" si="0"/>
        <v>&lt;span title='In English language'&gt;&lt;img src='assets/img/en.png' height='20px'&gt;&lt;/span&gt;</v>
      </c>
      <c r="I42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3" spans="8:9" ht="14.5" customHeight="1" x14ac:dyDescent="0.35">
      <c r="H43" s="4" t="str">
        <f t="shared" si="0"/>
        <v>&lt;span title='In English language'&gt;&lt;img src='assets/img/en.png' height='20px'&gt;&lt;/span&gt;</v>
      </c>
      <c r="I43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4" spans="8:9" ht="14.5" customHeight="1" x14ac:dyDescent="0.35">
      <c r="H44" s="4" t="str">
        <f t="shared" si="0"/>
        <v>&lt;span title='In English language'&gt;&lt;img src='assets/img/en.png' height='20px'&gt;&lt;/span&gt;</v>
      </c>
      <c r="I44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5" spans="8:9" ht="14.5" customHeight="1" x14ac:dyDescent="0.35">
      <c r="H45" s="4" t="str">
        <f t="shared" si="0"/>
        <v>&lt;span title='In English language'&gt;&lt;img src='assets/img/en.png' height='20px'&gt;&lt;/span&gt;</v>
      </c>
      <c r="I45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6" spans="8:9" ht="14.5" customHeight="1" x14ac:dyDescent="0.35">
      <c r="H46" s="4" t="str">
        <f t="shared" si="0"/>
        <v>&lt;span title='In English language'&gt;&lt;img src='assets/img/en.png' height='20px'&gt;&lt;/span&gt;</v>
      </c>
      <c r="I46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  <row r="47" spans="8:9" ht="14.5" customHeight="1" x14ac:dyDescent="0.35">
      <c r="H47" s="4" t="str">
        <f t="shared" si="0"/>
        <v>&lt;span title='In English language'&gt;&lt;img src='assets/img/en.png' height='20px'&gt;&lt;/span&gt;</v>
      </c>
      <c r="I47" t="str">
        <f t="shared" si="1"/>
        <v>&lt;tr&gt;&lt;td&gt;&lt;a href=''&gt;&lt;/a&gt;&lt;p&gt; &lt;br&gt;  &lt;span title='In English language'&gt;&lt;img src='assets/img/en.png' height='20px'&gt;&lt;/span&gt; &lt;/p&gt;&lt;/td&gt;&lt;/tr&gt;</v>
      </c>
    </row>
  </sheetData>
  <sortState ref="A4:G12">
    <sortCondition ref="A4:A12"/>
  </sortState>
  <hyperlinks>
    <hyperlink ref="F6" r:id="rId1" xr:uid="{0E5527AD-E47A-49BF-AEF5-60BBFDC1A20E}"/>
    <hyperlink ref="F9" r:id="rId2" xr:uid="{D5BB08EC-77FA-4C63-B367-DDD6BAFE2A89}"/>
    <hyperlink ref="F4" r:id="rId3" xr:uid="{50C94ACE-EFF7-458F-B729-7141A66F4830}"/>
    <hyperlink ref="F8" r:id="rId4" xr:uid="{94AD6036-1164-47A1-A88C-2BFA5E235597}"/>
    <hyperlink ref="F7" r:id="rId5" xr:uid="{82A9AD1D-FCBF-439E-B6AC-BF80A8905511}"/>
    <hyperlink ref="F10" r:id="rId6" xr:uid="{C41C1E95-BB9A-459A-9124-471BE824E216}"/>
  </hyperlinks>
  <pageMargins left="0.7" right="0.7" top="0.78740157499999996" bottom="0.78740157499999996" header="0.3" footer="0.3"/>
  <pageSetup paperSize="9"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8"/>
  <sheetViews>
    <sheetView workbookViewId="0">
      <selection activeCell="I4" sqref="I4:I11"/>
    </sheetView>
  </sheetViews>
  <sheetFormatPr baseColWidth="10" defaultRowHeight="14.5" customHeight="1" x14ac:dyDescent="0.35"/>
  <cols>
    <col min="2" max="2" width="10.90625" style="1"/>
    <col min="8" max="8" width="10.90625" style="3"/>
  </cols>
  <sheetData>
    <row r="2" spans="1:9" ht="14.5" customHeight="1" x14ac:dyDescent="0.35">
      <c r="A2" t="s">
        <v>138</v>
      </c>
      <c r="B2" s="1" t="s">
        <v>6</v>
      </c>
      <c r="C2" t="s">
        <v>7</v>
      </c>
      <c r="D2" t="s">
        <v>9</v>
      </c>
      <c r="E2" t="s">
        <v>10</v>
      </c>
      <c r="F2" t="s">
        <v>95</v>
      </c>
      <c r="H2" s="3" t="s">
        <v>9</v>
      </c>
    </row>
    <row r="4" spans="1:9" ht="14.5" customHeight="1" x14ac:dyDescent="0.35">
      <c r="B4" s="2" t="s">
        <v>125</v>
      </c>
      <c r="C4" t="s">
        <v>123</v>
      </c>
      <c r="D4" t="s">
        <v>2</v>
      </c>
      <c r="E4" t="s">
        <v>124</v>
      </c>
      <c r="F4" s="5" t="s">
        <v>126</v>
      </c>
      <c r="H4" s="4" t="str">
        <f>IF(D4="de","&lt;span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4" t="str">
        <f>"&lt;tr&gt;&lt;td&gt;&lt;a href='"&amp;F4&amp;"'&gt;"&amp;E4&amp;"&lt;/a&gt;&lt;p&gt;"&amp;B4&amp;" "&amp;H4&amp;" "&amp;C4&amp;"&lt;/p&gt;&lt;/td&gt;&lt;/tr&gt;"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5" spans="1:9" ht="14.5" customHeight="1" x14ac:dyDescent="0.35">
      <c r="B5" s="1" t="s">
        <v>127</v>
      </c>
      <c r="C5" t="s">
        <v>128</v>
      </c>
      <c r="D5" t="s">
        <v>2</v>
      </c>
      <c r="E5" t="s">
        <v>130</v>
      </c>
      <c r="F5" t="s">
        <v>129</v>
      </c>
      <c r="H5" s="4" t="str">
        <f t="shared" ref="H5:H11" si="0"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 t="shared" ref="I5:I11" si="1">"&lt;tr&gt;&lt;td&gt;&lt;a href='"&amp;F5&amp;"'&gt;"&amp;E5&amp;"&lt;/a&gt;&lt;p&gt;"&amp;B5&amp;" "&amp;H5&amp;" "&amp;C5&amp;"&lt;/p&gt;&lt;/td&gt;&lt;/tr&gt;"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6" spans="1:9" ht="14.5" customHeight="1" x14ac:dyDescent="0.35">
      <c r="B6" s="1" t="s">
        <v>133</v>
      </c>
      <c r="C6" t="s">
        <v>128</v>
      </c>
      <c r="D6" t="s">
        <v>2</v>
      </c>
      <c r="E6" t="s">
        <v>131</v>
      </c>
      <c r="F6" t="s">
        <v>132</v>
      </c>
      <c r="H6" s="4" t="str">
        <f t="shared" si="0"/>
        <v>&lt;span title='In English language'&gt;&lt;img src='assets/img/en.png' height='20px'&gt;&lt;/span&gt;</v>
      </c>
      <c r="I6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7" spans="1:9" ht="14.5" customHeight="1" x14ac:dyDescent="0.35">
      <c r="A7" t="s">
        <v>60</v>
      </c>
      <c r="B7" s="1" t="s">
        <v>137</v>
      </c>
      <c r="C7" t="s">
        <v>136</v>
      </c>
      <c r="D7" t="s">
        <v>22</v>
      </c>
      <c r="E7" t="s">
        <v>135</v>
      </c>
      <c r="F7" t="s">
        <v>134</v>
      </c>
      <c r="H7" s="4" t="str">
        <f t="shared" si="0"/>
        <v>&lt;span title='In German language'&gt;&lt;img src='assets/img/de.png' height='20px'&gt;&lt;/span&gt;</v>
      </c>
      <c r="I7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8" spans="1:9" ht="14.5" customHeight="1" x14ac:dyDescent="0.35">
      <c r="A8" t="s">
        <v>60</v>
      </c>
      <c r="B8" s="1" t="s">
        <v>139</v>
      </c>
      <c r="C8" t="s">
        <v>140</v>
      </c>
      <c r="D8" t="s">
        <v>22</v>
      </c>
      <c r="E8" t="s">
        <v>141</v>
      </c>
      <c r="F8" t="s">
        <v>142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9" spans="1:9" ht="14.5" customHeight="1" x14ac:dyDescent="0.35">
      <c r="A9" t="s">
        <v>60</v>
      </c>
      <c r="B9" s="1" t="s">
        <v>143</v>
      </c>
      <c r="C9" t="s">
        <v>144</v>
      </c>
      <c r="D9" t="s">
        <v>22</v>
      </c>
      <c r="E9" t="s">
        <v>145</v>
      </c>
      <c r="F9" t="s">
        <v>146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0" spans="1:9" ht="14.5" customHeight="1" x14ac:dyDescent="0.35">
      <c r="A10" t="s">
        <v>60</v>
      </c>
      <c r="B10" s="1" t="s">
        <v>151</v>
      </c>
      <c r="C10" t="s">
        <v>147</v>
      </c>
      <c r="D10" t="s">
        <v>22</v>
      </c>
      <c r="E10" t="s">
        <v>148</v>
      </c>
      <c r="F10" t="s">
        <v>149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1" spans="1:9" ht="14.5" customHeight="1" x14ac:dyDescent="0.35">
      <c r="A11" t="s">
        <v>60</v>
      </c>
      <c r="B11" s="1" t="s">
        <v>150</v>
      </c>
      <c r="C11" t="s">
        <v>152</v>
      </c>
      <c r="D11" t="s">
        <v>22</v>
      </c>
      <c r="E11" t="s">
        <v>153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2" spans="1:9" ht="14.5" customHeight="1" x14ac:dyDescent="0.35">
      <c r="H12" s="4" t="str">
        <f t="shared" ref="H12:H48" si="2">IF(D12="de","&lt;span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2" t="e">
        <f>"&lt;tr&gt;&lt;td&gt;&lt;a href='"&amp;F12&amp;"'&gt;"&amp;E12&amp;"&lt;/a&gt;&lt;p&gt;"&amp;C12&amp;" &lt;br&gt; "&amp;B12&amp;" "&amp;H12&amp;" "&amp;#REF!&amp;"&lt;/p&gt;&lt;/td&gt;&lt;/tr&gt;"</f>
        <v>#REF!</v>
      </c>
    </row>
    <row r="13" spans="1:9" ht="14.5" customHeight="1" x14ac:dyDescent="0.35">
      <c r="H13" s="4" t="str">
        <f t="shared" si="2"/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Recent talks</vt:lpstr>
      <vt:lpstr>Upcoming talks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2018-03-06T22:47:43Z</dcterms:modified>
</cp:coreProperties>
</file>