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tarbeiterOrdner\Bernecker\GitHub Desktop Project Foulder\Quant-Reliability-Energy-Systems\Model &amp; Data\"/>
    </mc:Choice>
  </mc:AlternateContent>
  <xr:revisionPtr revIDLastSave="0" documentId="13_ncr:1_{C5A99127-FE28-4C57-BA45-642A4F4FC72A}" xr6:coauthVersionLast="47" xr6:coauthVersionMax="47" xr10:uidLastSave="{00000000-0000-0000-0000-000000000000}"/>
  <bookViews>
    <workbookView xWindow="14205" yWindow="390" windowWidth="14775" windowHeight="14610" activeTab="1" xr2:uid="{67439250-8D29-4B77-BB37-656BF7DAD5E4}"/>
  </bookViews>
  <sheets>
    <sheet name="Generation" sheetId="1" r:id="rId1"/>
    <sheet name="Demand" sheetId="4" r:id="rId2"/>
    <sheet name="Availability" sheetId="5" r:id="rId3"/>
    <sheet name="Lines" sheetId="2" r:id="rId4"/>
    <sheet name="Mapp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37" i="2"/>
</calcChain>
</file>

<file path=xl/sharedStrings.xml><?xml version="1.0" encoding="utf-8"?>
<sst xmlns="http://schemas.openxmlformats.org/spreadsheetml/2006/main" count="615" uniqueCount="191">
  <si>
    <t>Pi_max</t>
  </si>
  <si>
    <t>Pi_min</t>
  </si>
  <si>
    <t>Ri+</t>
  </si>
  <si>
    <t>Ri-</t>
  </si>
  <si>
    <t>Ri_up</t>
  </si>
  <si>
    <t>Ri_down</t>
  </si>
  <si>
    <t>UT</t>
  </si>
  <si>
    <t>DT</t>
  </si>
  <si>
    <t>g</t>
  </si>
  <si>
    <t>MW</t>
  </si>
  <si>
    <t>MW/h</t>
  </si>
  <si>
    <t>h</t>
  </si>
  <si>
    <t>Map_Gen</t>
  </si>
  <si>
    <t>Ci</t>
  </si>
  <si>
    <t>Ci_u</t>
  </si>
  <si>
    <t>Ci_d</t>
  </si>
  <si>
    <t>Ci+</t>
  </si>
  <si>
    <t>Ci-</t>
  </si>
  <si>
    <t>Ci_su</t>
  </si>
  <si>
    <t>Ui_ini</t>
  </si>
  <si>
    <t>Ti_ini</t>
  </si>
  <si>
    <t>l</t>
  </si>
  <si>
    <t>l1</t>
  </si>
  <si>
    <t>lines</t>
  </si>
  <si>
    <t>XL</t>
  </si>
  <si>
    <t>cap</t>
  </si>
  <si>
    <t>Reactance (p.u)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</si>
  <si>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</si>
  <si>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</si>
  <si>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</si>
  <si>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</si>
  <si>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</si>
  <si>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</si>
  <si>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</si>
  <si>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</si>
  <si>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</si>
  <si>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</si>
  <si>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</si>
  <si>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</si>
  <si>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</si>
  <si>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</si>
  <si>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</si>
  <si>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</si>
  <si>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</si>
  <si>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</si>
  <si>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</si>
  <si>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</si>
  <si>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</si>
  <si>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</si>
  <si>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</si>
  <si>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</si>
  <si>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</si>
  <si>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</si>
  <si>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</si>
  <si>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</si>
  <si>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</si>
  <si>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</si>
  <si>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</si>
  <si>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</si>
  <si>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</si>
  <si>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susceptance (p.u)</t>
  </si>
  <si>
    <t>b</t>
  </si>
  <si>
    <t>Pi_init</t>
  </si>
  <si>
    <t>Map_res</t>
  </si>
  <si>
    <t>Map_send</t>
  </si>
  <si>
    <t>n2</t>
  </si>
  <si>
    <t>n3</t>
  </si>
  <si>
    <t>n5</t>
  </si>
  <si>
    <t>n4</t>
  </si>
  <si>
    <t>n6</t>
  </si>
  <si>
    <t>n9</t>
  </si>
  <si>
    <t>n24</t>
  </si>
  <si>
    <t>n10</t>
  </si>
  <si>
    <t>n8</t>
  </si>
  <si>
    <t>n11</t>
  </si>
  <si>
    <t>n12</t>
  </si>
  <si>
    <t>n13</t>
  </si>
  <si>
    <t>n14</t>
  </si>
  <si>
    <t>n23</t>
  </si>
  <si>
    <t>n16</t>
  </si>
  <si>
    <t>n21</t>
  </si>
  <si>
    <t>n17</t>
  </si>
  <si>
    <t>n19</t>
  </si>
  <si>
    <t>n18</t>
  </si>
  <si>
    <t>n22</t>
  </si>
  <si>
    <t>n20</t>
  </si>
  <si>
    <t>n1</t>
  </si>
  <si>
    <t>n7</t>
  </si>
  <si>
    <t>n15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</si>
  <si>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</si>
  <si>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</si>
  <si>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</si>
  <si>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</si>
  <si>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</si>
  <si>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</si>
  <si>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</si>
  <si>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</si>
  <si>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</si>
  <si>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</si>
  <si>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</si>
  <si>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</si>
  <si>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</si>
  <si>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</si>
  <si>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</si>
  <si>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</si>
  <si>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</si>
  <si>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</si>
  <si>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</si>
  <si>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</si>
  <si>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</si>
  <si>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</si>
  <si>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</si>
  <si>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</si>
  <si>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</si>
  <si>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</si>
  <si>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</si>
  <si>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</si>
  <si>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</si>
  <si>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</si>
  <si>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</si>
  <si>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</si>
  <si>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</si>
  <si>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</si>
  <si>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</si>
  <si>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</si>
  <si>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</si>
  <si>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</si>
  <si>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Investment line costs</t>
  </si>
  <si>
    <t>Inv_costs</t>
  </si>
  <si>
    <t>n25</t>
  </si>
  <si>
    <t>n26</t>
  </si>
  <si>
    <t>n27</t>
  </si>
  <si>
    <t>n29</t>
  </si>
  <si>
    <t>n30</t>
  </si>
  <si>
    <t>n28</t>
  </si>
  <si>
    <t>n31</t>
  </si>
  <si>
    <t>n32</t>
  </si>
  <si>
    <t>Pi_max original</t>
  </si>
  <si>
    <t>upgrade</t>
  </si>
  <si>
    <t>cap_orig</t>
  </si>
  <si>
    <t>Upgrade</t>
  </si>
  <si>
    <t>Map_prosp_send_lines_nodes</t>
  </si>
  <si>
    <t>Map_prosp_res_lines_nodes</t>
  </si>
  <si>
    <t>supplement</t>
  </si>
  <si>
    <t>Pi_init orig</t>
  </si>
  <si>
    <t>Capacity in MW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</si>
  <si>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</si>
  <si>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</si>
  <si>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</si>
  <si>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</si>
  <si>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</si>
  <si>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</si>
  <si>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</si>
  <si>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</si>
  <si>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</si>
  <si>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</si>
  <si>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</si>
  <si>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</si>
  <si>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</si>
  <si>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</si>
  <si>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</si>
  <si>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</si>
  <si>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</si>
  <si>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</si>
  <si>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</si>
  <si>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</si>
  <si>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</si>
  <si>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</si>
  <si>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</si>
  <si>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</si>
  <si>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System_demand</t>
  </si>
  <si>
    <t>type</t>
  </si>
  <si>
    <t>Coal</t>
  </si>
  <si>
    <t>nuc</t>
  </si>
  <si>
    <t>Oil</t>
  </si>
  <si>
    <t>Hydro</t>
  </si>
  <si>
    <t>load_share</t>
  </si>
  <si>
    <t>w1</t>
  </si>
  <si>
    <t>w2</t>
  </si>
  <si>
    <t>w3</t>
  </si>
  <si>
    <t>w4</t>
  </si>
  <si>
    <t>w5</t>
  </si>
  <si>
    <t>w6</t>
  </si>
  <si>
    <t>wind</t>
  </si>
  <si>
    <t>Map_wind</t>
  </si>
  <si>
    <t>Wind low</t>
  </si>
  <si>
    <t>Wind high</t>
  </si>
  <si>
    <t>Wind medium</t>
  </si>
  <si>
    <t>Wind_low</t>
  </si>
  <si>
    <t>Wind_medium</t>
  </si>
  <si>
    <t>Wind_high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</si>
</sst>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3" fillId="9" borderId="1" applyNumberFormat="0" applyFont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NumberFormat="1"/>
    <xf numFmtId="0" fontId="2" fillId="0" borderId="0" xfId="0" applyNumberFormat="1" applyFont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10" borderId="0" xfId="0" applyFill="1"/>
    <xf numFmtId="10" fontId="0" fillId="0" borderId="0" xfId="0" applyNumberFormat="1"/>
    <xf numFmtId="164" fontId="0" fillId="0" borderId="0" xfId="0" applyNumberFormat="1"/>
    <xf numFmtId="0" fontId="0" fillId="13" borderId="0" xfId="0" applyFill="1" applyAlignment="1"/>
    <xf numFmtId="0" fontId="0" fillId="13" borderId="0" xfId="0" applyFill="1"/>
    <xf numFmtId="0" fontId="0" fillId="12" borderId="0" xfId="0" applyFill="1" applyAlignment="1"/>
    <xf numFmtId="0" fontId="5" fillId="14" borderId="0" xfId="0" applyFont="1" applyFill="1" applyAlignment="1"/>
    <xf numFmtId="0" fontId="0" fillId="5" borderId="0" xfId="0" applyFill="1" applyAlignment="1"/>
    <xf numFmtId="0" fontId="0" fillId="11" borderId="0" xfId="0" applyFill="1" applyAlignment="1"/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5" fillId="14" borderId="0" xfId="0" applyFont="1" applyFill="1" applyAlignment="1">
      <alignment horizontal="center"/>
    </xf>
    <xf numFmtId="0" fontId="0" fillId="9" borderId="2" xfId="2" applyFont="1" applyBorder="1" applyAlignment="1">
      <alignment horizontal="center"/>
    </xf>
    <xf numFmtId="0" fontId="0" fillId="9" borderId="3" xfId="2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8" borderId="0" xfId="1" applyAlignment="1">
      <alignment horizontal="center"/>
    </xf>
  </cellXfs>
  <cellStyles count="3">
    <cellStyle name="Gut" xfId="1" builtinId="26"/>
    <cellStyle name="Notiz" xfId="2" builtinId="1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0EF34-7FD4-48B9-AA4B-40D7317C39F5}">
  <dimension ref="A1:Z33"/>
  <sheetViews>
    <sheetView workbookViewId="0">
      <selection activeCell="C21" sqref="C21"/>
    </sheetView>
  </sheetViews>
  <sheetFormatPr baseColWidth="10" defaultRowHeight="15" x14ac:dyDescent="0.25"/>
  <cols>
    <col min="22" max="22" width="14.5703125" bestFit="1" customWidth="1"/>
  </cols>
  <sheetData>
    <row r="1" spans="1:26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62</v>
      </c>
      <c r="Q1" s="1" t="s">
        <v>19</v>
      </c>
      <c r="R1" s="1" t="s">
        <v>20</v>
      </c>
      <c r="S1" s="1" t="s">
        <v>171</v>
      </c>
      <c r="T1" s="1"/>
      <c r="V1" t="s">
        <v>137</v>
      </c>
      <c r="W1" t="s">
        <v>138</v>
      </c>
      <c r="Y1" t="s">
        <v>144</v>
      </c>
      <c r="Z1" t="s">
        <v>140</v>
      </c>
    </row>
    <row r="2" spans="1:26" x14ac:dyDescent="0.25">
      <c r="A2" s="2" t="s">
        <v>89</v>
      </c>
      <c r="B2" s="2">
        <v>400</v>
      </c>
      <c r="C2" s="2">
        <v>100</v>
      </c>
      <c r="D2" s="2">
        <v>0</v>
      </c>
      <c r="E2" s="2">
        <v>0</v>
      </c>
      <c r="F2" s="2">
        <v>400</v>
      </c>
      <c r="G2" s="2">
        <v>400</v>
      </c>
      <c r="H2" s="2">
        <v>1</v>
      </c>
      <c r="I2" s="2">
        <v>1</v>
      </c>
      <c r="J2" s="2">
        <v>5.47</v>
      </c>
      <c r="K2" s="2">
        <v>0</v>
      </c>
      <c r="L2" s="2">
        <v>0</v>
      </c>
      <c r="M2" s="2">
        <v>15</v>
      </c>
      <c r="N2" s="2">
        <v>11</v>
      </c>
      <c r="O2" s="2">
        <v>0</v>
      </c>
      <c r="P2" s="2">
        <v>320</v>
      </c>
      <c r="Q2" s="2">
        <v>1</v>
      </c>
      <c r="R2" s="2">
        <v>50</v>
      </c>
      <c r="S2" t="s">
        <v>173</v>
      </c>
      <c r="V2">
        <v>152</v>
      </c>
      <c r="W2">
        <v>200</v>
      </c>
      <c r="Y2" s="2">
        <v>76</v>
      </c>
      <c r="Z2" s="2">
        <v>100</v>
      </c>
    </row>
    <row r="3" spans="1:26" x14ac:dyDescent="0.25">
      <c r="A3" s="2" t="s">
        <v>90</v>
      </c>
      <c r="B3" s="2">
        <v>400</v>
      </c>
      <c r="C3" s="2">
        <v>100</v>
      </c>
      <c r="D3" s="2">
        <v>0</v>
      </c>
      <c r="E3" s="2">
        <v>0</v>
      </c>
      <c r="F3" s="2">
        <v>400</v>
      </c>
      <c r="G3" s="2">
        <v>400</v>
      </c>
      <c r="H3" s="2">
        <v>1</v>
      </c>
      <c r="I3" s="2">
        <v>1</v>
      </c>
      <c r="J3" s="2">
        <v>5.47</v>
      </c>
      <c r="K3" s="2">
        <v>0</v>
      </c>
      <c r="L3" s="2">
        <v>0</v>
      </c>
      <c r="M3" s="2">
        <v>15</v>
      </c>
      <c r="N3" s="2">
        <v>11</v>
      </c>
      <c r="O3" s="2">
        <v>0</v>
      </c>
      <c r="P3" s="2">
        <v>320</v>
      </c>
      <c r="Q3" s="2">
        <v>1</v>
      </c>
      <c r="R3" s="2">
        <v>16</v>
      </c>
      <c r="S3" t="s">
        <v>173</v>
      </c>
      <c r="V3">
        <v>152</v>
      </c>
      <c r="W3">
        <v>200</v>
      </c>
      <c r="Y3" s="2">
        <v>76</v>
      </c>
      <c r="Z3" s="2">
        <v>100</v>
      </c>
    </row>
    <row r="4" spans="1:26" x14ac:dyDescent="0.25">
      <c r="A4" s="2" t="s">
        <v>91</v>
      </c>
      <c r="B4" s="2">
        <v>152</v>
      </c>
      <c r="C4" s="2">
        <v>30.4</v>
      </c>
      <c r="D4" s="2">
        <v>40</v>
      </c>
      <c r="E4" s="2">
        <v>40</v>
      </c>
      <c r="F4" s="2">
        <v>120</v>
      </c>
      <c r="G4" s="2">
        <v>120</v>
      </c>
      <c r="H4" s="2">
        <v>8</v>
      </c>
      <c r="I4" s="2">
        <v>8</v>
      </c>
      <c r="J4" s="2">
        <v>13.32</v>
      </c>
      <c r="K4" s="2">
        <v>15</v>
      </c>
      <c r="L4" s="2">
        <v>14</v>
      </c>
      <c r="M4" s="2">
        <v>24</v>
      </c>
      <c r="N4" s="2">
        <v>16</v>
      </c>
      <c r="O4" s="2">
        <v>1430.4</v>
      </c>
      <c r="P4" s="2">
        <v>121.6</v>
      </c>
      <c r="Q4" s="2">
        <v>1</v>
      </c>
      <c r="R4" s="2">
        <v>22</v>
      </c>
      <c r="S4" t="s">
        <v>172</v>
      </c>
      <c r="V4">
        <v>350</v>
      </c>
      <c r="W4">
        <v>200</v>
      </c>
      <c r="Y4" s="3">
        <v>80</v>
      </c>
      <c r="Z4" s="2">
        <v>0</v>
      </c>
    </row>
    <row r="5" spans="1:26" x14ac:dyDescent="0.25">
      <c r="A5" s="2" t="s">
        <v>92</v>
      </c>
      <c r="B5" s="2">
        <v>152</v>
      </c>
      <c r="C5" s="2">
        <v>30.4</v>
      </c>
      <c r="D5" s="2">
        <v>40</v>
      </c>
      <c r="E5" s="2">
        <v>40</v>
      </c>
      <c r="F5" s="2">
        <v>120</v>
      </c>
      <c r="G5" s="2">
        <v>120</v>
      </c>
      <c r="H5" s="2">
        <v>8</v>
      </c>
      <c r="I5" s="2">
        <v>8</v>
      </c>
      <c r="J5" s="2">
        <v>13.32</v>
      </c>
      <c r="K5" s="2">
        <v>15</v>
      </c>
      <c r="L5" s="2">
        <v>14</v>
      </c>
      <c r="M5" s="2">
        <v>25</v>
      </c>
      <c r="N5" s="2">
        <v>17</v>
      </c>
      <c r="O5" s="2">
        <v>1430.4</v>
      </c>
      <c r="P5" s="2">
        <v>121.6</v>
      </c>
      <c r="Q5" s="2">
        <v>1</v>
      </c>
      <c r="R5" s="2">
        <v>22</v>
      </c>
      <c r="S5" t="s">
        <v>172</v>
      </c>
      <c r="V5">
        <v>591</v>
      </c>
      <c r="W5">
        <v>200</v>
      </c>
      <c r="Y5" s="3">
        <v>210</v>
      </c>
      <c r="Z5" s="2">
        <v>0</v>
      </c>
    </row>
    <row r="6" spans="1:26" x14ac:dyDescent="0.25">
      <c r="A6" s="2" t="s">
        <v>93</v>
      </c>
      <c r="B6" s="2">
        <v>155</v>
      </c>
      <c r="C6" s="2">
        <v>54.25</v>
      </c>
      <c r="D6" s="2">
        <v>30</v>
      </c>
      <c r="E6" s="2">
        <v>30</v>
      </c>
      <c r="F6" s="2">
        <v>180</v>
      </c>
      <c r="G6" s="2">
        <v>180</v>
      </c>
      <c r="H6" s="2">
        <v>8</v>
      </c>
      <c r="I6" s="2">
        <v>8</v>
      </c>
      <c r="J6" s="2">
        <v>10.52</v>
      </c>
      <c r="K6" s="2">
        <v>16</v>
      </c>
      <c r="L6" s="2">
        <v>14</v>
      </c>
      <c r="M6" s="2">
        <v>28</v>
      </c>
      <c r="N6" s="2">
        <v>23</v>
      </c>
      <c r="O6" s="2">
        <v>312</v>
      </c>
      <c r="P6" s="2">
        <v>0</v>
      </c>
      <c r="Q6" s="2">
        <v>0</v>
      </c>
      <c r="R6" s="2">
        <v>-2</v>
      </c>
      <c r="S6" t="s">
        <v>172</v>
      </c>
      <c r="V6">
        <v>60</v>
      </c>
      <c r="W6">
        <v>200</v>
      </c>
      <c r="Y6" s="2">
        <v>0</v>
      </c>
      <c r="Z6" s="2">
        <v>0</v>
      </c>
    </row>
    <row r="7" spans="1:26" x14ac:dyDescent="0.25">
      <c r="A7" s="2" t="s">
        <v>94</v>
      </c>
      <c r="B7" s="2">
        <v>155</v>
      </c>
      <c r="C7" s="2">
        <v>54.25</v>
      </c>
      <c r="D7" s="2">
        <v>30</v>
      </c>
      <c r="E7" s="2">
        <v>30</v>
      </c>
      <c r="F7" s="2">
        <v>180</v>
      </c>
      <c r="G7" s="2">
        <v>180</v>
      </c>
      <c r="H7" s="2">
        <v>8</v>
      </c>
      <c r="I7" s="2">
        <v>8</v>
      </c>
      <c r="J7" s="2">
        <v>10.52</v>
      </c>
      <c r="K7" s="2">
        <v>16</v>
      </c>
      <c r="L7" s="2">
        <v>14</v>
      </c>
      <c r="M7" s="2">
        <v>16</v>
      </c>
      <c r="N7" s="2">
        <v>7</v>
      </c>
      <c r="O7" s="2">
        <v>312</v>
      </c>
      <c r="P7" s="2">
        <v>124</v>
      </c>
      <c r="Q7" s="2">
        <v>1</v>
      </c>
      <c r="R7" s="2">
        <v>10</v>
      </c>
      <c r="S7" t="s">
        <v>172</v>
      </c>
      <c r="V7">
        <v>155</v>
      </c>
      <c r="W7">
        <v>200</v>
      </c>
      <c r="Y7" s="2">
        <v>0</v>
      </c>
      <c r="Z7" s="2">
        <v>0</v>
      </c>
    </row>
    <row r="8" spans="1:26" x14ac:dyDescent="0.25">
      <c r="A8" s="2" t="s">
        <v>95</v>
      </c>
      <c r="B8" s="2">
        <v>310</v>
      </c>
      <c r="C8" s="2">
        <v>108.5</v>
      </c>
      <c r="D8" s="2">
        <v>60</v>
      </c>
      <c r="E8" s="2">
        <v>60</v>
      </c>
      <c r="F8" s="2">
        <v>180</v>
      </c>
      <c r="G8" s="2">
        <v>180</v>
      </c>
      <c r="H8" s="2">
        <v>8</v>
      </c>
      <c r="I8" s="2">
        <v>8</v>
      </c>
      <c r="J8" s="2">
        <v>10.52</v>
      </c>
      <c r="K8" s="2">
        <v>17</v>
      </c>
      <c r="L8" s="2">
        <v>16</v>
      </c>
      <c r="M8" s="2">
        <v>16</v>
      </c>
      <c r="N8" s="2">
        <v>7</v>
      </c>
      <c r="O8" s="2">
        <v>624</v>
      </c>
      <c r="P8" s="2">
        <v>248</v>
      </c>
      <c r="Q8" s="2">
        <v>1</v>
      </c>
      <c r="R8" s="2">
        <v>10</v>
      </c>
      <c r="S8" t="s">
        <v>172</v>
      </c>
      <c r="V8">
        <v>155</v>
      </c>
      <c r="W8">
        <v>200</v>
      </c>
      <c r="Y8" s="2">
        <v>124</v>
      </c>
      <c r="Z8" s="2">
        <v>10</v>
      </c>
    </row>
    <row r="9" spans="1:26" x14ac:dyDescent="0.25">
      <c r="A9" s="2" t="s">
        <v>96</v>
      </c>
      <c r="B9" s="2">
        <v>350</v>
      </c>
      <c r="C9" s="2">
        <v>140</v>
      </c>
      <c r="D9" s="2">
        <v>40</v>
      </c>
      <c r="E9" s="2">
        <v>40</v>
      </c>
      <c r="F9" s="2">
        <v>240</v>
      </c>
      <c r="G9" s="2">
        <v>240</v>
      </c>
      <c r="H9" s="2">
        <v>8</v>
      </c>
      <c r="I9" s="2">
        <v>8</v>
      </c>
      <c r="J9" s="2">
        <v>10.89</v>
      </c>
      <c r="K9" s="2">
        <v>16</v>
      </c>
      <c r="L9" s="2">
        <v>14</v>
      </c>
      <c r="M9" s="2">
        <v>0</v>
      </c>
      <c r="N9" s="2">
        <v>0</v>
      </c>
      <c r="O9" s="2">
        <v>2298</v>
      </c>
      <c r="P9" s="2">
        <v>280</v>
      </c>
      <c r="Q9" s="2">
        <v>1</v>
      </c>
      <c r="R9" s="2">
        <v>50</v>
      </c>
      <c r="S9" t="s">
        <v>172</v>
      </c>
      <c r="V9">
        <v>400</v>
      </c>
      <c r="W9">
        <v>200</v>
      </c>
      <c r="Y9" s="2">
        <v>240</v>
      </c>
      <c r="Z9" s="2">
        <v>0</v>
      </c>
    </row>
    <row r="10" spans="1:26" x14ac:dyDescent="0.25">
      <c r="A10" s="2" t="s">
        <v>97</v>
      </c>
      <c r="B10" s="2">
        <v>350</v>
      </c>
      <c r="C10" s="2">
        <v>75</v>
      </c>
      <c r="D10" s="2">
        <v>70</v>
      </c>
      <c r="E10" s="2">
        <v>70</v>
      </c>
      <c r="F10" s="2">
        <v>350</v>
      </c>
      <c r="G10" s="2">
        <v>350</v>
      </c>
      <c r="H10" s="2">
        <v>8</v>
      </c>
      <c r="I10" s="2">
        <v>8</v>
      </c>
      <c r="J10" s="2">
        <v>20.7</v>
      </c>
      <c r="K10" s="2">
        <v>10</v>
      </c>
      <c r="L10" s="2">
        <v>9</v>
      </c>
      <c r="M10" s="2">
        <v>0</v>
      </c>
      <c r="N10" s="2">
        <v>0</v>
      </c>
      <c r="O10" s="2">
        <v>1725</v>
      </c>
      <c r="P10" s="2">
        <v>0</v>
      </c>
      <c r="Q10" s="2">
        <v>0</v>
      </c>
      <c r="R10" s="2">
        <v>-2</v>
      </c>
      <c r="S10" t="s">
        <v>174</v>
      </c>
      <c r="V10">
        <v>400</v>
      </c>
      <c r="W10">
        <v>200</v>
      </c>
      <c r="Y10" s="2">
        <v>240</v>
      </c>
      <c r="Z10" s="2">
        <v>20</v>
      </c>
    </row>
    <row r="11" spans="1:26" x14ac:dyDescent="0.25">
      <c r="A11" s="2" t="s">
        <v>98</v>
      </c>
      <c r="B11" s="2">
        <v>591</v>
      </c>
      <c r="C11">
        <v>206.85</v>
      </c>
      <c r="D11">
        <v>206.85</v>
      </c>
      <c r="E11">
        <v>206.85</v>
      </c>
      <c r="F11">
        <v>206.85</v>
      </c>
      <c r="G11">
        <v>206.85</v>
      </c>
      <c r="H11" s="2">
        <v>12</v>
      </c>
      <c r="I11" s="2">
        <v>12</v>
      </c>
      <c r="J11" s="2">
        <v>20.93</v>
      </c>
      <c r="K11" s="2">
        <v>8</v>
      </c>
      <c r="L11" s="2">
        <v>7</v>
      </c>
      <c r="M11" s="2">
        <v>0</v>
      </c>
      <c r="N11" s="2">
        <v>0</v>
      </c>
      <c r="O11" s="2">
        <v>3056.7</v>
      </c>
      <c r="P11" s="2">
        <v>0</v>
      </c>
      <c r="Q11" s="2">
        <v>0</v>
      </c>
      <c r="R11" s="2">
        <v>-1</v>
      </c>
      <c r="S11" t="s">
        <v>174</v>
      </c>
      <c r="V11">
        <v>300</v>
      </c>
      <c r="W11">
        <v>200</v>
      </c>
      <c r="Y11" s="2">
        <v>240</v>
      </c>
      <c r="Z11" s="2">
        <v>20</v>
      </c>
    </row>
    <row r="12" spans="1:26" x14ac:dyDescent="0.25">
      <c r="A12" s="2" t="s">
        <v>99</v>
      </c>
      <c r="B12" s="2">
        <v>60</v>
      </c>
      <c r="C12" s="2">
        <v>12</v>
      </c>
      <c r="D12" s="2">
        <v>60</v>
      </c>
      <c r="E12" s="2">
        <v>60</v>
      </c>
      <c r="F12" s="2">
        <v>60</v>
      </c>
      <c r="G12" s="2">
        <v>60</v>
      </c>
      <c r="H12" s="2">
        <v>4</v>
      </c>
      <c r="I12" s="2">
        <v>4</v>
      </c>
      <c r="J12" s="2">
        <v>26.11</v>
      </c>
      <c r="K12" s="2">
        <v>7</v>
      </c>
      <c r="L12" s="2">
        <v>5</v>
      </c>
      <c r="M12" s="2">
        <v>14</v>
      </c>
      <c r="N12" s="2">
        <v>8</v>
      </c>
      <c r="O12" s="2">
        <v>437</v>
      </c>
      <c r="P12" s="2">
        <v>0</v>
      </c>
      <c r="Q12" s="2">
        <v>0</v>
      </c>
      <c r="R12" s="2">
        <v>-1</v>
      </c>
      <c r="S12" t="s">
        <v>174</v>
      </c>
      <c r="V12">
        <v>310</v>
      </c>
      <c r="W12">
        <v>200</v>
      </c>
      <c r="Y12" s="2">
        <v>248</v>
      </c>
      <c r="Z12" s="2">
        <v>30</v>
      </c>
    </row>
    <row r="13" spans="1:26" x14ac:dyDescent="0.25">
      <c r="A13" s="2" t="s">
        <v>100</v>
      </c>
      <c r="B13" s="2">
        <v>300</v>
      </c>
      <c r="C13" s="2">
        <v>300</v>
      </c>
      <c r="D13" s="2">
        <v>0</v>
      </c>
      <c r="E13" s="2">
        <v>0</v>
      </c>
      <c r="F13" s="2">
        <v>300</v>
      </c>
      <c r="G13" s="2">
        <v>300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16</v>
      </c>
      <c r="N13" s="2">
        <v>8</v>
      </c>
      <c r="O13" s="2">
        <v>0</v>
      </c>
      <c r="P13" s="2">
        <v>240</v>
      </c>
      <c r="Q13" s="2">
        <v>1</v>
      </c>
      <c r="R13" s="2">
        <v>24</v>
      </c>
      <c r="S13" t="s">
        <v>175</v>
      </c>
      <c r="V13">
        <v>350</v>
      </c>
      <c r="W13">
        <v>200</v>
      </c>
      <c r="Y13" s="2">
        <v>280</v>
      </c>
      <c r="Z13" s="2">
        <v>20</v>
      </c>
    </row>
    <row r="14" spans="1:26" x14ac:dyDescent="0.25">
      <c r="A14" t="s">
        <v>177</v>
      </c>
      <c r="B14">
        <v>100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t="s">
        <v>183</v>
      </c>
      <c r="V14">
        <v>155</v>
      </c>
      <c r="W14">
        <v>200</v>
      </c>
      <c r="Y14" s="2">
        <v>100</v>
      </c>
      <c r="Z14" s="2">
        <v>20</v>
      </c>
    </row>
    <row r="15" spans="1:26" x14ac:dyDescent="0.25">
      <c r="A15" t="s">
        <v>178</v>
      </c>
      <c r="B15">
        <v>100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t="s">
        <v>183</v>
      </c>
    </row>
    <row r="16" spans="1:26" x14ac:dyDescent="0.25">
      <c r="A16" t="s">
        <v>179</v>
      </c>
      <c r="B16">
        <v>100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t="s">
        <v>183</v>
      </c>
    </row>
    <row r="17" spans="1:19" x14ac:dyDescent="0.25">
      <c r="A17" t="s">
        <v>180</v>
      </c>
      <c r="B17">
        <v>100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t="s">
        <v>183</v>
      </c>
    </row>
    <row r="18" spans="1:19" x14ac:dyDescent="0.25">
      <c r="A18" t="s">
        <v>181</v>
      </c>
      <c r="B18">
        <v>100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t="s">
        <v>183</v>
      </c>
    </row>
    <row r="19" spans="1:19" x14ac:dyDescent="0.25">
      <c r="A19" t="s">
        <v>182</v>
      </c>
      <c r="B19">
        <v>100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t="s">
        <v>183</v>
      </c>
    </row>
    <row r="21" spans="1:19" x14ac:dyDescent="0.25">
      <c r="C21">
        <v>206.85</v>
      </c>
    </row>
    <row r="26" spans="1:19" x14ac:dyDescent="0.25">
      <c r="B26" t="s">
        <v>9</v>
      </c>
      <c r="C26" t="s">
        <v>9</v>
      </c>
      <c r="D26" t="s">
        <v>9</v>
      </c>
      <c r="E26" t="s">
        <v>9</v>
      </c>
      <c r="F26" t="s">
        <v>10</v>
      </c>
      <c r="G26" t="s">
        <v>10</v>
      </c>
      <c r="H26" t="s">
        <v>11</v>
      </c>
      <c r="I26" t="s">
        <v>11</v>
      </c>
    </row>
    <row r="33" spans="1:2" x14ac:dyDescent="0.25">
      <c r="A33" s="7"/>
      <c r="B33" t="s">
        <v>143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686A1-3F33-4ADF-BC08-270F4AA6560F}">
  <dimension ref="A1:E25"/>
  <sheetViews>
    <sheetView tabSelected="1" workbookViewId="0">
      <selection activeCell="G31" sqref="G31"/>
    </sheetView>
  </sheetViews>
  <sheetFormatPr baseColWidth="10" defaultRowHeight="15" x14ac:dyDescent="0.25"/>
  <sheetData>
    <row r="1" spans="1:5" x14ac:dyDescent="0.25">
      <c r="B1" s="14" t="s">
        <v>170</v>
      </c>
      <c r="E1" s="15" t="s">
        <v>176</v>
      </c>
    </row>
    <row r="2" spans="1:5" x14ac:dyDescent="0.25">
      <c r="A2" t="s">
        <v>146</v>
      </c>
      <c r="B2">
        <v>1598.252</v>
      </c>
      <c r="D2" t="s">
        <v>86</v>
      </c>
      <c r="E2" s="8">
        <v>3.7999999999999999E-2</v>
      </c>
    </row>
    <row r="3" spans="1:5" x14ac:dyDescent="0.25">
      <c r="A3" t="s">
        <v>147</v>
      </c>
      <c r="B3">
        <v>1502.8340000000001</v>
      </c>
      <c r="D3" t="s">
        <v>65</v>
      </c>
      <c r="E3" s="8">
        <v>3.4000000000000002E-2</v>
      </c>
    </row>
    <row r="4" spans="1:5" x14ac:dyDescent="0.25">
      <c r="A4" t="s">
        <v>148</v>
      </c>
      <c r="B4">
        <v>1431.27</v>
      </c>
      <c r="D4" t="s">
        <v>66</v>
      </c>
      <c r="E4" s="8">
        <v>6.3E-2</v>
      </c>
    </row>
    <row r="5" spans="1:5" x14ac:dyDescent="0.25">
      <c r="A5" t="s">
        <v>149</v>
      </c>
      <c r="B5">
        <v>1407.4159999999999</v>
      </c>
      <c r="D5" t="s">
        <v>68</v>
      </c>
      <c r="E5" s="8">
        <v>2.5999999999999999E-2</v>
      </c>
    </row>
    <row r="6" spans="1:5" x14ac:dyDescent="0.25">
      <c r="A6" t="s">
        <v>150</v>
      </c>
      <c r="B6">
        <v>1407.4159999999999</v>
      </c>
      <c r="D6" t="s">
        <v>67</v>
      </c>
      <c r="E6" s="8">
        <v>2.5000000000000001E-2</v>
      </c>
    </row>
    <row r="7" spans="1:5" x14ac:dyDescent="0.25">
      <c r="A7" t="s">
        <v>151</v>
      </c>
      <c r="B7">
        <v>1431.27</v>
      </c>
      <c r="D7" t="s">
        <v>69</v>
      </c>
      <c r="E7" s="8">
        <v>4.8000000000000001E-2</v>
      </c>
    </row>
    <row r="8" spans="1:5" x14ac:dyDescent="0.25">
      <c r="A8" t="s">
        <v>152</v>
      </c>
      <c r="B8">
        <v>1765.2329999999999</v>
      </c>
      <c r="D8" t="s">
        <v>87</v>
      </c>
      <c r="E8" s="8">
        <v>4.3999999999999997E-2</v>
      </c>
    </row>
    <row r="9" spans="1:5" x14ac:dyDescent="0.25">
      <c r="A9" t="s">
        <v>153</v>
      </c>
      <c r="B9">
        <v>2051.4870000000001</v>
      </c>
      <c r="D9" t="s">
        <v>73</v>
      </c>
      <c r="E9" s="8">
        <v>0.06</v>
      </c>
    </row>
    <row r="10" spans="1:5" x14ac:dyDescent="0.25">
      <c r="A10" t="s">
        <v>154</v>
      </c>
      <c r="B10">
        <v>2266.1779999999999</v>
      </c>
      <c r="D10" t="s">
        <v>70</v>
      </c>
      <c r="E10" s="8">
        <v>6.0999999999999999E-2</v>
      </c>
    </row>
    <row r="11" spans="1:5" x14ac:dyDescent="0.25">
      <c r="A11" t="s">
        <v>155</v>
      </c>
      <c r="B11">
        <v>2290.0320000000002</v>
      </c>
      <c r="D11" t="s">
        <v>72</v>
      </c>
      <c r="E11" s="8">
        <v>6.8000000000000005E-2</v>
      </c>
    </row>
    <row r="12" spans="1:5" x14ac:dyDescent="0.25">
      <c r="A12" t="s">
        <v>156</v>
      </c>
      <c r="B12">
        <v>2290.0320000000002</v>
      </c>
      <c r="D12" t="s">
        <v>76</v>
      </c>
      <c r="E12" s="8">
        <v>9.2999999999999999E-2</v>
      </c>
    </row>
    <row r="13" spans="1:5" x14ac:dyDescent="0.25">
      <c r="A13" t="s">
        <v>157</v>
      </c>
      <c r="B13">
        <v>2266.1779999999999</v>
      </c>
      <c r="D13" t="s">
        <v>77</v>
      </c>
      <c r="E13" s="8">
        <v>6.8000000000000005E-2</v>
      </c>
    </row>
    <row r="14" spans="1:5" x14ac:dyDescent="0.25">
      <c r="A14" t="s">
        <v>158</v>
      </c>
      <c r="B14">
        <v>2266.1779999999999</v>
      </c>
      <c r="D14" t="s">
        <v>88</v>
      </c>
      <c r="E14" s="8">
        <v>0.111</v>
      </c>
    </row>
    <row r="15" spans="1:5" x14ac:dyDescent="0.25">
      <c r="A15" t="s">
        <v>159</v>
      </c>
      <c r="B15">
        <v>2266.1779999999999</v>
      </c>
      <c r="D15" t="s">
        <v>79</v>
      </c>
      <c r="E15" s="8">
        <v>3.5000000000000003E-2</v>
      </c>
    </row>
    <row r="16" spans="1:5" x14ac:dyDescent="0.25">
      <c r="A16" t="s">
        <v>160</v>
      </c>
      <c r="B16">
        <v>2218.4690000000001</v>
      </c>
      <c r="D16" t="s">
        <v>83</v>
      </c>
      <c r="E16" s="8">
        <v>0.11700000000000001</v>
      </c>
    </row>
    <row r="17" spans="1:5" x14ac:dyDescent="0.25">
      <c r="A17" t="s">
        <v>161</v>
      </c>
      <c r="B17">
        <v>2218.4690000000001</v>
      </c>
      <c r="D17" t="s">
        <v>82</v>
      </c>
      <c r="E17" s="8">
        <v>6.4000000000000001E-2</v>
      </c>
    </row>
    <row r="18" spans="1:5" x14ac:dyDescent="0.25">
      <c r="A18" t="s">
        <v>162</v>
      </c>
      <c r="B18">
        <v>2361.596</v>
      </c>
      <c r="D18" t="s">
        <v>85</v>
      </c>
      <c r="E18" s="8">
        <v>4.4999999999999998E-2</v>
      </c>
    </row>
    <row r="19" spans="1:5" x14ac:dyDescent="0.25">
      <c r="A19" t="s">
        <v>163</v>
      </c>
      <c r="B19">
        <v>2385.4499999999998</v>
      </c>
      <c r="E19" s="8"/>
    </row>
    <row r="20" spans="1:5" x14ac:dyDescent="0.25">
      <c r="A20" t="s">
        <v>164</v>
      </c>
      <c r="B20">
        <v>2385.4499999999998</v>
      </c>
      <c r="E20" s="8"/>
    </row>
    <row r="21" spans="1:5" x14ac:dyDescent="0.25">
      <c r="A21" t="s">
        <v>165</v>
      </c>
      <c r="B21">
        <v>2290.0320000000002</v>
      </c>
      <c r="E21" s="8"/>
    </row>
    <row r="22" spans="1:5" x14ac:dyDescent="0.25">
      <c r="A22" t="s">
        <v>166</v>
      </c>
      <c r="B22">
        <v>2170.7600000000002</v>
      </c>
    </row>
    <row r="23" spans="1:5" x14ac:dyDescent="0.25">
      <c r="A23" t="s">
        <v>167</v>
      </c>
      <c r="B23">
        <v>1979.924</v>
      </c>
    </row>
    <row r="24" spans="1:5" x14ac:dyDescent="0.25">
      <c r="A24" t="s">
        <v>168</v>
      </c>
      <c r="B24">
        <v>1741.3789999999999</v>
      </c>
    </row>
    <row r="25" spans="1:5" x14ac:dyDescent="0.25">
      <c r="A25" t="s">
        <v>169</v>
      </c>
      <c r="B25">
        <v>1502.8340000000001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B57C-C1C1-474B-8079-06574F5D24B0}">
  <dimension ref="A1:W25"/>
  <sheetViews>
    <sheetView workbookViewId="0">
      <selection activeCell="C7" sqref="C7"/>
    </sheetView>
  </sheetViews>
  <sheetFormatPr baseColWidth="10" defaultRowHeight="15" x14ac:dyDescent="0.25"/>
  <sheetData>
    <row r="1" spans="1:23" x14ac:dyDescent="0.25">
      <c r="A1" s="11"/>
      <c r="B1" s="10" t="s">
        <v>188</v>
      </c>
      <c r="D1" s="12"/>
      <c r="E1" s="12" t="s">
        <v>189</v>
      </c>
      <c r="G1" s="13"/>
      <c r="H1" s="13" t="s">
        <v>190</v>
      </c>
      <c r="P1" s="16" t="s">
        <v>185</v>
      </c>
      <c r="Q1" s="16"/>
      <c r="S1" s="17" t="s">
        <v>187</v>
      </c>
      <c r="T1" s="17"/>
      <c r="V1" s="18" t="s">
        <v>186</v>
      </c>
      <c r="W1" s="18"/>
    </row>
    <row r="2" spans="1:23" x14ac:dyDescent="0.25">
      <c r="A2" s="2" t="s">
        <v>146</v>
      </c>
      <c r="B2" s="2">
        <v>0.2</v>
      </c>
      <c r="D2" t="s">
        <v>146</v>
      </c>
      <c r="E2" s="9">
        <v>0.57999999999999996</v>
      </c>
      <c r="G2" t="s">
        <v>146</v>
      </c>
      <c r="H2" s="9">
        <v>0.91</v>
      </c>
      <c r="P2" t="s">
        <v>146</v>
      </c>
      <c r="Q2" s="9">
        <v>0.2</v>
      </c>
      <c r="S2" t="s">
        <v>146</v>
      </c>
      <c r="T2" s="9">
        <v>0.57999999999999996</v>
      </c>
      <c r="V2" t="s">
        <v>146</v>
      </c>
      <c r="W2" s="9">
        <v>0.91</v>
      </c>
    </row>
    <row r="3" spans="1:23" x14ac:dyDescent="0.25">
      <c r="A3" s="2" t="s">
        <v>147</v>
      </c>
      <c r="B3" s="2">
        <v>0.05</v>
      </c>
      <c r="D3" t="s">
        <v>147</v>
      </c>
      <c r="E3" s="9">
        <v>0.55000000000000004</v>
      </c>
      <c r="G3" t="s">
        <v>147</v>
      </c>
      <c r="H3" s="9">
        <v>0.87</v>
      </c>
      <c r="P3" t="s">
        <v>147</v>
      </c>
      <c r="Q3" s="9">
        <v>0.05</v>
      </c>
      <c r="S3" t="s">
        <v>147</v>
      </c>
      <c r="T3" s="9">
        <v>0.55000000000000004</v>
      </c>
      <c r="V3" t="s">
        <v>147</v>
      </c>
      <c r="W3" s="9">
        <v>0.87</v>
      </c>
    </row>
    <row r="4" spans="1:23" x14ac:dyDescent="0.25">
      <c r="A4" s="2" t="s">
        <v>148</v>
      </c>
      <c r="B4" s="2">
        <v>0.05</v>
      </c>
      <c r="D4" t="s">
        <v>148</v>
      </c>
      <c r="E4" s="9">
        <v>0.38</v>
      </c>
      <c r="G4" t="s">
        <v>148</v>
      </c>
      <c r="H4" s="9">
        <v>0.99</v>
      </c>
      <c r="P4" t="s">
        <v>148</v>
      </c>
      <c r="Q4" s="9">
        <v>0.05</v>
      </c>
      <c r="S4" t="s">
        <v>148</v>
      </c>
      <c r="T4" s="9">
        <v>0.38</v>
      </c>
      <c r="V4" t="s">
        <v>148</v>
      </c>
      <c r="W4" s="9">
        <v>0.99</v>
      </c>
    </row>
    <row r="5" spans="1:23" x14ac:dyDescent="0.25">
      <c r="A5" s="2" t="s">
        <v>149</v>
      </c>
      <c r="B5" s="2">
        <v>0.06</v>
      </c>
      <c r="D5" t="s">
        <v>149</v>
      </c>
      <c r="E5" s="9">
        <v>0.41</v>
      </c>
      <c r="G5" t="s">
        <v>149</v>
      </c>
      <c r="H5" s="9">
        <v>0.73</v>
      </c>
      <c r="P5" t="s">
        <v>149</v>
      </c>
      <c r="Q5" s="9">
        <v>0.06</v>
      </c>
      <c r="S5" t="s">
        <v>149</v>
      </c>
      <c r="T5" s="9">
        <v>0.41</v>
      </c>
      <c r="V5" t="s">
        <v>149</v>
      </c>
      <c r="W5" s="9">
        <v>0.73</v>
      </c>
    </row>
    <row r="6" spans="1:23" x14ac:dyDescent="0.25">
      <c r="A6" s="2" t="s">
        <v>150</v>
      </c>
      <c r="B6" s="2">
        <v>0.2</v>
      </c>
      <c r="D6" t="s">
        <v>150</v>
      </c>
      <c r="E6" s="9">
        <v>0.48</v>
      </c>
      <c r="G6" t="s">
        <v>150</v>
      </c>
      <c r="H6" s="9">
        <v>0.9</v>
      </c>
      <c r="P6" t="s">
        <v>150</v>
      </c>
      <c r="Q6" s="9">
        <v>0.2</v>
      </c>
      <c r="S6" t="s">
        <v>150</v>
      </c>
      <c r="T6" s="9">
        <v>0.48</v>
      </c>
      <c r="V6" t="s">
        <v>150</v>
      </c>
      <c r="W6" s="9">
        <v>0.9</v>
      </c>
    </row>
    <row r="7" spans="1:23" x14ac:dyDescent="0.25">
      <c r="A7" s="2" t="s">
        <v>151</v>
      </c>
      <c r="B7" s="2">
        <v>0.12</v>
      </c>
      <c r="D7" t="s">
        <v>151</v>
      </c>
      <c r="E7" s="9">
        <v>0.44</v>
      </c>
      <c r="G7" t="s">
        <v>151</v>
      </c>
      <c r="H7" s="9">
        <v>0.76</v>
      </c>
      <c r="P7" t="s">
        <v>151</v>
      </c>
      <c r="Q7" s="9">
        <v>0.12</v>
      </c>
      <c r="S7" t="s">
        <v>151</v>
      </c>
      <c r="T7" s="9">
        <v>0.44</v>
      </c>
      <c r="V7" t="s">
        <v>151</v>
      </c>
      <c r="W7" s="9">
        <v>0.76</v>
      </c>
    </row>
    <row r="8" spans="1:23" x14ac:dyDescent="0.25">
      <c r="A8" s="2" t="s">
        <v>152</v>
      </c>
      <c r="B8" s="2">
        <v>0.18</v>
      </c>
      <c r="D8" t="s">
        <v>152</v>
      </c>
      <c r="E8" s="9">
        <v>0.49</v>
      </c>
      <c r="G8" t="s">
        <v>152</v>
      </c>
      <c r="H8" s="9">
        <v>0.96</v>
      </c>
      <c r="P8" t="s">
        <v>152</v>
      </c>
      <c r="Q8" s="9">
        <v>0.18</v>
      </c>
      <c r="S8" t="s">
        <v>152</v>
      </c>
      <c r="T8" s="9">
        <v>0.49</v>
      </c>
      <c r="V8" t="s">
        <v>152</v>
      </c>
      <c r="W8" s="9">
        <v>0.96</v>
      </c>
    </row>
    <row r="9" spans="1:23" x14ac:dyDescent="0.25">
      <c r="A9" s="2" t="s">
        <v>153</v>
      </c>
      <c r="B9" s="2">
        <v>0.15</v>
      </c>
      <c r="D9" t="s">
        <v>153</v>
      </c>
      <c r="E9" s="9">
        <v>0.31</v>
      </c>
      <c r="G9" t="s">
        <v>153</v>
      </c>
      <c r="H9" s="9">
        <v>0.75</v>
      </c>
      <c r="P9" t="s">
        <v>153</v>
      </c>
      <c r="Q9" s="9">
        <v>0.15</v>
      </c>
      <c r="S9" t="s">
        <v>153</v>
      </c>
      <c r="T9" s="9">
        <v>0.31</v>
      </c>
      <c r="V9" t="s">
        <v>153</v>
      </c>
      <c r="W9" s="9">
        <v>0.75</v>
      </c>
    </row>
    <row r="10" spans="1:23" x14ac:dyDescent="0.25">
      <c r="A10" s="2" t="s">
        <v>154</v>
      </c>
      <c r="B10" s="2">
        <v>0.08</v>
      </c>
      <c r="D10" t="s">
        <v>154</v>
      </c>
      <c r="E10" s="9">
        <v>0.55000000000000004</v>
      </c>
      <c r="G10" t="s">
        <v>154</v>
      </c>
      <c r="H10" s="9">
        <v>0.82</v>
      </c>
      <c r="P10" t="s">
        <v>154</v>
      </c>
      <c r="Q10" s="9">
        <v>0.08</v>
      </c>
      <c r="S10" t="s">
        <v>154</v>
      </c>
      <c r="T10" s="9">
        <v>0.55000000000000004</v>
      </c>
      <c r="V10" t="s">
        <v>154</v>
      </c>
      <c r="W10" s="9">
        <v>0.82</v>
      </c>
    </row>
    <row r="11" spans="1:23" x14ac:dyDescent="0.25">
      <c r="A11" s="2" t="s">
        <v>155</v>
      </c>
      <c r="B11" s="2">
        <v>0.16</v>
      </c>
      <c r="D11" t="s">
        <v>155</v>
      </c>
      <c r="E11" s="9">
        <v>0.35</v>
      </c>
      <c r="G11" t="s">
        <v>155</v>
      </c>
      <c r="H11" s="9">
        <v>0.76</v>
      </c>
      <c r="P11" t="s">
        <v>155</v>
      </c>
      <c r="Q11" s="9">
        <v>0.16</v>
      </c>
      <c r="S11" t="s">
        <v>155</v>
      </c>
      <c r="T11" s="9">
        <v>0.35</v>
      </c>
      <c r="V11" t="s">
        <v>155</v>
      </c>
      <c r="W11" s="9">
        <v>0.76</v>
      </c>
    </row>
    <row r="12" spans="1:23" x14ac:dyDescent="0.25">
      <c r="A12" s="2" t="s">
        <v>156</v>
      </c>
      <c r="B12" s="2">
        <v>0.16</v>
      </c>
      <c r="D12" t="s">
        <v>156</v>
      </c>
      <c r="E12" s="9">
        <v>0.56999999999999995</v>
      </c>
      <c r="G12" t="s">
        <v>156</v>
      </c>
      <c r="H12" s="9">
        <v>0.78</v>
      </c>
      <c r="P12" t="s">
        <v>156</v>
      </c>
      <c r="Q12" s="9">
        <v>0.16</v>
      </c>
      <c r="S12" t="s">
        <v>156</v>
      </c>
      <c r="T12" s="9">
        <v>0.56999999999999995</v>
      </c>
      <c r="V12" t="s">
        <v>156</v>
      </c>
      <c r="W12" s="9">
        <v>0.78</v>
      </c>
    </row>
    <row r="13" spans="1:23" x14ac:dyDescent="0.25">
      <c r="A13" s="2" t="s">
        <v>157</v>
      </c>
      <c r="B13" s="2">
        <v>0.19</v>
      </c>
      <c r="D13" t="s">
        <v>157</v>
      </c>
      <c r="E13" s="9">
        <v>0.42</v>
      </c>
      <c r="G13" t="s">
        <v>157</v>
      </c>
      <c r="H13" s="9">
        <v>0.79</v>
      </c>
      <c r="P13" t="s">
        <v>157</v>
      </c>
      <c r="Q13" s="9">
        <v>0.19</v>
      </c>
      <c r="S13" t="s">
        <v>157</v>
      </c>
      <c r="T13" s="9">
        <v>0.42</v>
      </c>
      <c r="V13" t="s">
        <v>157</v>
      </c>
      <c r="W13" s="9">
        <v>0.79</v>
      </c>
    </row>
    <row r="14" spans="1:23" x14ac:dyDescent="0.25">
      <c r="A14" s="2" t="s">
        <v>158</v>
      </c>
      <c r="B14" s="2">
        <v>0.12</v>
      </c>
      <c r="D14" t="s">
        <v>158</v>
      </c>
      <c r="E14" s="9">
        <v>0.5</v>
      </c>
      <c r="G14" t="s">
        <v>158</v>
      </c>
      <c r="H14" s="9">
        <v>0.96</v>
      </c>
      <c r="P14" t="s">
        <v>158</v>
      </c>
      <c r="Q14" s="9">
        <v>0.12</v>
      </c>
      <c r="S14" t="s">
        <v>158</v>
      </c>
      <c r="T14" s="9">
        <v>0.5</v>
      </c>
      <c r="V14" t="s">
        <v>158</v>
      </c>
      <c r="W14" s="9">
        <v>0.96</v>
      </c>
    </row>
    <row r="15" spans="1:23" x14ac:dyDescent="0.25">
      <c r="A15" s="2" t="s">
        <v>159</v>
      </c>
      <c r="B15" s="2">
        <v>0.17</v>
      </c>
      <c r="D15" t="s">
        <v>159</v>
      </c>
      <c r="E15" s="9">
        <v>0.37</v>
      </c>
      <c r="G15" t="s">
        <v>159</v>
      </c>
      <c r="H15" s="9">
        <v>0.74</v>
      </c>
      <c r="P15" t="s">
        <v>159</v>
      </c>
      <c r="Q15" s="9">
        <v>0.17</v>
      </c>
      <c r="S15" t="s">
        <v>159</v>
      </c>
      <c r="T15" s="9">
        <v>0.37</v>
      </c>
      <c r="V15" t="s">
        <v>159</v>
      </c>
      <c r="W15" s="9">
        <v>0.74</v>
      </c>
    </row>
    <row r="16" spans="1:23" x14ac:dyDescent="0.25">
      <c r="A16" s="2" t="s">
        <v>160</v>
      </c>
      <c r="B16" s="2">
        <v>0.14000000000000001</v>
      </c>
      <c r="D16" t="s">
        <v>160</v>
      </c>
      <c r="E16" s="9">
        <v>0.3</v>
      </c>
      <c r="G16" t="s">
        <v>160</v>
      </c>
      <c r="H16" s="9">
        <v>0.76</v>
      </c>
      <c r="P16" t="s">
        <v>160</v>
      </c>
      <c r="Q16" s="9">
        <v>0.14000000000000001</v>
      </c>
      <c r="S16" t="s">
        <v>160</v>
      </c>
      <c r="T16" s="9">
        <v>0.3</v>
      </c>
      <c r="V16" t="s">
        <v>160</v>
      </c>
      <c r="W16" s="9">
        <v>0.76</v>
      </c>
    </row>
    <row r="17" spans="1:23" x14ac:dyDescent="0.25">
      <c r="A17" s="2" t="s">
        <v>161</v>
      </c>
      <c r="B17" s="2">
        <v>0.13</v>
      </c>
      <c r="D17" t="s">
        <v>161</v>
      </c>
      <c r="E17" s="9">
        <v>0.36</v>
      </c>
      <c r="G17" t="s">
        <v>161</v>
      </c>
      <c r="H17" s="9">
        <v>1</v>
      </c>
      <c r="P17" t="s">
        <v>161</v>
      </c>
      <c r="Q17" s="9">
        <v>0.13</v>
      </c>
      <c r="S17" t="s">
        <v>161</v>
      </c>
      <c r="T17" s="9">
        <v>0.36</v>
      </c>
      <c r="V17" t="s">
        <v>161</v>
      </c>
      <c r="W17" s="9">
        <v>1</v>
      </c>
    </row>
    <row r="18" spans="1:23" x14ac:dyDescent="0.25">
      <c r="A18" s="2" t="s">
        <v>162</v>
      </c>
      <c r="B18" s="2">
        <v>0.08</v>
      </c>
      <c r="D18" t="s">
        <v>162</v>
      </c>
      <c r="E18" s="9">
        <v>0.47</v>
      </c>
      <c r="G18" t="s">
        <v>162</v>
      </c>
      <c r="H18" s="9">
        <v>1</v>
      </c>
      <c r="P18" t="s">
        <v>162</v>
      </c>
      <c r="Q18" s="9">
        <v>0.08</v>
      </c>
      <c r="S18" t="s">
        <v>162</v>
      </c>
      <c r="T18" s="9">
        <v>0.47</v>
      </c>
      <c r="V18" t="s">
        <v>162</v>
      </c>
      <c r="W18" s="9">
        <v>1</v>
      </c>
    </row>
    <row r="19" spans="1:23" x14ac:dyDescent="0.25">
      <c r="A19" s="2" t="s">
        <v>163</v>
      </c>
      <c r="B19" s="2">
        <v>0.01</v>
      </c>
      <c r="D19" t="s">
        <v>163</v>
      </c>
      <c r="E19" s="9">
        <v>0.43</v>
      </c>
      <c r="G19" t="s">
        <v>163</v>
      </c>
      <c r="H19" s="9">
        <v>0.7</v>
      </c>
      <c r="P19" t="s">
        <v>163</v>
      </c>
      <c r="Q19" s="9">
        <v>0.01</v>
      </c>
      <c r="S19" t="s">
        <v>163</v>
      </c>
      <c r="T19" s="9">
        <v>0.43</v>
      </c>
      <c r="V19" t="s">
        <v>163</v>
      </c>
      <c r="W19" s="9">
        <v>0.7</v>
      </c>
    </row>
    <row r="20" spans="1:23" x14ac:dyDescent="0.25">
      <c r="A20" s="2" t="s">
        <v>164</v>
      </c>
      <c r="B20" s="2">
        <v>0.19</v>
      </c>
      <c r="D20" t="s">
        <v>164</v>
      </c>
      <c r="E20" s="9">
        <v>0.32</v>
      </c>
      <c r="G20" t="s">
        <v>164</v>
      </c>
      <c r="H20" s="9">
        <v>0.95</v>
      </c>
      <c r="P20" t="s">
        <v>164</v>
      </c>
      <c r="Q20" s="9">
        <v>0.19</v>
      </c>
      <c r="S20" t="s">
        <v>164</v>
      </c>
      <c r="T20" s="9">
        <v>0.32</v>
      </c>
      <c r="V20" t="s">
        <v>164</v>
      </c>
      <c r="W20" s="9">
        <v>0.95</v>
      </c>
    </row>
    <row r="21" spans="1:23" x14ac:dyDescent="0.25">
      <c r="A21" s="2" t="s">
        <v>165</v>
      </c>
      <c r="B21" s="2">
        <v>0.15</v>
      </c>
      <c r="D21" t="s">
        <v>165</v>
      </c>
      <c r="E21" s="9">
        <v>0.47</v>
      </c>
      <c r="G21" t="s">
        <v>165</v>
      </c>
      <c r="H21" s="9">
        <v>0.75</v>
      </c>
      <c r="P21" t="s">
        <v>165</v>
      </c>
      <c r="Q21" s="9">
        <v>0.15</v>
      </c>
      <c r="S21" t="s">
        <v>165</v>
      </c>
      <c r="T21" s="9">
        <v>0.47</v>
      </c>
      <c r="V21" t="s">
        <v>165</v>
      </c>
      <c r="W21" s="9">
        <v>0.75</v>
      </c>
    </row>
    <row r="22" spans="1:23" x14ac:dyDescent="0.25">
      <c r="A22" s="2" t="s">
        <v>166</v>
      </c>
      <c r="B22" s="2">
        <v>0.02</v>
      </c>
      <c r="D22" t="s">
        <v>166</v>
      </c>
      <c r="E22" s="9">
        <v>0.36</v>
      </c>
      <c r="G22" t="s">
        <v>166</v>
      </c>
      <c r="H22" s="9">
        <v>0.8</v>
      </c>
      <c r="P22" t="s">
        <v>166</v>
      </c>
      <c r="Q22" s="9">
        <v>0.02</v>
      </c>
      <c r="S22" t="s">
        <v>166</v>
      </c>
      <c r="T22" s="9">
        <v>0.36</v>
      </c>
      <c r="V22" t="s">
        <v>166</v>
      </c>
      <c r="W22" s="9">
        <v>0.8</v>
      </c>
    </row>
    <row r="23" spans="1:23" x14ac:dyDescent="0.25">
      <c r="A23" s="2" t="s">
        <v>167</v>
      </c>
      <c r="B23" s="2">
        <v>0.15</v>
      </c>
      <c r="D23" t="s">
        <v>167</v>
      </c>
      <c r="E23" s="9">
        <v>0.38</v>
      </c>
      <c r="G23" t="s">
        <v>167</v>
      </c>
      <c r="H23" s="9">
        <v>0.84</v>
      </c>
      <c r="P23" t="s">
        <v>167</v>
      </c>
      <c r="Q23" s="9">
        <v>0.15</v>
      </c>
      <c r="S23" t="s">
        <v>167</v>
      </c>
      <c r="T23" s="9">
        <v>0.38</v>
      </c>
      <c r="V23" t="s">
        <v>167</v>
      </c>
      <c r="W23" s="9">
        <v>0.84</v>
      </c>
    </row>
    <row r="24" spans="1:23" x14ac:dyDescent="0.25">
      <c r="A24" s="2" t="s">
        <v>168</v>
      </c>
      <c r="B24" s="2">
        <v>0.19</v>
      </c>
      <c r="D24" t="s">
        <v>168</v>
      </c>
      <c r="E24" s="9">
        <v>0.34</v>
      </c>
      <c r="G24" t="s">
        <v>168</v>
      </c>
      <c r="H24" s="9">
        <v>0.8</v>
      </c>
      <c r="P24" t="s">
        <v>168</v>
      </c>
      <c r="Q24" s="9">
        <v>0.19</v>
      </c>
      <c r="S24" t="s">
        <v>168</v>
      </c>
      <c r="T24" s="9">
        <v>0.34</v>
      </c>
      <c r="V24" t="s">
        <v>168</v>
      </c>
      <c r="W24" s="9">
        <v>0.8</v>
      </c>
    </row>
    <row r="25" spans="1:23" x14ac:dyDescent="0.25">
      <c r="A25" s="2" t="s">
        <v>169</v>
      </c>
      <c r="B25" s="2">
        <v>0.08</v>
      </c>
      <c r="D25" t="s">
        <v>169</v>
      </c>
      <c r="E25" s="9">
        <v>0.53</v>
      </c>
      <c r="G25" t="s">
        <v>169</v>
      </c>
      <c r="H25" s="9">
        <v>0.8</v>
      </c>
      <c r="P25" t="s">
        <v>169</v>
      </c>
      <c r="Q25" s="9">
        <v>0.08</v>
      </c>
      <c r="S25" t="s">
        <v>169</v>
      </c>
      <c r="T25" s="9">
        <v>0.53</v>
      </c>
      <c r="V25" t="s">
        <v>169</v>
      </c>
      <c r="W25" s="9">
        <v>0.8</v>
      </c>
    </row>
  </sheetData>
  <mergeCells count="3">
    <mergeCell ref="P1:Q1"/>
    <mergeCell ref="S1:T1"/>
    <mergeCell ref="V1:W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980A-6BAE-4840-B632-4AFE436386FD}">
  <dimension ref="A1:J62"/>
  <sheetViews>
    <sheetView workbookViewId="0">
      <selection activeCell="F36" sqref="F36"/>
    </sheetView>
  </sheetViews>
  <sheetFormatPr baseColWidth="10" defaultRowHeight="15" x14ac:dyDescent="0.25"/>
  <cols>
    <col min="1" max="1" width="5.28515625" bestFit="1" customWidth="1"/>
    <col min="2" max="2" width="14.7109375" bestFit="1" customWidth="1"/>
    <col min="3" max="3" width="8.42578125" bestFit="1" customWidth="1"/>
  </cols>
  <sheetData>
    <row r="1" spans="1:10" x14ac:dyDescent="0.25">
      <c r="A1" t="s">
        <v>23</v>
      </c>
      <c r="B1" t="s">
        <v>60</v>
      </c>
      <c r="C1" t="s">
        <v>145</v>
      </c>
      <c r="D1" t="s">
        <v>127</v>
      </c>
      <c r="F1" t="s">
        <v>26</v>
      </c>
    </row>
    <row r="2" spans="1:10" x14ac:dyDescent="0.25">
      <c r="A2" t="s">
        <v>21</v>
      </c>
      <c r="B2" t="s">
        <v>61</v>
      </c>
      <c r="C2" t="s">
        <v>25</v>
      </c>
      <c r="D2" t="s">
        <v>128</v>
      </c>
      <c r="F2" t="s">
        <v>24</v>
      </c>
      <c r="I2" t="s">
        <v>139</v>
      </c>
      <c r="J2" t="s">
        <v>140</v>
      </c>
    </row>
    <row r="3" spans="1:10" x14ac:dyDescent="0.25">
      <c r="A3" s="4" t="s">
        <v>22</v>
      </c>
      <c r="B3">
        <v>68.493150684931507</v>
      </c>
      <c r="C3">
        <f>I3+J3</f>
        <v>175</v>
      </c>
      <c r="D3">
        <v>1</v>
      </c>
      <c r="F3">
        <v>1.46E-2</v>
      </c>
      <c r="I3">
        <v>175</v>
      </c>
      <c r="J3">
        <v>0</v>
      </c>
    </row>
    <row r="4" spans="1:10" x14ac:dyDescent="0.25">
      <c r="A4" s="4" t="s">
        <v>27</v>
      </c>
      <c r="B4">
        <v>4.4385264092321348</v>
      </c>
      <c r="C4">
        <f t="shared" ref="C4:C62" si="0">I4+J4</f>
        <v>175</v>
      </c>
      <c r="D4">
        <v>1</v>
      </c>
      <c r="F4">
        <v>0.2253</v>
      </c>
      <c r="I4">
        <v>175</v>
      </c>
      <c r="J4">
        <v>0</v>
      </c>
    </row>
    <row r="5" spans="1:10" x14ac:dyDescent="0.25">
      <c r="A5" s="4" t="s">
        <v>28</v>
      </c>
      <c r="B5">
        <v>11.025358324145534</v>
      </c>
      <c r="C5">
        <f t="shared" si="0"/>
        <v>350</v>
      </c>
      <c r="D5">
        <v>1</v>
      </c>
      <c r="F5">
        <v>9.0700000000000003E-2</v>
      </c>
      <c r="I5">
        <v>350</v>
      </c>
      <c r="J5">
        <v>0</v>
      </c>
    </row>
    <row r="6" spans="1:10" x14ac:dyDescent="0.25">
      <c r="A6" s="4" t="s">
        <v>29</v>
      </c>
      <c r="B6">
        <v>7.3746312684365787</v>
      </c>
      <c r="C6">
        <f t="shared" si="0"/>
        <v>175</v>
      </c>
      <c r="D6">
        <v>1</v>
      </c>
      <c r="F6">
        <v>0.1356</v>
      </c>
      <c r="I6">
        <v>175</v>
      </c>
      <c r="J6">
        <v>0</v>
      </c>
    </row>
    <row r="7" spans="1:10" x14ac:dyDescent="0.25">
      <c r="A7" s="4" t="s">
        <v>30</v>
      </c>
      <c r="B7">
        <v>4.8780487804878048</v>
      </c>
      <c r="C7">
        <f t="shared" si="0"/>
        <v>175</v>
      </c>
      <c r="D7">
        <v>1</v>
      </c>
      <c r="F7">
        <v>0.20499999999999999</v>
      </c>
      <c r="I7">
        <v>175</v>
      </c>
      <c r="J7">
        <v>0</v>
      </c>
    </row>
    <row r="8" spans="1:10" x14ac:dyDescent="0.25">
      <c r="A8" s="4" t="s">
        <v>31</v>
      </c>
      <c r="B8">
        <v>7.8678206136900082</v>
      </c>
      <c r="C8">
        <f t="shared" si="0"/>
        <v>175</v>
      </c>
      <c r="D8">
        <v>1</v>
      </c>
      <c r="F8">
        <v>0.12709999999999999</v>
      </c>
      <c r="I8">
        <v>175</v>
      </c>
      <c r="J8">
        <v>0</v>
      </c>
    </row>
    <row r="9" spans="1:10" x14ac:dyDescent="0.25">
      <c r="A9" s="4" t="s">
        <v>32</v>
      </c>
      <c r="B9">
        <v>11.904761904761903</v>
      </c>
      <c r="C9">
        <f t="shared" si="0"/>
        <v>400</v>
      </c>
      <c r="D9">
        <v>1</v>
      </c>
      <c r="F9">
        <v>8.4000000000000005E-2</v>
      </c>
      <c r="I9">
        <v>400</v>
      </c>
      <c r="J9">
        <v>0</v>
      </c>
    </row>
    <row r="10" spans="1:10" x14ac:dyDescent="0.25">
      <c r="A10" s="4" t="s">
        <v>33</v>
      </c>
      <c r="B10">
        <v>9.0090090090090094</v>
      </c>
      <c r="C10">
        <f t="shared" si="0"/>
        <v>175</v>
      </c>
      <c r="D10">
        <v>1</v>
      </c>
      <c r="F10">
        <v>0.111</v>
      </c>
      <c r="I10">
        <v>175</v>
      </c>
      <c r="J10">
        <v>0</v>
      </c>
    </row>
    <row r="11" spans="1:10" x14ac:dyDescent="0.25">
      <c r="A11" s="4" t="s">
        <v>34</v>
      </c>
      <c r="B11">
        <v>10.638297872340425</v>
      </c>
      <c r="C11">
        <f t="shared" si="0"/>
        <v>350</v>
      </c>
      <c r="D11">
        <v>1</v>
      </c>
      <c r="F11">
        <v>9.4E-2</v>
      </c>
      <c r="I11">
        <v>350</v>
      </c>
      <c r="J11">
        <v>0</v>
      </c>
    </row>
    <row r="12" spans="1:10" x14ac:dyDescent="0.25">
      <c r="A12" s="4" t="s">
        <v>35</v>
      </c>
      <c r="B12">
        <v>15.576323987538942</v>
      </c>
      <c r="C12">
        <f t="shared" si="0"/>
        <v>175</v>
      </c>
      <c r="D12">
        <v>1</v>
      </c>
      <c r="F12">
        <v>6.4199999999999993E-2</v>
      </c>
      <c r="I12">
        <v>175</v>
      </c>
      <c r="J12">
        <v>0</v>
      </c>
    </row>
    <row r="13" spans="1:10" x14ac:dyDescent="0.25">
      <c r="A13" s="4" t="s">
        <v>36</v>
      </c>
      <c r="B13">
        <v>15.337423312883438</v>
      </c>
      <c r="C13">
        <f t="shared" si="0"/>
        <v>350</v>
      </c>
      <c r="D13">
        <v>1</v>
      </c>
      <c r="F13">
        <v>6.5199999999999994E-2</v>
      </c>
      <c r="I13">
        <v>350</v>
      </c>
      <c r="J13">
        <v>0</v>
      </c>
    </row>
    <row r="14" spans="1:10" x14ac:dyDescent="0.25">
      <c r="A14" s="4" t="s">
        <v>37</v>
      </c>
      <c r="B14">
        <v>5.6753688989784337</v>
      </c>
      <c r="C14">
        <f t="shared" si="0"/>
        <v>175</v>
      </c>
      <c r="D14">
        <v>1</v>
      </c>
      <c r="F14">
        <v>0.1762</v>
      </c>
      <c r="I14">
        <v>175</v>
      </c>
      <c r="J14">
        <v>0</v>
      </c>
    </row>
    <row r="15" spans="1:10" x14ac:dyDescent="0.25">
      <c r="A15" s="4" t="s">
        <v>38</v>
      </c>
      <c r="B15">
        <v>5.6753688989784337</v>
      </c>
      <c r="C15">
        <f t="shared" si="0"/>
        <v>175</v>
      </c>
      <c r="D15">
        <v>1</v>
      </c>
      <c r="F15">
        <v>0.1762</v>
      </c>
      <c r="I15">
        <v>175</v>
      </c>
      <c r="J15">
        <v>0</v>
      </c>
    </row>
    <row r="16" spans="1:10" x14ac:dyDescent="0.25">
      <c r="A16" s="4" t="s">
        <v>39</v>
      </c>
      <c r="B16">
        <v>11.904761904761903</v>
      </c>
      <c r="C16">
        <f t="shared" si="0"/>
        <v>400</v>
      </c>
      <c r="D16">
        <v>1</v>
      </c>
      <c r="F16">
        <v>8.4000000000000005E-2</v>
      </c>
      <c r="I16">
        <v>400</v>
      </c>
      <c r="J16">
        <v>0</v>
      </c>
    </row>
    <row r="17" spans="1:10" x14ac:dyDescent="0.25">
      <c r="A17" s="4" t="s">
        <v>40</v>
      </c>
      <c r="B17">
        <v>11.904761904761903</v>
      </c>
      <c r="C17">
        <f t="shared" si="0"/>
        <v>400</v>
      </c>
      <c r="D17">
        <v>1</v>
      </c>
      <c r="F17">
        <v>8.4000000000000005E-2</v>
      </c>
      <c r="I17">
        <v>400</v>
      </c>
      <c r="J17">
        <v>0</v>
      </c>
    </row>
    <row r="18" spans="1:10" x14ac:dyDescent="0.25">
      <c r="A18" s="4" t="s">
        <v>41</v>
      </c>
      <c r="B18">
        <v>11.904761904761903</v>
      </c>
      <c r="C18">
        <f t="shared" si="0"/>
        <v>400</v>
      </c>
      <c r="D18">
        <v>1</v>
      </c>
      <c r="F18">
        <v>8.4000000000000005E-2</v>
      </c>
      <c r="I18">
        <v>400</v>
      </c>
      <c r="J18">
        <v>0</v>
      </c>
    </row>
    <row r="19" spans="1:10" x14ac:dyDescent="0.25">
      <c r="A19" s="4" t="s">
        <v>42</v>
      </c>
      <c r="B19">
        <v>11.904761904761903</v>
      </c>
      <c r="C19">
        <f t="shared" si="0"/>
        <v>400</v>
      </c>
      <c r="D19">
        <v>1</v>
      </c>
      <c r="F19">
        <v>8.4000000000000005E-2</v>
      </c>
      <c r="I19">
        <v>400</v>
      </c>
      <c r="J19">
        <v>0</v>
      </c>
    </row>
    <row r="20" spans="1:10" x14ac:dyDescent="0.25">
      <c r="A20" s="4" t="s">
        <v>43</v>
      </c>
      <c r="B20">
        <v>20.491803278688522</v>
      </c>
      <c r="C20">
        <f t="shared" si="0"/>
        <v>500</v>
      </c>
      <c r="D20">
        <v>1</v>
      </c>
      <c r="F20">
        <v>4.8800000000000003E-2</v>
      </c>
      <c r="I20">
        <v>500</v>
      </c>
      <c r="J20">
        <v>0</v>
      </c>
    </row>
    <row r="21" spans="1:10" x14ac:dyDescent="0.25">
      <c r="A21" s="4" t="s">
        <v>44</v>
      </c>
      <c r="B21">
        <v>23.474178403755868</v>
      </c>
      <c r="C21">
        <f t="shared" si="0"/>
        <v>500</v>
      </c>
      <c r="D21">
        <v>1</v>
      </c>
      <c r="F21">
        <v>4.2599999999999999E-2</v>
      </c>
      <c r="I21">
        <v>500</v>
      </c>
      <c r="J21">
        <v>0</v>
      </c>
    </row>
    <row r="22" spans="1:10" x14ac:dyDescent="0.25">
      <c r="A22" s="4" t="s">
        <v>45</v>
      </c>
      <c r="B22">
        <v>20.491803278688522</v>
      </c>
      <c r="C22">
        <f t="shared" si="0"/>
        <v>500</v>
      </c>
      <c r="D22">
        <v>1</v>
      </c>
      <c r="F22">
        <v>4.8800000000000003E-2</v>
      </c>
      <c r="I22">
        <v>500</v>
      </c>
      <c r="J22">
        <v>0</v>
      </c>
    </row>
    <row r="23" spans="1:10" x14ac:dyDescent="0.25">
      <c r="A23" s="4" t="s">
        <v>46</v>
      </c>
      <c r="B23">
        <v>10.152284263959391</v>
      </c>
      <c r="C23">
        <f t="shared" si="0"/>
        <v>500</v>
      </c>
      <c r="D23">
        <v>1</v>
      </c>
      <c r="F23">
        <v>9.8500000000000004E-2</v>
      </c>
      <c r="I23">
        <v>500</v>
      </c>
      <c r="J23">
        <v>0</v>
      </c>
    </row>
    <row r="24" spans="1:10" x14ac:dyDescent="0.25">
      <c r="A24" s="4" t="s">
        <v>47</v>
      </c>
      <c r="B24">
        <v>11.312217194570135</v>
      </c>
      <c r="C24">
        <f t="shared" si="0"/>
        <v>500</v>
      </c>
      <c r="D24">
        <v>1</v>
      </c>
      <c r="F24">
        <v>8.8400000000000006E-2</v>
      </c>
      <c r="I24">
        <v>500</v>
      </c>
      <c r="J24">
        <v>0</v>
      </c>
    </row>
    <row r="25" spans="1:10" x14ac:dyDescent="0.25">
      <c r="A25" s="4" t="s">
        <v>48</v>
      </c>
      <c r="B25">
        <v>16.835016835016834</v>
      </c>
      <c r="C25">
        <f t="shared" si="0"/>
        <v>500</v>
      </c>
      <c r="D25">
        <v>1</v>
      </c>
      <c r="F25">
        <v>5.9400000000000001E-2</v>
      </c>
      <c r="I25">
        <v>500</v>
      </c>
      <c r="J25">
        <v>0</v>
      </c>
    </row>
    <row r="26" spans="1:10" x14ac:dyDescent="0.25">
      <c r="A26" s="4" t="s">
        <v>49</v>
      </c>
      <c r="B26">
        <v>58.139534883720927</v>
      </c>
      <c r="C26">
        <f t="shared" si="0"/>
        <v>500</v>
      </c>
      <c r="D26">
        <v>1</v>
      </c>
      <c r="F26">
        <v>1.72E-2</v>
      </c>
      <c r="I26">
        <v>500</v>
      </c>
      <c r="J26">
        <v>0</v>
      </c>
    </row>
    <row r="27" spans="1:10" x14ac:dyDescent="0.25">
      <c r="A27" s="4" t="s">
        <v>50</v>
      </c>
      <c r="B27">
        <v>40.160642570281126</v>
      </c>
      <c r="C27">
        <f t="shared" si="0"/>
        <v>1000</v>
      </c>
      <c r="D27">
        <v>1</v>
      </c>
      <c r="F27">
        <v>2.4899999999999999E-2</v>
      </c>
      <c r="I27">
        <v>1000</v>
      </c>
      <c r="J27">
        <v>0</v>
      </c>
    </row>
    <row r="28" spans="1:10" x14ac:dyDescent="0.25">
      <c r="A28" s="4" t="s">
        <v>51</v>
      </c>
      <c r="B28">
        <v>18.903591682419659</v>
      </c>
      <c r="C28">
        <f t="shared" si="0"/>
        <v>500</v>
      </c>
      <c r="D28">
        <v>1</v>
      </c>
      <c r="F28">
        <v>5.2900000000000003E-2</v>
      </c>
      <c r="I28">
        <v>500</v>
      </c>
      <c r="J28">
        <v>0</v>
      </c>
    </row>
    <row r="29" spans="1:10" x14ac:dyDescent="0.25">
      <c r="A29" s="4" t="s">
        <v>52</v>
      </c>
      <c r="B29">
        <v>38.022813688212928</v>
      </c>
      <c r="C29">
        <f t="shared" si="0"/>
        <v>500</v>
      </c>
      <c r="D29">
        <v>1</v>
      </c>
      <c r="F29">
        <v>2.63E-2</v>
      </c>
      <c r="I29">
        <v>500</v>
      </c>
      <c r="J29">
        <v>0</v>
      </c>
    </row>
    <row r="30" spans="1:10" x14ac:dyDescent="0.25">
      <c r="A30" s="4" t="s">
        <v>53</v>
      </c>
      <c r="B30">
        <v>42.735042735042732</v>
      </c>
      <c r="C30">
        <f t="shared" si="0"/>
        <v>500</v>
      </c>
      <c r="D30">
        <v>1</v>
      </c>
      <c r="F30">
        <v>2.3400000000000001E-2</v>
      </c>
      <c r="I30">
        <v>500</v>
      </c>
      <c r="J30">
        <v>0</v>
      </c>
    </row>
    <row r="31" spans="1:10" x14ac:dyDescent="0.25">
      <c r="A31" s="4" t="s">
        <v>54</v>
      </c>
      <c r="B31">
        <v>69.930069930069934</v>
      </c>
      <c r="C31">
        <f t="shared" si="0"/>
        <v>500</v>
      </c>
      <c r="D31">
        <v>1</v>
      </c>
      <c r="F31">
        <v>1.43E-2</v>
      </c>
      <c r="I31">
        <v>500</v>
      </c>
      <c r="J31">
        <v>0</v>
      </c>
    </row>
    <row r="32" spans="1:10" x14ac:dyDescent="0.25">
      <c r="A32" s="4" t="s">
        <v>55</v>
      </c>
      <c r="B32">
        <v>9.3545369504209539</v>
      </c>
      <c r="C32">
        <f t="shared" si="0"/>
        <v>500</v>
      </c>
      <c r="D32">
        <v>1</v>
      </c>
      <c r="F32">
        <v>0.1069</v>
      </c>
      <c r="I32">
        <v>500</v>
      </c>
      <c r="J32">
        <v>0</v>
      </c>
    </row>
    <row r="33" spans="1:10" x14ac:dyDescent="0.25">
      <c r="A33" s="4" t="s">
        <v>56</v>
      </c>
      <c r="B33">
        <v>75.757575757575765</v>
      </c>
      <c r="C33">
        <f t="shared" si="0"/>
        <v>1000</v>
      </c>
      <c r="D33">
        <v>1</v>
      </c>
      <c r="F33">
        <v>1.32E-2</v>
      </c>
      <c r="I33">
        <v>1000</v>
      </c>
      <c r="J33">
        <v>0</v>
      </c>
    </row>
    <row r="34" spans="1:10" x14ac:dyDescent="0.25">
      <c r="A34" s="4" t="s">
        <v>57</v>
      </c>
      <c r="B34">
        <v>49.26108374384237</v>
      </c>
      <c r="C34">
        <f t="shared" si="0"/>
        <v>1000</v>
      </c>
      <c r="D34">
        <v>1</v>
      </c>
      <c r="F34">
        <v>2.0299999999999999E-2</v>
      </c>
      <c r="I34">
        <v>1000</v>
      </c>
      <c r="J34">
        <v>0</v>
      </c>
    </row>
    <row r="35" spans="1:10" x14ac:dyDescent="0.25">
      <c r="A35" s="4" t="s">
        <v>58</v>
      </c>
      <c r="B35">
        <v>89.285714285714292</v>
      </c>
      <c r="C35">
        <f t="shared" si="0"/>
        <v>1000</v>
      </c>
      <c r="D35">
        <v>1</v>
      </c>
      <c r="F35">
        <v>1.12E-2</v>
      </c>
      <c r="I35">
        <v>1000</v>
      </c>
      <c r="J35">
        <v>0</v>
      </c>
    </row>
    <row r="36" spans="1:10" x14ac:dyDescent="0.25">
      <c r="A36" s="4" t="s">
        <v>59</v>
      </c>
      <c r="B36">
        <v>14.450867052023122</v>
      </c>
      <c r="C36">
        <f t="shared" si="0"/>
        <v>500</v>
      </c>
      <c r="D36">
        <v>1</v>
      </c>
      <c r="F36">
        <v>6.9199999999999998E-2</v>
      </c>
      <c r="I36">
        <v>500</v>
      </c>
      <c r="J36">
        <v>0</v>
      </c>
    </row>
    <row r="37" spans="1:10" x14ac:dyDescent="0.25">
      <c r="A37" s="5" t="s">
        <v>101</v>
      </c>
      <c r="B37">
        <f>1/F37</f>
        <v>66.666666666666671</v>
      </c>
      <c r="C37">
        <f t="shared" si="0"/>
        <v>175</v>
      </c>
      <c r="D37" s="6">
        <v>7.72</v>
      </c>
      <c r="F37">
        <v>1.4999999999999999E-2</v>
      </c>
      <c r="I37">
        <v>175</v>
      </c>
      <c r="J37">
        <v>0</v>
      </c>
    </row>
    <row r="38" spans="1:10" x14ac:dyDescent="0.25">
      <c r="A38" s="5" t="s">
        <v>102</v>
      </c>
      <c r="B38">
        <f t="shared" ref="B38:B62" si="1">1/F38</f>
        <v>11.904761904761903</v>
      </c>
      <c r="C38">
        <f t="shared" si="0"/>
        <v>400</v>
      </c>
      <c r="D38">
        <v>3.12</v>
      </c>
      <c r="F38">
        <v>8.4000000000000005E-2</v>
      </c>
      <c r="I38">
        <v>400</v>
      </c>
      <c r="J38">
        <v>0</v>
      </c>
    </row>
    <row r="39" spans="1:10" x14ac:dyDescent="0.25">
      <c r="A39" s="5" t="s">
        <v>103</v>
      </c>
      <c r="B39">
        <f t="shared" si="1"/>
        <v>47.619047619047613</v>
      </c>
      <c r="C39">
        <f t="shared" si="0"/>
        <v>175</v>
      </c>
      <c r="D39">
        <v>10.82</v>
      </c>
      <c r="F39">
        <v>2.1000000000000001E-2</v>
      </c>
      <c r="I39">
        <v>175</v>
      </c>
      <c r="J39">
        <v>0</v>
      </c>
    </row>
    <row r="40" spans="1:10" x14ac:dyDescent="0.25">
      <c r="A40" s="5" t="s">
        <v>104</v>
      </c>
      <c r="B40">
        <f t="shared" si="1"/>
        <v>11.904761904761903</v>
      </c>
      <c r="C40">
        <f t="shared" si="0"/>
        <v>400</v>
      </c>
      <c r="D40">
        <v>3.21</v>
      </c>
      <c r="F40">
        <v>8.4000000000000005E-2</v>
      </c>
      <c r="I40">
        <v>400</v>
      </c>
      <c r="J40">
        <v>0</v>
      </c>
    </row>
    <row r="41" spans="1:10" x14ac:dyDescent="0.25">
      <c r="A41" s="5" t="s">
        <v>105</v>
      </c>
      <c r="B41">
        <f t="shared" si="1"/>
        <v>58.823529411764703</v>
      </c>
      <c r="C41">
        <f t="shared" si="0"/>
        <v>500</v>
      </c>
      <c r="D41">
        <v>8.76</v>
      </c>
      <c r="F41">
        <v>1.7000000000000001E-2</v>
      </c>
      <c r="I41">
        <v>500</v>
      </c>
      <c r="J41">
        <v>0</v>
      </c>
    </row>
    <row r="42" spans="1:10" x14ac:dyDescent="0.25">
      <c r="A42" s="5" t="s">
        <v>106</v>
      </c>
      <c r="B42">
        <f t="shared" si="1"/>
        <v>50</v>
      </c>
      <c r="C42">
        <f t="shared" si="0"/>
        <v>175</v>
      </c>
      <c r="D42">
        <v>10.29</v>
      </c>
      <c r="F42">
        <v>0.02</v>
      </c>
      <c r="I42">
        <v>175</v>
      </c>
      <c r="J42">
        <v>0</v>
      </c>
    </row>
    <row r="43" spans="1:10" x14ac:dyDescent="0.25">
      <c r="A43" s="5" t="s">
        <v>107</v>
      </c>
      <c r="B43">
        <f t="shared" si="1"/>
        <v>62.5</v>
      </c>
      <c r="C43">
        <f t="shared" si="0"/>
        <v>175</v>
      </c>
      <c r="D43">
        <v>8.24</v>
      </c>
      <c r="F43">
        <v>1.6E-2</v>
      </c>
      <c r="I43">
        <v>175</v>
      </c>
      <c r="J43">
        <v>0</v>
      </c>
    </row>
    <row r="44" spans="1:10" x14ac:dyDescent="0.25">
      <c r="A44" s="5" t="s">
        <v>108</v>
      </c>
      <c r="B44">
        <f t="shared" si="1"/>
        <v>45.45454545454546</v>
      </c>
      <c r="C44">
        <f t="shared" si="0"/>
        <v>500</v>
      </c>
      <c r="D44">
        <v>11.13</v>
      </c>
      <c r="F44">
        <v>2.1999999999999999E-2</v>
      </c>
      <c r="I44">
        <v>500</v>
      </c>
      <c r="J44">
        <v>0</v>
      </c>
    </row>
    <row r="45" spans="1:10" x14ac:dyDescent="0.25">
      <c r="A45" s="5" t="s">
        <v>109</v>
      </c>
      <c r="B45">
        <f t="shared" si="1"/>
        <v>90.909090909090921</v>
      </c>
      <c r="C45">
        <f t="shared" si="0"/>
        <v>500</v>
      </c>
      <c r="D45">
        <v>5.66</v>
      </c>
      <c r="F45">
        <v>1.0999999999999999E-2</v>
      </c>
      <c r="I45">
        <v>500</v>
      </c>
      <c r="J45">
        <v>0</v>
      </c>
    </row>
    <row r="46" spans="1:10" x14ac:dyDescent="0.25">
      <c r="A46" s="5" t="s">
        <v>110</v>
      </c>
      <c r="B46">
        <f t="shared" si="1"/>
        <v>41.666666666666664</v>
      </c>
      <c r="C46">
        <f t="shared" si="0"/>
        <v>500</v>
      </c>
      <c r="D46">
        <v>12.35</v>
      </c>
      <c r="F46">
        <v>2.4E-2</v>
      </c>
      <c r="I46">
        <v>500</v>
      </c>
      <c r="J46">
        <v>0</v>
      </c>
    </row>
    <row r="47" spans="1:10" x14ac:dyDescent="0.25">
      <c r="A47" s="5" t="s">
        <v>111</v>
      </c>
      <c r="B47">
        <f t="shared" si="1"/>
        <v>90.909090909090921</v>
      </c>
      <c r="C47">
        <f t="shared" si="0"/>
        <v>500</v>
      </c>
      <c r="D47">
        <v>5.66</v>
      </c>
      <c r="F47">
        <v>1.0999999999999999E-2</v>
      </c>
      <c r="I47">
        <v>500</v>
      </c>
      <c r="J47">
        <v>0</v>
      </c>
    </row>
    <row r="48" spans="1:10" x14ac:dyDescent="0.25">
      <c r="A48" s="5" t="s">
        <v>112</v>
      </c>
      <c r="B48">
        <f t="shared" si="1"/>
        <v>58.823529411764703</v>
      </c>
      <c r="C48">
        <f t="shared" si="0"/>
        <v>500</v>
      </c>
      <c r="D48">
        <v>8.76</v>
      </c>
      <c r="F48">
        <v>1.7000000000000001E-2</v>
      </c>
      <c r="I48">
        <v>500</v>
      </c>
      <c r="J48">
        <v>0</v>
      </c>
    </row>
    <row r="49" spans="1:10" x14ac:dyDescent="0.25">
      <c r="A49" s="5" t="s">
        <v>113</v>
      </c>
      <c r="B49">
        <f t="shared" si="1"/>
        <v>58.823529411764703</v>
      </c>
      <c r="C49">
        <f t="shared" si="0"/>
        <v>500</v>
      </c>
      <c r="D49">
        <v>8.76</v>
      </c>
      <c r="F49">
        <v>1.7000000000000001E-2</v>
      </c>
      <c r="I49">
        <v>500</v>
      </c>
      <c r="J49">
        <v>0</v>
      </c>
    </row>
    <row r="50" spans="1:10" x14ac:dyDescent="0.25">
      <c r="A50" s="5" t="s">
        <v>114</v>
      </c>
      <c r="B50">
        <f t="shared" si="1"/>
        <v>71.428571428571431</v>
      </c>
      <c r="C50">
        <f t="shared" si="0"/>
        <v>500</v>
      </c>
      <c r="D50">
        <v>7.21</v>
      </c>
      <c r="F50">
        <v>1.4E-2</v>
      </c>
      <c r="I50">
        <v>500</v>
      </c>
      <c r="J50">
        <v>0</v>
      </c>
    </row>
    <row r="51" spans="1:10" x14ac:dyDescent="0.25">
      <c r="A51" s="5" t="s">
        <v>115</v>
      </c>
      <c r="B51">
        <f t="shared" si="1"/>
        <v>71.428571428571431</v>
      </c>
      <c r="C51">
        <f t="shared" si="0"/>
        <v>500</v>
      </c>
      <c r="D51">
        <v>7.21</v>
      </c>
      <c r="F51">
        <v>1.4E-2</v>
      </c>
      <c r="I51">
        <v>500</v>
      </c>
      <c r="J51">
        <v>0</v>
      </c>
    </row>
    <row r="52" spans="1:10" x14ac:dyDescent="0.25">
      <c r="A52" s="5" t="s">
        <v>116</v>
      </c>
      <c r="B52">
        <f t="shared" si="1"/>
        <v>90.909090909090921</v>
      </c>
      <c r="C52">
        <f t="shared" si="0"/>
        <v>500</v>
      </c>
      <c r="D52">
        <v>5.66</v>
      </c>
      <c r="F52">
        <v>1.0999999999999999E-2</v>
      </c>
      <c r="I52">
        <v>500</v>
      </c>
      <c r="J52">
        <v>0</v>
      </c>
    </row>
    <row r="53" spans="1:10" x14ac:dyDescent="0.25">
      <c r="A53" s="5" t="s">
        <v>117</v>
      </c>
      <c r="B53">
        <f t="shared" si="1"/>
        <v>90.909090909090921</v>
      </c>
      <c r="C53">
        <f t="shared" si="0"/>
        <v>500</v>
      </c>
      <c r="D53">
        <v>5.66</v>
      </c>
      <c r="F53">
        <v>1.0999999999999999E-2</v>
      </c>
      <c r="I53">
        <v>500</v>
      </c>
      <c r="J53">
        <v>0</v>
      </c>
    </row>
    <row r="54" spans="1:10" x14ac:dyDescent="0.25">
      <c r="A54" s="5" t="s">
        <v>118</v>
      </c>
      <c r="B54">
        <f t="shared" si="1"/>
        <v>90.909090909090921</v>
      </c>
      <c r="C54">
        <f t="shared" si="0"/>
        <v>500</v>
      </c>
      <c r="D54">
        <v>5.66</v>
      </c>
      <c r="F54">
        <v>1.0999999999999999E-2</v>
      </c>
      <c r="I54">
        <v>500</v>
      </c>
      <c r="J54">
        <v>0</v>
      </c>
    </row>
    <row r="55" spans="1:10" x14ac:dyDescent="0.25">
      <c r="A55" s="5" t="s">
        <v>119</v>
      </c>
      <c r="B55">
        <f t="shared" si="1"/>
        <v>11.904761904761903</v>
      </c>
      <c r="C55">
        <f t="shared" si="0"/>
        <v>400</v>
      </c>
      <c r="D55">
        <v>3.12</v>
      </c>
      <c r="F55">
        <v>8.4000000000000005E-2</v>
      </c>
      <c r="I55">
        <v>400</v>
      </c>
      <c r="J55">
        <v>0</v>
      </c>
    </row>
    <row r="56" spans="1:10" x14ac:dyDescent="0.25">
      <c r="A56" s="5" t="s">
        <v>120</v>
      </c>
      <c r="B56">
        <f t="shared" si="1"/>
        <v>90.909090909090921</v>
      </c>
      <c r="C56">
        <f t="shared" si="0"/>
        <v>500</v>
      </c>
      <c r="D56">
        <v>5.66</v>
      </c>
      <c r="F56">
        <v>1.0999999999999999E-2</v>
      </c>
      <c r="I56">
        <v>500</v>
      </c>
      <c r="J56">
        <v>0</v>
      </c>
    </row>
    <row r="57" spans="1:10" x14ac:dyDescent="0.25">
      <c r="A57" s="5" t="s">
        <v>121</v>
      </c>
      <c r="B57">
        <f t="shared" si="1"/>
        <v>58.823529411764703</v>
      </c>
      <c r="C57">
        <f t="shared" si="0"/>
        <v>500</v>
      </c>
      <c r="D57">
        <v>8.76</v>
      </c>
      <c r="F57">
        <v>1.7000000000000001E-2</v>
      </c>
      <c r="I57">
        <v>500</v>
      </c>
      <c r="J57">
        <v>0</v>
      </c>
    </row>
    <row r="58" spans="1:10" x14ac:dyDescent="0.25">
      <c r="A58" s="5" t="s">
        <v>122</v>
      </c>
      <c r="B58">
        <f t="shared" si="1"/>
        <v>90.909090909090921</v>
      </c>
      <c r="C58">
        <f t="shared" si="0"/>
        <v>500</v>
      </c>
      <c r="D58">
        <v>5.66</v>
      </c>
      <c r="F58">
        <v>1.0999999999999999E-2</v>
      </c>
      <c r="I58">
        <v>500</v>
      </c>
      <c r="J58">
        <v>0</v>
      </c>
    </row>
    <row r="59" spans="1:10" x14ac:dyDescent="0.25">
      <c r="A59" s="5" t="s">
        <v>123</v>
      </c>
      <c r="B59">
        <f t="shared" si="1"/>
        <v>71.428571428571431</v>
      </c>
      <c r="C59">
        <f t="shared" si="0"/>
        <v>500</v>
      </c>
      <c r="D59">
        <v>7.21</v>
      </c>
      <c r="F59">
        <v>1.4E-2</v>
      </c>
      <c r="I59">
        <v>500</v>
      </c>
      <c r="J59">
        <v>0</v>
      </c>
    </row>
    <row r="60" spans="1:10" x14ac:dyDescent="0.25">
      <c r="A60" s="5" t="s">
        <v>124</v>
      </c>
      <c r="B60">
        <f t="shared" si="1"/>
        <v>11.904761904761903</v>
      </c>
      <c r="C60">
        <f t="shared" si="0"/>
        <v>400</v>
      </c>
      <c r="D60">
        <v>3.12</v>
      </c>
      <c r="F60">
        <v>8.4000000000000005E-2</v>
      </c>
      <c r="I60">
        <v>400</v>
      </c>
      <c r="J60">
        <v>0</v>
      </c>
    </row>
    <row r="61" spans="1:10" x14ac:dyDescent="0.25">
      <c r="A61" s="5" t="s">
        <v>125</v>
      </c>
      <c r="B61">
        <f t="shared" si="1"/>
        <v>71.428571428571431</v>
      </c>
      <c r="C61">
        <f t="shared" si="0"/>
        <v>500</v>
      </c>
      <c r="D61">
        <v>7.21</v>
      </c>
      <c r="F61">
        <v>1.4E-2</v>
      </c>
      <c r="I61">
        <v>500</v>
      </c>
      <c r="J61">
        <v>0</v>
      </c>
    </row>
    <row r="62" spans="1:10" x14ac:dyDescent="0.25">
      <c r="A62" s="5" t="s">
        <v>126</v>
      </c>
      <c r="B62">
        <f t="shared" si="1"/>
        <v>58.823529411764703</v>
      </c>
      <c r="C62">
        <f t="shared" si="0"/>
        <v>500</v>
      </c>
      <c r="D62">
        <v>8.76</v>
      </c>
      <c r="F62">
        <v>1.7000000000000001E-2</v>
      </c>
      <c r="I62">
        <v>500</v>
      </c>
      <c r="J62">
        <v>0</v>
      </c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9382-6EAC-472A-8D4D-A852C7B64DBE}">
  <dimension ref="A1:Q35"/>
  <sheetViews>
    <sheetView workbookViewId="0">
      <selection activeCell="B7" sqref="B7"/>
    </sheetView>
  </sheetViews>
  <sheetFormatPr baseColWidth="10" defaultRowHeight="15" x14ac:dyDescent="0.25"/>
  <cols>
    <col min="4" max="4" width="14.5703125" bestFit="1" customWidth="1"/>
    <col min="5" max="5" width="14.5703125" customWidth="1"/>
    <col min="7" max="7" width="13" bestFit="1" customWidth="1"/>
    <col min="10" max="11" width="13.7109375" customWidth="1"/>
    <col min="13" max="14" width="13.7109375" customWidth="1"/>
    <col min="17" max="17" width="15.140625" customWidth="1"/>
  </cols>
  <sheetData>
    <row r="1" spans="1:17" x14ac:dyDescent="0.25">
      <c r="A1" s="21" t="s">
        <v>12</v>
      </c>
      <c r="B1" s="21"/>
      <c r="D1" s="22" t="s">
        <v>64</v>
      </c>
      <c r="E1" s="22"/>
      <c r="G1" s="23" t="s">
        <v>63</v>
      </c>
      <c r="H1" s="23"/>
      <c r="J1" s="17" t="s">
        <v>184</v>
      </c>
      <c r="K1" s="17"/>
      <c r="M1" s="24" t="s">
        <v>141</v>
      </c>
      <c r="N1" s="24"/>
      <c r="P1" s="19" t="s">
        <v>142</v>
      </c>
      <c r="Q1" s="20"/>
    </row>
    <row r="2" spans="1:17" x14ac:dyDescent="0.25">
      <c r="A2" t="s">
        <v>89</v>
      </c>
      <c r="B2" t="s">
        <v>68</v>
      </c>
      <c r="D2" t="s">
        <v>22</v>
      </c>
      <c r="E2" t="s">
        <v>86</v>
      </c>
      <c r="G2" t="s">
        <v>22</v>
      </c>
      <c r="H2" t="s">
        <v>65</v>
      </c>
      <c r="J2" t="s">
        <v>177</v>
      </c>
      <c r="K2" t="s">
        <v>66</v>
      </c>
      <c r="M2" t="s">
        <v>101</v>
      </c>
      <c r="N2" t="s">
        <v>86</v>
      </c>
      <c r="P2" t="s">
        <v>101</v>
      </c>
      <c r="Q2" t="s">
        <v>68</v>
      </c>
    </row>
    <row r="3" spans="1:17" x14ac:dyDescent="0.25">
      <c r="A3" t="s">
        <v>90</v>
      </c>
      <c r="B3" t="s">
        <v>80</v>
      </c>
      <c r="D3" t="s">
        <v>27</v>
      </c>
      <c r="E3" t="s">
        <v>86</v>
      </c>
      <c r="G3" t="s">
        <v>27</v>
      </c>
      <c r="H3" t="s">
        <v>66</v>
      </c>
      <c r="J3" t="s">
        <v>178</v>
      </c>
      <c r="K3" t="s">
        <v>67</v>
      </c>
      <c r="M3" t="s">
        <v>102</v>
      </c>
      <c r="N3" t="s">
        <v>86</v>
      </c>
      <c r="P3" t="s">
        <v>102</v>
      </c>
      <c r="Q3" t="s">
        <v>133</v>
      </c>
    </row>
    <row r="4" spans="1:17" x14ac:dyDescent="0.25">
      <c r="A4" t="s">
        <v>91</v>
      </c>
      <c r="B4" t="s">
        <v>86</v>
      </c>
      <c r="D4" t="s">
        <v>28</v>
      </c>
      <c r="E4" t="s">
        <v>86</v>
      </c>
      <c r="G4" t="s">
        <v>28</v>
      </c>
      <c r="H4" t="s">
        <v>67</v>
      </c>
      <c r="J4" t="s">
        <v>179</v>
      </c>
      <c r="K4" t="s">
        <v>87</v>
      </c>
      <c r="M4" t="s">
        <v>103</v>
      </c>
      <c r="N4" t="s">
        <v>65</v>
      </c>
      <c r="P4" t="s">
        <v>103</v>
      </c>
      <c r="Q4" t="s">
        <v>87</v>
      </c>
    </row>
    <row r="5" spans="1:17" x14ac:dyDescent="0.25">
      <c r="A5" t="s">
        <v>92</v>
      </c>
      <c r="B5" t="s">
        <v>65</v>
      </c>
      <c r="D5" t="s">
        <v>29</v>
      </c>
      <c r="E5" t="s">
        <v>65</v>
      </c>
      <c r="G5" t="s">
        <v>29</v>
      </c>
      <c r="H5" t="s">
        <v>68</v>
      </c>
      <c r="J5" t="s">
        <v>180</v>
      </c>
      <c r="K5" t="s">
        <v>79</v>
      </c>
      <c r="M5" t="s">
        <v>104</v>
      </c>
      <c r="N5" t="s">
        <v>66</v>
      </c>
      <c r="P5" t="s">
        <v>104</v>
      </c>
      <c r="Q5" t="s">
        <v>132</v>
      </c>
    </row>
    <row r="6" spans="1:17" x14ac:dyDescent="0.25">
      <c r="A6" t="s">
        <v>93</v>
      </c>
      <c r="B6" t="s">
        <v>88</v>
      </c>
      <c r="D6" t="s">
        <v>30</v>
      </c>
      <c r="E6" t="s">
        <v>65</v>
      </c>
      <c r="G6" t="s">
        <v>30</v>
      </c>
      <c r="H6" t="s">
        <v>69</v>
      </c>
      <c r="J6" t="s">
        <v>181</v>
      </c>
      <c r="K6" t="s">
        <v>80</v>
      </c>
      <c r="M6" t="s">
        <v>105</v>
      </c>
      <c r="N6" t="s">
        <v>66</v>
      </c>
      <c r="P6" t="s">
        <v>105</v>
      </c>
      <c r="Q6" t="s">
        <v>133</v>
      </c>
    </row>
    <row r="7" spans="1:17" x14ac:dyDescent="0.25">
      <c r="A7" t="s">
        <v>94</v>
      </c>
      <c r="B7" t="s">
        <v>79</v>
      </c>
      <c r="D7" t="s">
        <v>31</v>
      </c>
      <c r="E7" t="s">
        <v>66</v>
      </c>
      <c r="G7" t="s">
        <v>31</v>
      </c>
      <c r="H7" t="s">
        <v>70</v>
      </c>
      <c r="J7" t="s">
        <v>182</v>
      </c>
      <c r="K7" t="s">
        <v>78</v>
      </c>
      <c r="M7" t="s">
        <v>106</v>
      </c>
      <c r="N7" t="s">
        <v>87</v>
      </c>
      <c r="P7" t="s">
        <v>106</v>
      </c>
      <c r="Q7" t="s">
        <v>72</v>
      </c>
    </row>
    <row r="8" spans="1:17" x14ac:dyDescent="0.25">
      <c r="A8" t="s">
        <v>95</v>
      </c>
      <c r="B8" t="s">
        <v>78</v>
      </c>
      <c r="D8" t="s">
        <v>32</v>
      </c>
      <c r="E8" t="s">
        <v>66</v>
      </c>
      <c r="G8" t="s">
        <v>32</v>
      </c>
      <c r="H8" t="s">
        <v>71</v>
      </c>
      <c r="M8" t="s">
        <v>107</v>
      </c>
      <c r="N8" t="s">
        <v>70</v>
      </c>
      <c r="P8" t="s">
        <v>107</v>
      </c>
      <c r="Q8" t="s">
        <v>72</v>
      </c>
    </row>
    <row r="9" spans="1:17" x14ac:dyDescent="0.25">
      <c r="A9" t="s">
        <v>96</v>
      </c>
      <c r="B9" t="s">
        <v>78</v>
      </c>
      <c r="D9" t="s">
        <v>33</v>
      </c>
      <c r="E9" t="s">
        <v>68</v>
      </c>
      <c r="G9" t="s">
        <v>33</v>
      </c>
      <c r="H9" t="s">
        <v>70</v>
      </c>
      <c r="M9" t="s">
        <v>108</v>
      </c>
      <c r="N9" t="s">
        <v>74</v>
      </c>
      <c r="P9" t="s">
        <v>108</v>
      </c>
      <c r="Q9" t="s">
        <v>88</v>
      </c>
    </row>
    <row r="10" spans="1:17" x14ac:dyDescent="0.25">
      <c r="A10" t="s">
        <v>97</v>
      </c>
      <c r="B10" t="s">
        <v>87</v>
      </c>
      <c r="D10" t="s">
        <v>34</v>
      </c>
      <c r="E10" t="s">
        <v>67</v>
      </c>
      <c r="G10" t="s">
        <v>34</v>
      </c>
      <c r="H10" t="s">
        <v>72</v>
      </c>
      <c r="M10" t="s">
        <v>109</v>
      </c>
      <c r="N10" t="s">
        <v>74</v>
      </c>
      <c r="P10" t="s">
        <v>109</v>
      </c>
      <c r="Q10" t="s">
        <v>71</v>
      </c>
    </row>
    <row r="11" spans="1:17" x14ac:dyDescent="0.25">
      <c r="A11" t="s">
        <v>98</v>
      </c>
      <c r="B11" t="s">
        <v>76</v>
      </c>
      <c r="D11" t="s">
        <v>35</v>
      </c>
      <c r="E11" t="s">
        <v>69</v>
      </c>
      <c r="G11" t="s">
        <v>35</v>
      </c>
      <c r="H11" t="s">
        <v>72</v>
      </c>
      <c r="M11" t="s">
        <v>110</v>
      </c>
      <c r="N11" t="s">
        <v>74</v>
      </c>
      <c r="P11" t="s">
        <v>110</v>
      </c>
      <c r="Q11" t="s">
        <v>134</v>
      </c>
    </row>
    <row r="12" spans="1:17" x14ac:dyDescent="0.25">
      <c r="A12" t="s">
        <v>99</v>
      </c>
      <c r="B12" t="s">
        <v>88</v>
      </c>
      <c r="D12" t="s">
        <v>36</v>
      </c>
      <c r="E12" t="s">
        <v>87</v>
      </c>
      <c r="G12" t="s">
        <v>36</v>
      </c>
      <c r="H12" t="s">
        <v>73</v>
      </c>
      <c r="M12" t="s">
        <v>111</v>
      </c>
      <c r="N12" t="s">
        <v>76</v>
      </c>
      <c r="P12" t="s">
        <v>111</v>
      </c>
      <c r="Q12" t="s">
        <v>134</v>
      </c>
    </row>
    <row r="13" spans="1:17" x14ac:dyDescent="0.25">
      <c r="A13" t="s">
        <v>100</v>
      </c>
      <c r="B13" t="s">
        <v>84</v>
      </c>
      <c r="D13" t="s">
        <v>37</v>
      </c>
      <c r="E13" t="s">
        <v>73</v>
      </c>
      <c r="G13" t="s">
        <v>37</v>
      </c>
      <c r="H13" t="s">
        <v>70</v>
      </c>
      <c r="M13" t="s">
        <v>112</v>
      </c>
      <c r="N13" t="s">
        <v>77</v>
      </c>
      <c r="P13" t="s">
        <v>112</v>
      </c>
      <c r="Q13" t="s">
        <v>82</v>
      </c>
    </row>
    <row r="14" spans="1:17" x14ac:dyDescent="0.25">
      <c r="D14" t="s">
        <v>38</v>
      </c>
      <c r="E14" t="s">
        <v>73</v>
      </c>
      <c r="G14" t="s">
        <v>38</v>
      </c>
      <c r="H14" t="s">
        <v>72</v>
      </c>
      <c r="M14" t="s">
        <v>113</v>
      </c>
      <c r="N14" t="s">
        <v>88</v>
      </c>
      <c r="P14" t="s">
        <v>113</v>
      </c>
      <c r="Q14" t="s">
        <v>130</v>
      </c>
    </row>
    <row r="15" spans="1:17" x14ac:dyDescent="0.25">
      <c r="D15" t="s">
        <v>39</v>
      </c>
      <c r="E15" t="s">
        <v>70</v>
      </c>
      <c r="G15" t="s">
        <v>39</v>
      </c>
      <c r="H15" t="s">
        <v>74</v>
      </c>
      <c r="M15" t="s">
        <v>114</v>
      </c>
      <c r="N15" t="s">
        <v>82</v>
      </c>
      <c r="P15" t="s">
        <v>114</v>
      </c>
      <c r="Q15" t="s">
        <v>80</v>
      </c>
    </row>
    <row r="16" spans="1:17" x14ac:dyDescent="0.25">
      <c r="D16" t="s">
        <v>40</v>
      </c>
      <c r="E16" t="s">
        <v>70</v>
      </c>
      <c r="G16" t="s">
        <v>40</v>
      </c>
      <c r="H16" t="s">
        <v>75</v>
      </c>
      <c r="M16" t="s">
        <v>115</v>
      </c>
      <c r="N16" t="s">
        <v>85</v>
      </c>
      <c r="P16" t="s">
        <v>115</v>
      </c>
      <c r="Q16" t="s">
        <v>84</v>
      </c>
    </row>
    <row r="17" spans="4:17" x14ac:dyDescent="0.25">
      <c r="D17" t="s">
        <v>41</v>
      </c>
      <c r="E17" t="s">
        <v>72</v>
      </c>
      <c r="G17" t="s">
        <v>41</v>
      </c>
      <c r="H17" t="s">
        <v>74</v>
      </c>
      <c r="M17" t="s">
        <v>116</v>
      </c>
      <c r="N17" t="s">
        <v>85</v>
      </c>
      <c r="P17" t="s">
        <v>116</v>
      </c>
      <c r="Q17" t="s">
        <v>134</v>
      </c>
    </row>
    <row r="18" spans="4:17" x14ac:dyDescent="0.25">
      <c r="D18" t="s">
        <v>42</v>
      </c>
      <c r="E18" t="s">
        <v>72</v>
      </c>
      <c r="G18" t="s">
        <v>42</v>
      </c>
      <c r="H18" t="s">
        <v>75</v>
      </c>
      <c r="M18" t="s">
        <v>117</v>
      </c>
      <c r="N18" t="s">
        <v>84</v>
      </c>
      <c r="P18" t="s">
        <v>117</v>
      </c>
      <c r="Q18" t="s">
        <v>135</v>
      </c>
    </row>
    <row r="19" spans="4:17" x14ac:dyDescent="0.25">
      <c r="D19" t="s">
        <v>43</v>
      </c>
      <c r="E19" t="s">
        <v>74</v>
      </c>
      <c r="G19" t="s">
        <v>43</v>
      </c>
      <c r="H19" t="s">
        <v>76</v>
      </c>
      <c r="M19" t="s">
        <v>118</v>
      </c>
      <c r="N19" t="s">
        <v>78</v>
      </c>
      <c r="P19" t="s">
        <v>118</v>
      </c>
      <c r="Q19" t="s">
        <v>135</v>
      </c>
    </row>
    <row r="20" spans="4:17" x14ac:dyDescent="0.25">
      <c r="D20" t="s">
        <v>44</v>
      </c>
      <c r="E20" t="s">
        <v>74</v>
      </c>
      <c r="G20" t="s">
        <v>44</v>
      </c>
      <c r="H20" t="s">
        <v>77</v>
      </c>
      <c r="M20" t="s">
        <v>119</v>
      </c>
      <c r="N20" t="s">
        <v>78</v>
      </c>
      <c r="P20" t="s">
        <v>119</v>
      </c>
      <c r="Q20" t="s">
        <v>136</v>
      </c>
    </row>
    <row r="21" spans="4:17" x14ac:dyDescent="0.25">
      <c r="D21" t="s">
        <v>45</v>
      </c>
      <c r="E21" t="s">
        <v>75</v>
      </c>
      <c r="G21" t="s">
        <v>45</v>
      </c>
      <c r="H21" t="s">
        <v>76</v>
      </c>
      <c r="M21" t="s">
        <v>120</v>
      </c>
      <c r="N21" t="s">
        <v>71</v>
      </c>
      <c r="P21" t="s">
        <v>120</v>
      </c>
      <c r="Q21" t="s">
        <v>130</v>
      </c>
    </row>
    <row r="22" spans="4:17" x14ac:dyDescent="0.25">
      <c r="D22" t="s">
        <v>46</v>
      </c>
      <c r="E22" t="s">
        <v>75</v>
      </c>
      <c r="G22" t="s">
        <v>46</v>
      </c>
      <c r="H22" t="s">
        <v>78</v>
      </c>
      <c r="M22" t="s">
        <v>121</v>
      </c>
      <c r="N22" t="s">
        <v>129</v>
      </c>
      <c r="P22" t="s">
        <v>121</v>
      </c>
      <c r="Q22" t="s">
        <v>132</v>
      </c>
    </row>
    <row r="23" spans="4:17" x14ac:dyDescent="0.25">
      <c r="D23" t="s">
        <v>47</v>
      </c>
      <c r="E23" t="s">
        <v>76</v>
      </c>
      <c r="G23" t="s">
        <v>47</v>
      </c>
      <c r="H23" t="s">
        <v>78</v>
      </c>
      <c r="M23" t="s">
        <v>122</v>
      </c>
      <c r="N23" t="s">
        <v>129</v>
      </c>
      <c r="P23" t="s">
        <v>122</v>
      </c>
      <c r="Q23" t="s">
        <v>133</v>
      </c>
    </row>
    <row r="24" spans="4:17" x14ac:dyDescent="0.25">
      <c r="D24" t="s">
        <v>48</v>
      </c>
      <c r="E24" t="s">
        <v>77</v>
      </c>
      <c r="G24" t="s">
        <v>48</v>
      </c>
      <c r="H24" t="s">
        <v>79</v>
      </c>
      <c r="M24" t="s">
        <v>123</v>
      </c>
      <c r="N24" t="s">
        <v>130</v>
      </c>
      <c r="P24" t="s">
        <v>123</v>
      </c>
      <c r="Q24" t="s">
        <v>132</v>
      </c>
    </row>
    <row r="25" spans="4:17" x14ac:dyDescent="0.25">
      <c r="D25" t="s">
        <v>49</v>
      </c>
      <c r="E25" t="s">
        <v>88</v>
      </c>
      <c r="G25" t="s">
        <v>49</v>
      </c>
      <c r="H25" t="s">
        <v>79</v>
      </c>
      <c r="M25" t="s">
        <v>124</v>
      </c>
      <c r="N25" t="s">
        <v>131</v>
      </c>
      <c r="P25" t="s">
        <v>124</v>
      </c>
      <c r="Q25" t="s">
        <v>135</v>
      </c>
    </row>
    <row r="26" spans="4:17" x14ac:dyDescent="0.25">
      <c r="D26" t="s">
        <v>50</v>
      </c>
      <c r="E26" t="s">
        <v>88</v>
      </c>
      <c r="G26" t="s">
        <v>50</v>
      </c>
      <c r="H26" t="s">
        <v>80</v>
      </c>
      <c r="M26" t="s">
        <v>125</v>
      </c>
      <c r="N26" t="s">
        <v>131</v>
      </c>
      <c r="P26" t="s">
        <v>125</v>
      </c>
      <c r="Q26" t="s">
        <v>136</v>
      </c>
    </row>
    <row r="27" spans="4:17" x14ac:dyDescent="0.25">
      <c r="D27" t="s">
        <v>51</v>
      </c>
      <c r="E27" t="s">
        <v>88</v>
      </c>
      <c r="G27" t="s">
        <v>51</v>
      </c>
      <c r="H27" t="s">
        <v>71</v>
      </c>
      <c r="M27" t="s">
        <v>126</v>
      </c>
      <c r="N27" t="s">
        <v>132</v>
      </c>
      <c r="P27" t="s">
        <v>126</v>
      </c>
      <c r="Q27" t="s">
        <v>133</v>
      </c>
    </row>
    <row r="28" spans="4:17" x14ac:dyDescent="0.25">
      <c r="D28" t="s">
        <v>52</v>
      </c>
      <c r="E28" t="s">
        <v>79</v>
      </c>
      <c r="G28" t="s">
        <v>52</v>
      </c>
      <c r="H28" t="s">
        <v>81</v>
      </c>
    </row>
    <row r="29" spans="4:17" x14ac:dyDescent="0.25">
      <c r="D29" t="s">
        <v>53</v>
      </c>
      <c r="E29" t="s">
        <v>79</v>
      </c>
      <c r="G29" t="s">
        <v>53</v>
      </c>
      <c r="H29" t="s">
        <v>82</v>
      </c>
    </row>
    <row r="30" spans="4:17" x14ac:dyDescent="0.25">
      <c r="D30" t="s">
        <v>54</v>
      </c>
      <c r="E30" t="s">
        <v>81</v>
      </c>
      <c r="G30" t="s">
        <v>54</v>
      </c>
      <c r="H30" t="s">
        <v>83</v>
      </c>
    </row>
    <row r="31" spans="4:17" x14ac:dyDescent="0.25">
      <c r="D31" t="s">
        <v>55</v>
      </c>
      <c r="E31" t="s">
        <v>81</v>
      </c>
      <c r="G31" t="s">
        <v>55</v>
      </c>
      <c r="H31" t="s">
        <v>84</v>
      </c>
    </row>
    <row r="32" spans="4:17" x14ac:dyDescent="0.25">
      <c r="D32" t="s">
        <v>56</v>
      </c>
      <c r="E32" t="s">
        <v>83</v>
      </c>
      <c r="G32" t="s">
        <v>56</v>
      </c>
      <c r="H32" t="s">
        <v>80</v>
      </c>
    </row>
    <row r="33" spans="4:8" x14ac:dyDescent="0.25">
      <c r="D33" t="s">
        <v>57</v>
      </c>
      <c r="E33" t="s">
        <v>82</v>
      </c>
      <c r="G33" t="s">
        <v>57</v>
      </c>
      <c r="H33" t="s">
        <v>85</v>
      </c>
    </row>
    <row r="34" spans="4:8" x14ac:dyDescent="0.25">
      <c r="D34" t="s">
        <v>58</v>
      </c>
      <c r="E34" t="s">
        <v>85</v>
      </c>
      <c r="G34" t="s">
        <v>58</v>
      </c>
      <c r="H34" t="s">
        <v>78</v>
      </c>
    </row>
    <row r="35" spans="4:8" x14ac:dyDescent="0.25">
      <c r="D35" t="s">
        <v>59</v>
      </c>
      <c r="E35" t="s">
        <v>80</v>
      </c>
      <c r="G35" t="s">
        <v>59</v>
      </c>
      <c r="H35" t="s">
        <v>84</v>
      </c>
    </row>
  </sheetData>
  <mergeCells count="6">
    <mergeCell ref="P1:Q1"/>
    <mergeCell ref="A1:B1"/>
    <mergeCell ref="D1:E1"/>
    <mergeCell ref="G1:H1"/>
    <mergeCell ref="M1:N1"/>
    <mergeCell ref="J1:K1"/>
  </mergeCells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Generation</vt:lpstr>
      <vt:lpstr>Demand</vt:lpstr>
      <vt:lpstr>Availability</vt:lpstr>
      <vt:lpstr>Lines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</dc:creator>
  <cp:lastModifiedBy>MAX BERN</cp:lastModifiedBy>
  <dcterms:created xsi:type="dcterms:W3CDTF">2021-04-16T08:31:50Z</dcterms:created>
  <dcterms:modified xsi:type="dcterms:W3CDTF">2021-11-25T15:48:29Z</dcterms:modified>
</cp:coreProperties>
</file>