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<sst xmlns="http://schemas.openxmlformats.org/spreadsheetml/2006/main" count="13">
  <si>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Metode Euler</t>
  </si>
  <si>
    <t>Soal 1</t>
  </si>
  <si>
    <t>Soal 2</t>
  </si>
  <si>
    <t>Soal 5</t>
  </si>
  <si>
    <t>Iterasi(n)</t>
  </si>
  <si>
    <t>xn</t>
  </si>
  <si>
    <t>xn-1</t>
  </si>
  <si>
    <t>yn-1</t>
  </si>
  <si>
    <t>h</t>
  </si>
  <si>
    <t>y'(xn)</t>
  </si>
  <si>
    <t>y</t>
  </si>
  <si>
    <t>Soal 3</t>
  </si>
  <si>
    <t>Soal 4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</si>
</sst>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  <numFmt numFmtId="179" formatCode="_(* #,##0_);_(* \(#,##0\);_(* &quot;-&quot;_);_(@_)"/>
  </numFmts>
  <fonts count="2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30"/>
      <color theme="1"/>
      <name val="Times New Roman"/>
      <charset val="134"/>
    </font>
    <font>
      <b/>
      <sz val="20"/>
      <color theme="1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9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10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tabSelected="1" zoomScale="70" zoomScaleNormal="70" workbookViewId="0">
      <selection activeCell="Q14" sqref="Q14"/>
    </sheetView>
  </sheetViews>
  <sheetFormatPr defaultColWidth="9.14285714285714" defaultRowHeight="15.75"/>
  <cols>
    <col min="1" max="1" width="10.1428571428571" style="1" customWidth="1"/>
    <col min="2" max="2" width="5" style="1" customWidth="1"/>
    <col min="3" max="3" width="5.85714285714286" style="1" customWidth="1"/>
    <col min="4" max="4" width="15.8571428571429" style="1" customWidth="1"/>
    <col min="5" max="5" width="5" style="1" customWidth="1"/>
    <col min="6" max="7" width="15.8571428571429" style="1" customWidth="1"/>
    <col min="8" max="8" width="9.14285714285714" style="1"/>
    <col min="9" max="9" width="10.1428571428571" style="1" customWidth="1"/>
    <col min="10" max="11" width="6.28571428571429" style="1" customWidth="1"/>
    <col min="12" max="12" width="9.14285714285714" style="1"/>
    <col min="13" max="13" width="6.28571428571429" style="1" customWidth="1"/>
    <col min="14" max="15" width="15" style="1" customWidth="1"/>
    <col min="16" max="16" width="9.14285714285714" style="1"/>
    <col min="17" max="17" width="10.1428571428571" style="1" customWidth="1"/>
    <col min="18" max="18" width="5" style="1" customWidth="1"/>
    <col min="19" max="19" width="5.85714285714286" style="1" customWidth="1"/>
    <col min="20" max="20" width="15" style="1" customWidth="1"/>
    <col min="21" max="21" width="5" style="1" customWidth="1"/>
    <col min="22" max="23" width="15" style="1" customWidth="1"/>
    <col min="24" max="16384" width="9.14285714285714" style="1"/>
  </cols>
  <sheetData>
    <row r="1" ht="37.5" spans="1:2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ht="25.5" spans="1:23">
      <c r="A3" s="3" t="s">
        <v>1</v>
      </c>
      <c r="B3" s="4"/>
      <c r="C3" s="4"/>
      <c r="D3" s="4"/>
      <c r="E3" s="4"/>
      <c r="F3" s="4"/>
      <c r="G3" s="5"/>
      <c r="H3" s="6"/>
      <c r="I3" s="3" t="s">
        <v>2</v>
      </c>
      <c r="J3" s="4"/>
      <c r="K3" s="4"/>
      <c r="L3" s="4"/>
      <c r="M3" s="4"/>
      <c r="N3" s="4"/>
      <c r="O3" s="5"/>
      <c r="P3" s="6"/>
      <c r="Q3" s="3" t="s">
        <v>3</v>
      </c>
      <c r="R3" s="4"/>
      <c r="S3" s="4"/>
      <c r="T3" s="4"/>
      <c r="U3" s="4"/>
      <c r="V3" s="4"/>
      <c r="W3" s="5"/>
    </row>
    <row r="4" spans="1:23">
      <c r="A4" s="7"/>
      <c r="B4" s="8"/>
      <c r="C4" s="8"/>
      <c r="D4" s="8"/>
      <c r="E4" s="8"/>
      <c r="F4" s="8"/>
      <c r="G4" s="9"/>
      <c r="H4" s="8"/>
      <c r="I4" s="7"/>
      <c r="J4" s="8"/>
      <c r="K4" s="8"/>
      <c r="L4" s="8"/>
      <c r="M4" s="8"/>
      <c r="N4" s="8"/>
      <c r="O4" s="9"/>
      <c r="P4" s="8"/>
      <c r="Q4" s="7"/>
      <c r="R4" s="8"/>
      <c r="S4" s="8"/>
      <c r="T4" s="8"/>
      <c r="U4" s="8"/>
      <c r="V4" s="8"/>
      <c r="W4" s="9"/>
    </row>
    <row r="5" ht="20.1" customHeight="1" spans="1:23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8"/>
      <c r="I5" s="10" t="s">
        <v>4</v>
      </c>
      <c r="J5" s="10" t="s">
        <v>5</v>
      </c>
      <c r="K5" s="10" t="s">
        <v>6</v>
      </c>
      <c r="L5" s="10" t="s">
        <v>7</v>
      </c>
      <c r="M5" s="10" t="s">
        <v>8</v>
      </c>
      <c r="N5" s="10" t="s">
        <v>9</v>
      </c>
      <c r="O5" s="10" t="s">
        <v>10</v>
      </c>
      <c r="P5" s="8"/>
      <c r="Q5" s="10" t="s">
        <v>4</v>
      </c>
      <c r="R5" s="10" t="s">
        <v>5</v>
      </c>
      <c r="S5" s="10" t="s">
        <v>6</v>
      </c>
      <c r="T5" s="10" t="s">
        <v>7</v>
      </c>
      <c r="U5" s="10" t="s">
        <v>8</v>
      </c>
      <c r="V5" s="10" t="s">
        <v>9</v>
      </c>
      <c r="W5" s="10" t="s">
        <v>10</v>
      </c>
    </row>
    <row r="6" ht="20.1" customHeight="1" spans="1:23">
      <c r="A6" s="10">
        <v>1</v>
      </c>
      <c r="B6" s="10">
        <f>C6+E6</f>
        <v>0.1</v>
      </c>
      <c r="C6" s="10">
        <v>0</v>
      </c>
      <c r="D6" s="10">
        <v>-1</v>
      </c>
      <c r="E6" s="10">
        <v>0.1</v>
      </c>
      <c r="F6" s="10">
        <f>(-2*C6)-D6</f>
        <v>1</v>
      </c>
      <c r="G6" s="10">
        <f>(D6)+(E6*F6)</f>
        <v>-0.9</v>
      </c>
      <c r="H6" s="8"/>
      <c r="I6" s="10">
        <v>1</v>
      </c>
      <c r="J6" s="10">
        <f>K6+M6</f>
        <v>0.01</v>
      </c>
      <c r="K6" s="10">
        <v>0</v>
      </c>
      <c r="L6" s="10">
        <v>1</v>
      </c>
      <c r="M6" s="10">
        <v>0.01</v>
      </c>
      <c r="N6" s="10">
        <f>(K6+L6+(K6*L6))</f>
        <v>1</v>
      </c>
      <c r="O6" s="10">
        <f t="shared" ref="O6:O15" si="0">(L6)+(M6*N6)</f>
        <v>1.01</v>
      </c>
      <c r="P6" s="8"/>
      <c r="Q6" s="10">
        <v>1</v>
      </c>
      <c r="R6" s="10">
        <f t="shared" ref="R6:R15" si="1">S6+U6</f>
        <v>0.1</v>
      </c>
      <c r="S6" s="10">
        <v>0</v>
      </c>
      <c r="T6" s="10">
        <v>1</v>
      </c>
      <c r="U6" s="10">
        <v>0.1</v>
      </c>
      <c r="V6" s="10">
        <f>(T6-(2*(S6)/T6))</f>
        <v>1</v>
      </c>
      <c r="W6" s="10">
        <f t="shared" ref="W6:W15" si="2">(T6)+(U6*V6)</f>
        <v>1.1</v>
      </c>
    </row>
    <row r="7" ht="20.1" customHeight="1" spans="1:23">
      <c r="A7" s="10">
        <v>2</v>
      </c>
      <c r="B7" s="10">
        <f t="shared" ref="B7:B15" si="3">C7+E7</f>
        <v>0.2</v>
      </c>
      <c r="C7" s="10">
        <f>B6</f>
        <v>0.1</v>
      </c>
      <c r="D7" s="10">
        <f>G6</f>
        <v>-0.9</v>
      </c>
      <c r="E7" s="10">
        <v>0.1</v>
      </c>
      <c r="F7" s="10">
        <f t="shared" ref="F7:F15" si="4">(-2*C7)-D7</f>
        <v>0.7</v>
      </c>
      <c r="G7" s="10">
        <f t="shared" ref="G7:G15" si="5">(D7)+(E7*F7)</f>
        <v>-0.83</v>
      </c>
      <c r="H7" s="8"/>
      <c r="I7" s="10">
        <v>2</v>
      </c>
      <c r="J7" s="10">
        <f t="shared" ref="J7:J15" si="6">K7+M7</f>
        <v>0.02</v>
      </c>
      <c r="K7" s="10">
        <f t="shared" ref="K7:K15" si="7">J6</f>
        <v>0.01</v>
      </c>
      <c r="L7" s="10">
        <f t="shared" ref="L7:L15" si="8">O6</f>
        <v>1.01</v>
      </c>
      <c r="M7" s="10">
        <v>0.01</v>
      </c>
      <c r="N7" s="10">
        <f t="shared" ref="N7:N15" si="9">(K7+L7+(K7*L7))</f>
        <v>1.0301</v>
      </c>
      <c r="O7" s="10">
        <f t="shared" si="0"/>
        <v>1.020301</v>
      </c>
      <c r="P7" s="8"/>
      <c r="Q7" s="10">
        <v>2</v>
      </c>
      <c r="R7" s="10">
        <f t="shared" si="1"/>
        <v>0.2</v>
      </c>
      <c r="S7" s="10">
        <f t="shared" ref="S7:S15" si="10">R6</f>
        <v>0.1</v>
      </c>
      <c r="T7" s="10">
        <f t="shared" ref="T7:T15" si="11">W6</f>
        <v>1.1</v>
      </c>
      <c r="U7" s="10">
        <v>0.1</v>
      </c>
      <c r="V7" s="10">
        <f t="shared" ref="V7:V15" si="12">(T7-(2*(S7)/T7))</f>
        <v>0.918181818181818</v>
      </c>
      <c r="W7" s="10">
        <f t="shared" si="2"/>
        <v>1.19181818181818</v>
      </c>
    </row>
    <row r="8" ht="20.1" customHeight="1" spans="1:23">
      <c r="A8" s="10">
        <v>3</v>
      </c>
      <c r="B8" s="10">
        <f t="shared" si="3"/>
        <v>0.3</v>
      </c>
      <c r="C8" s="10">
        <f t="shared" ref="C8:C15" si="13">B7</f>
        <v>0.2</v>
      </c>
      <c r="D8" s="10">
        <f t="shared" ref="D8:D15" si="14">G7</f>
        <v>-0.83</v>
      </c>
      <c r="E8" s="10">
        <v>0.1</v>
      </c>
      <c r="F8" s="10">
        <f t="shared" si="4"/>
        <v>0.43</v>
      </c>
      <c r="G8" s="10">
        <f t="shared" si="5"/>
        <v>-0.787</v>
      </c>
      <c r="H8" s="8"/>
      <c r="I8" s="10">
        <v>3</v>
      </c>
      <c r="J8" s="10">
        <f t="shared" si="6"/>
        <v>0.03</v>
      </c>
      <c r="K8" s="10">
        <f t="shared" si="7"/>
        <v>0.02</v>
      </c>
      <c r="L8" s="10">
        <f t="shared" si="8"/>
        <v>1.020301</v>
      </c>
      <c r="M8" s="10">
        <v>0.01</v>
      </c>
      <c r="N8" s="10">
        <f t="shared" si="9"/>
        <v>1.06070702</v>
      </c>
      <c r="O8" s="10">
        <f t="shared" si="0"/>
        <v>1.0309080702</v>
      </c>
      <c r="P8" s="8"/>
      <c r="Q8" s="10">
        <v>3</v>
      </c>
      <c r="R8" s="10">
        <f t="shared" si="1"/>
        <v>0.3</v>
      </c>
      <c r="S8" s="10">
        <f t="shared" si="10"/>
        <v>0.2</v>
      </c>
      <c r="T8" s="10">
        <f t="shared" si="11"/>
        <v>1.19181818181818</v>
      </c>
      <c r="U8" s="10">
        <v>0.1</v>
      </c>
      <c r="V8" s="10">
        <f t="shared" si="12"/>
        <v>0.856196518965398</v>
      </c>
      <c r="W8" s="10">
        <f t="shared" si="2"/>
        <v>1.27743783371472</v>
      </c>
    </row>
    <row r="9" ht="20.1" customHeight="1" spans="1:23">
      <c r="A9" s="10">
        <v>4</v>
      </c>
      <c r="B9" s="10">
        <f t="shared" si="3"/>
        <v>0.4</v>
      </c>
      <c r="C9" s="10">
        <f t="shared" si="13"/>
        <v>0.3</v>
      </c>
      <c r="D9" s="10">
        <f t="shared" si="14"/>
        <v>-0.787</v>
      </c>
      <c r="E9" s="10">
        <v>0.1</v>
      </c>
      <c r="F9" s="10">
        <f t="shared" si="4"/>
        <v>0.187</v>
      </c>
      <c r="G9" s="10">
        <f t="shared" si="5"/>
        <v>-0.7683</v>
      </c>
      <c r="H9" s="8"/>
      <c r="I9" s="10">
        <v>4</v>
      </c>
      <c r="J9" s="10">
        <f t="shared" si="6"/>
        <v>0.04</v>
      </c>
      <c r="K9" s="10">
        <f t="shared" si="7"/>
        <v>0.03</v>
      </c>
      <c r="L9" s="10">
        <f t="shared" si="8"/>
        <v>1.0309080702</v>
      </c>
      <c r="M9" s="10">
        <v>0.01</v>
      </c>
      <c r="N9" s="10">
        <f t="shared" si="9"/>
        <v>1.091835312306</v>
      </c>
      <c r="O9" s="10">
        <f t="shared" si="0"/>
        <v>1.04182642332306</v>
      </c>
      <c r="P9" s="8"/>
      <c r="Q9" s="10">
        <v>4</v>
      </c>
      <c r="R9" s="10">
        <f t="shared" si="1"/>
        <v>0.4</v>
      </c>
      <c r="S9" s="10">
        <f t="shared" si="10"/>
        <v>0.3</v>
      </c>
      <c r="T9" s="10">
        <f t="shared" si="11"/>
        <v>1.27743783371472</v>
      </c>
      <c r="U9" s="10">
        <v>0.1</v>
      </c>
      <c r="V9" s="10">
        <f t="shared" si="12"/>
        <v>0.807747658455678</v>
      </c>
      <c r="W9" s="10">
        <f t="shared" si="2"/>
        <v>1.35821259956029</v>
      </c>
    </row>
    <row r="10" ht="20.1" customHeight="1" spans="1:23">
      <c r="A10" s="10">
        <v>5</v>
      </c>
      <c r="B10" s="10">
        <f t="shared" si="3"/>
        <v>0.5</v>
      </c>
      <c r="C10" s="10">
        <f t="shared" si="13"/>
        <v>0.4</v>
      </c>
      <c r="D10" s="10">
        <f t="shared" si="14"/>
        <v>-0.7683</v>
      </c>
      <c r="E10" s="10">
        <v>0.1</v>
      </c>
      <c r="F10" s="10">
        <f t="shared" si="4"/>
        <v>-0.0317000000000001</v>
      </c>
      <c r="G10" s="10">
        <f t="shared" si="5"/>
        <v>-0.77147</v>
      </c>
      <c r="H10" s="8"/>
      <c r="I10" s="10">
        <v>5</v>
      </c>
      <c r="J10" s="10">
        <f t="shared" si="6"/>
        <v>0.05</v>
      </c>
      <c r="K10" s="10">
        <f t="shared" si="7"/>
        <v>0.04</v>
      </c>
      <c r="L10" s="10">
        <f t="shared" si="8"/>
        <v>1.04182642332306</v>
      </c>
      <c r="M10" s="10">
        <v>0.01</v>
      </c>
      <c r="N10" s="10">
        <f t="shared" si="9"/>
        <v>1.12349948025598</v>
      </c>
      <c r="O10" s="10">
        <f t="shared" si="0"/>
        <v>1.05306141812562</v>
      </c>
      <c r="P10" s="8"/>
      <c r="Q10" s="10">
        <v>5</v>
      </c>
      <c r="R10" s="10">
        <f t="shared" si="1"/>
        <v>0.5</v>
      </c>
      <c r="S10" s="10">
        <f t="shared" si="10"/>
        <v>0.4</v>
      </c>
      <c r="T10" s="10">
        <f t="shared" si="11"/>
        <v>1.35821259956029</v>
      </c>
      <c r="U10" s="10">
        <v>0.1</v>
      </c>
      <c r="V10" s="10">
        <f t="shared" si="12"/>
        <v>0.76920319097507</v>
      </c>
      <c r="W10" s="10">
        <f t="shared" si="2"/>
        <v>1.4351329186578</v>
      </c>
    </row>
    <row r="11" ht="20.1" customHeight="1" spans="1:23">
      <c r="A11" s="10">
        <v>6</v>
      </c>
      <c r="B11" s="10">
        <f t="shared" si="3"/>
        <v>0.6</v>
      </c>
      <c r="C11" s="10">
        <f t="shared" si="13"/>
        <v>0.5</v>
      </c>
      <c r="D11" s="10">
        <f t="shared" si="14"/>
        <v>-0.77147</v>
      </c>
      <c r="E11" s="10">
        <v>0.1</v>
      </c>
      <c r="F11" s="10">
        <f t="shared" si="4"/>
        <v>-0.22853</v>
      </c>
      <c r="G11" s="10">
        <f t="shared" si="5"/>
        <v>-0.794323</v>
      </c>
      <c r="H11" s="8"/>
      <c r="I11" s="10">
        <v>6</v>
      </c>
      <c r="J11" s="10">
        <f t="shared" si="6"/>
        <v>0.06</v>
      </c>
      <c r="K11" s="10">
        <f t="shared" si="7"/>
        <v>0.05</v>
      </c>
      <c r="L11" s="10">
        <f t="shared" si="8"/>
        <v>1.05306141812562</v>
      </c>
      <c r="M11" s="10">
        <v>0.01</v>
      </c>
      <c r="N11" s="10">
        <f t="shared" si="9"/>
        <v>1.1557144890319</v>
      </c>
      <c r="O11" s="10">
        <f t="shared" si="0"/>
        <v>1.06461856301594</v>
      </c>
      <c r="P11" s="8"/>
      <c r="Q11" s="10">
        <v>6</v>
      </c>
      <c r="R11" s="10">
        <f t="shared" si="1"/>
        <v>0.6</v>
      </c>
      <c r="S11" s="10">
        <f t="shared" si="10"/>
        <v>0.5</v>
      </c>
      <c r="T11" s="10">
        <f t="shared" si="11"/>
        <v>1.4351329186578</v>
      </c>
      <c r="U11" s="10">
        <v>0.1</v>
      </c>
      <c r="V11" s="10">
        <f t="shared" si="12"/>
        <v>0.738333349085351</v>
      </c>
      <c r="W11" s="10">
        <f t="shared" si="2"/>
        <v>1.50896625356633</v>
      </c>
    </row>
    <row r="12" ht="20.1" customHeight="1" spans="1:23">
      <c r="A12" s="10">
        <v>7</v>
      </c>
      <c r="B12" s="10">
        <f t="shared" si="3"/>
        <v>0.7</v>
      </c>
      <c r="C12" s="10">
        <f t="shared" si="13"/>
        <v>0.6</v>
      </c>
      <c r="D12" s="10">
        <f t="shared" si="14"/>
        <v>-0.794323</v>
      </c>
      <c r="E12" s="10">
        <v>0.1</v>
      </c>
      <c r="F12" s="10">
        <f t="shared" si="4"/>
        <v>-0.405677</v>
      </c>
      <c r="G12" s="10">
        <f t="shared" si="5"/>
        <v>-0.8348907</v>
      </c>
      <c r="H12" s="8"/>
      <c r="I12" s="10">
        <v>7</v>
      </c>
      <c r="J12" s="10">
        <f t="shared" si="6"/>
        <v>0.07</v>
      </c>
      <c r="K12" s="10">
        <f t="shared" si="7"/>
        <v>0.06</v>
      </c>
      <c r="L12" s="10">
        <f t="shared" si="8"/>
        <v>1.06461856301594</v>
      </c>
      <c r="M12" s="10">
        <v>0.01</v>
      </c>
      <c r="N12" s="10">
        <f t="shared" si="9"/>
        <v>1.1884956767969</v>
      </c>
      <c r="O12" s="10">
        <f t="shared" si="0"/>
        <v>1.07650351978391</v>
      </c>
      <c r="P12" s="8"/>
      <c r="Q12" s="10">
        <v>7</v>
      </c>
      <c r="R12" s="10">
        <f t="shared" si="1"/>
        <v>0.7</v>
      </c>
      <c r="S12" s="10">
        <f t="shared" si="10"/>
        <v>0.6</v>
      </c>
      <c r="T12" s="10">
        <f t="shared" si="11"/>
        <v>1.50896625356633</v>
      </c>
      <c r="U12" s="10">
        <v>0.1</v>
      </c>
      <c r="V12" s="10">
        <f t="shared" si="12"/>
        <v>0.713719840888853</v>
      </c>
      <c r="W12" s="10">
        <f t="shared" si="2"/>
        <v>1.58033823765522</v>
      </c>
    </row>
    <row r="13" ht="20.1" customHeight="1" spans="1:23">
      <c r="A13" s="10">
        <v>8</v>
      </c>
      <c r="B13" s="10">
        <f t="shared" si="3"/>
        <v>0.8</v>
      </c>
      <c r="C13" s="10">
        <f t="shared" si="13"/>
        <v>0.7</v>
      </c>
      <c r="D13" s="10">
        <f t="shared" si="14"/>
        <v>-0.8348907</v>
      </c>
      <c r="E13" s="10">
        <v>0.1</v>
      </c>
      <c r="F13" s="10">
        <f t="shared" si="4"/>
        <v>-0.5651093</v>
      </c>
      <c r="G13" s="10">
        <f t="shared" si="5"/>
        <v>-0.89140163</v>
      </c>
      <c r="H13" s="8"/>
      <c r="I13" s="10">
        <v>8</v>
      </c>
      <c r="J13" s="10">
        <f t="shared" si="6"/>
        <v>0.08</v>
      </c>
      <c r="K13" s="10">
        <f t="shared" si="7"/>
        <v>0.07</v>
      </c>
      <c r="L13" s="10">
        <f t="shared" si="8"/>
        <v>1.07650351978391</v>
      </c>
      <c r="M13" s="10">
        <v>0.01</v>
      </c>
      <c r="N13" s="10">
        <f t="shared" si="9"/>
        <v>1.22185876616878</v>
      </c>
      <c r="O13" s="10">
        <f t="shared" si="0"/>
        <v>1.0887221074456</v>
      </c>
      <c r="P13" s="8"/>
      <c r="Q13" s="10">
        <v>8</v>
      </c>
      <c r="R13" s="10">
        <f t="shared" si="1"/>
        <v>0.8</v>
      </c>
      <c r="S13" s="10">
        <f t="shared" si="10"/>
        <v>0.7</v>
      </c>
      <c r="T13" s="10">
        <f t="shared" si="11"/>
        <v>1.58033823765522</v>
      </c>
      <c r="U13" s="10">
        <v>0.1</v>
      </c>
      <c r="V13" s="10">
        <f t="shared" si="12"/>
        <v>0.69445193392494</v>
      </c>
      <c r="W13" s="10">
        <f t="shared" si="2"/>
        <v>1.64978343104771</v>
      </c>
    </row>
    <row r="14" ht="20.1" customHeight="1" spans="1:23">
      <c r="A14" s="10">
        <v>9</v>
      </c>
      <c r="B14" s="10">
        <f t="shared" si="3"/>
        <v>0.9</v>
      </c>
      <c r="C14" s="10">
        <f t="shared" si="13"/>
        <v>0.8</v>
      </c>
      <c r="D14" s="10">
        <f t="shared" si="14"/>
        <v>-0.89140163</v>
      </c>
      <c r="E14" s="10">
        <v>0.1</v>
      </c>
      <c r="F14" s="10">
        <f t="shared" si="4"/>
        <v>-0.70859837</v>
      </c>
      <c r="G14" s="10">
        <f t="shared" si="5"/>
        <v>-0.962261467</v>
      </c>
      <c r="H14" s="8"/>
      <c r="I14" s="10">
        <v>9</v>
      </c>
      <c r="J14" s="10">
        <f t="shared" si="6"/>
        <v>0.09</v>
      </c>
      <c r="K14" s="10">
        <f t="shared" si="7"/>
        <v>0.08</v>
      </c>
      <c r="L14" s="10">
        <f t="shared" si="8"/>
        <v>1.0887221074456</v>
      </c>
      <c r="M14" s="10">
        <v>0.01</v>
      </c>
      <c r="N14" s="10">
        <f t="shared" si="9"/>
        <v>1.25581987604124</v>
      </c>
      <c r="O14" s="10">
        <f t="shared" si="0"/>
        <v>1.10128030620601</v>
      </c>
      <c r="P14" s="8"/>
      <c r="Q14" s="10">
        <v>9</v>
      </c>
      <c r="R14" s="10">
        <f t="shared" si="1"/>
        <v>0.9</v>
      </c>
      <c r="S14" s="10">
        <f t="shared" si="10"/>
        <v>0.8</v>
      </c>
      <c r="T14" s="10">
        <f t="shared" si="11"/>
        <v>1.64978343104771</v>
      </c>
      <c r="U14" s="10">
        <v>0.1</v>
      </c>
      <c r="V14" s="10">
        <f t="shared" si="12"/>
        <v>0.679959168123756</v>
      </c>
      <c r="W14" s="10">
        <f t="shared" si="2"/>
        <v>1.71777934786009</v>
      </c>
    </row>
    <row r="15" ht="20.1" customHeight="1" spans="1:23">
      <c r="A15" s="10">
        <v>10</v>
      </c>
      <c r="B15" s="10">
        <f t="shared" si="3"/>
        <v>1</v>
      </c>
      <c r="C15" s="10">
        <f t="shared" si="13"/>
        <v>0.9</v>
      </c>
      <c r="D15" s="10">
        <f t="shared" si="14"/>
        <v>-0.962261467</v>
      </c>
      <c r="E15" s="10">
        <v>0.1</v>
      </c>
      <c r="F15" s="10">
        <f t="shared" si="4"/>
        <v>-0.837738533</v>
      </c>
      <c r="G15" s="10">
        <f t="shared" si="5"/>
        <v>-1.0460353203</v>
      </c>
      <c r="H15" s="8"/>
      <c r="I15" s="10">
        <v>10</v>
      </c>
      <c r="J15" s="10">
        <f t="shared" si="6"/>
        <v>0.1</v>
      </c>
      <c r="K15" s="10">
        <f t="shared" si="7"/>
        <v>0.09</v>
      </c>
      <c r="L15" s="10">
        <f t="shared" si="8"/>
        <v>1.10128030620601</v>
      </c>
      <c r="M15" s="10">
        <v>0.01</v>
      </c>
      <c r="N15" s="10">
        <f t="shared" si="9"/>
        <v>1.29039553376455</v>
      </c>
      <c r="O15" s="10">
        <f t="shared" si="0"/>
        <v>1.11418426154365</v>
      </c>
      <c r="P15" s="8"/>
      <c r="Q15" s="10">
        <v>10</v>
      </c>
      <c r="R15" s="10">
        <f t="shared" si="1"/>
        <v>1</v>
      </c>
      <c r="S15" s="10">
        <f t="shared" si="10"/>
        <v>0.9</v>
      </c>
      <c r="T15" s="10">
        <f t="shared" si="11"/>
        <v>1.71777934786009</v>
      </c>
      <c r="U15" s="10">
        <v>0.1</v>
      </c>
      <c r="V15" s="10">
        <f t="shared" si="12"/>
        <v>0.669914846378951</v>
      </c>
      <c r="W15" s="10">
        <f t="shared" si="2"/>
        <v>1.78477083249798</v>
      </c>
    </row>
    <row r="16" spans="1:2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25.5" spans="1:23">
      <c r="A18" s="3" t="s">
        <v>11</v>
      </c>
      <c r="B18" s="4"/>
      <c r="C18" s="4"/>
      <c r="D18" s="4"/>
      <c r="E18" s="4"/>
      <c r="F18" s="4"/>
      <c r="G18" s="5"/>
      <c r="H18" s="6"/>
      <c r="I18" s="3" t="s">
        <v>12</v>
      </c>
      <c r="J18" s="4"/>
      <c r="K18" s="4"/>
      <c r="L18" s="4"/>
      <c r="M18" s="4"/>
      <c r="N18" s="4"/>
      <c r="O18" s="5"/>
      <c r="P18" s="8"/>
      <c r="Q18" s="8"/>
      <c r="R18" s="8"/>
      <c r="S18" s="8"/>
      <c r="T18" s="8"/>
      <c r="U18" s="8"/>
      <c r="V18" s="8"/>
      <c r="W18" s="8"/>
    </row>
    <row r="19" spans="1:23">
      <c r="A19" s="7"/>
      <c r="B19" s="8"/>
      <c r="C19" s="8"/>
      <c r="D19" s="8"/>
      <c r="E19" s="8"/>
      <c r="F19" s="8"/>
      <c r="G19" s="9"/>
      <c r="H19" s="8"/>
      <c r="I19" s="7"/>
      <c r="J19" s="8"/>
      <c r="K19" s="8"/>
      <c r="L19" s="8"/>
      <c r="M19" s="8"/>
      <c r="N19" s="8"/>
      <c r="O19" s="9"/>
      <c r="P19" s="8"/>
      <c r="Q19" s="8"/>
      <c r="R19" s="8"/>
      <c r="S19" s="8"/>
      <c r="T19" s="8"/>
      <c r="U19" s="8"/>
      <c r="V19" s="8"/>
      <c r="W19" s="8"/>
    </row>
    <row r="20" spans="1:23">
      <c r="A20" s="10" t="s">
        <v>4</v>
      </c>
      <c r="B20" s="10" t="s">
        <v>5</v>
      </c>
      <c r="C20" s="10" t="s">
        <v>6</v>
      </c>
      <c r="D20" s="10" t="s">
        <v>7</v>
      </c>
      <c r="E20" s="10" t="s">
        <v>8</v>
      </c>
      <c r="F20" s="10" t="s">
        <v>9</v>
      </c>
      <c r="G20" s="10" t="s">
        <v>10</v>
      </c>
      <c r="H20" s="8"/>
      <c r="I20" s="10" t="s">
        <v>4</v>
      </c>
      <c r="J20" s="10" t="s">
        <v>5</v>
      </c>
      <c r="K20" s="10" t="s">
        <v>6</v>
      </c>
      <c r="L20" s="10" t="s">
        <v>7</v>
      </c>
      <c r="M20" s="10" t="s">
        <v>8</v>
      </c>
      <c r="N20" s="10" t="s">
        <v>9</v>
      </c>
      <c r="O20" s="10" t="s">
        <v>10</v>
      </c>
      <c r="P20" s="8"/>
      <c r="Q20" s="8"/>
      <c r="R20" s="8"/>
      <c r="S20" s="8"/>
      <c r="T20" s="8"/>
      <c r="U20" s="8"/>
      <c r="V20" s="8"/>
      <c r="W20" s="8"/>
    </row>
    <row r="21" ht="20.1" customHeight="1" spans="1:23">
      <c r="A21" s="10">
        <v>1</v>
      </c>
      <c r="B21" s="10">
        <f t="shared" ref="B21:B30" si="15">C21+E21</f>
        <v>0.1</v>
      </c>
      <c r="C21" s="10">
        <v>0</v>
      </c>
      <c r="D21" s="10">
        <v>1</v>
      </c>
      <c r="E21" s="10">
        <v>0.1</v>
      </c>
      <c r="F21" s="10">
        <f>C21/D21</f>
        <v>0</v>
      </c>
      <c r="G21" s="10">
        <f t="shared" ref="G21:G30" si="16">(D21)+(E21*F21)</f>
        <v>1</v>
      </c>
      <c r="H21" s="8"/>
      <c r="I21" s="10">
        <v>1</v>
      </c>
      <c r="J21" s="10">
        <f t="shared" ref="J21:J30" si="17">K21+M21</f>
        <v>0.02</v>
      </c>
      <c r="K21" s="10">
        <v>0</v>
      </c>
      <c r="L21" s="10">
        <v>1</v>
      </c>
      <c r="M21" s="10">
        <v>0.02</v>
      </c>
      <c r="N21" s="10">
        <f>(L21-K21)/(L21+K21)</f>
        <v>1</v>
      </c>
      <c r="O21" s="10">
        <f t="shared" ref="O21:O30" si="18">(L21)+(M21*N21)</f>
        <v>1.02</v>
      </c>
      <c r="P21" s="8"/>
      <c r="Q21" s="8"/>
      <c r="R21" s="8"/>
      <c r="S21" s="8"/>
      <c r="T21" s="8"/>
      <c r="U21" s="8"/>
      <c r="V21" s="8"/>
      <c r="W21" s="8"/>
    </row>
    <row r="22" ht="20.1" customHeight="1" spans="1:23">
      <c r="A22" s="10">
        <v>2</v>
      </c>
      <c r="B22" s="10">
        <f t="shared" si="15"/>
        <v>0.2</v>
      </c>
      <c r="C22" s="10">
        <f t="shared" ref="C22:C30" si="19">B21</f>
        <v>0.1</v>
      </c>
      <c r="D22" s="10">
        <f t="shared" ref="D22:D30" si="20">G21</f>
        <v>1</v>
      </c>
      <c r="E22" s="10">
        <v>0.1</v>
      </c>
      <c r="F22" s="10">
        <f t="shared" ref="F22:F30" si="21">C22/D22</f>
        <v>0.1</v>
      </c>
      <c r="G22" s="10">
        <f t="shared" si="16"/>
        <v>1.01</v>
      </c>
      <c r="H22" s="8"/>
      <c r="I22" s="10">
        <v>2</v>
      </c>
      <c r="J22" s="10">
        <f t="shared" si="17"/>
        <v>0.04</v>
      </c>
      <c r="K22" s="10">
        <f t="shared" ref="K22:K30" si="22">J21</f>
        <v>0.02</v>
      </c>
      <c r="L22" s="10">
        <f t="shared" ref="L22:L30" si="23">O21</f>
        <v>1.02</v>
      </c>
      <c r="M22" s="10">
        <v>0.02</v>
      </c>
      <c r="N22" s="10">
        <f t="shared" ref="N22:N30" si="24">(L22-K22)/(L22+K22)</f>
        <v>0.961538461538461</v>
      </c>
      <c r="O22" s="10">
        <f t="shared" si="18"/>
        <v>1.03923076923077</v>
      </c>
      <c r="P22" s="8"/>
      <c r="Q22" s="8"/>
      <c r="R22" s="8"/>
      <c r="S22" s="8"/>
      <c r="T22" s="8"/>
      <c r="U22" s="8"/>
      <c r="V22" s="8"/>
      <c r="W22" s="8"/>
    </row>
    <row r="23" ht="20.1" customHeight="1" spans="1:23">
      <c r="A23" s="10">
        <v>3</v>
      </c>
      <c r="B23" s="10">
        <f t="shared" si="15"/>
        <v>0.3</v>
      </c>
      <c r="C23" s="10">
        <f t="shared" si="19"/>
        <v>0.2</v>
      </c>
      <c r="D23" s="10">
        <f t="shared" si="20"/>
        <v>1.01</v>
      </c>
      <c r="E23" s="10">
        <v>0.1</v>
      </c>
      <c r="F23" s="10">
        <f t="shared" si="21"/>
        <v>0.198019801980198</v>
      </c>
      <c r="G23" s="10">
        <f t="shared" si="16"/>
        <v>1.02980198019802</v>
      </c>
      <c r="H23" s="8"/>
      <c r="I23" s="10">
        <v>3</v>
      </c>
      <c r="J23" s="10">
        <f t="shared" si="17"/>
        <v>0.06</v>
      </c>
      <c r="K23" s="10">
        <f t="shared" si="22"/>
        <v>0.04</v>
      </c>
      <c r="L23" s="10">
        <f t="shared" si="23"/>
        <v>1.03923076923077</v>
      </c>
      <c r="M23" s="10">
        <v>0.02</v>
      </c>
      <c r="N23" s="10">
        <f t="shared" si="24"/>
        <v>0.925873129009266</v>
      </c>
      <c r="O23" s="10">
        <f t="shared" si="18"/>
        <v>1.05774823181095</v>
      </c>
      <c r="P23" s="8"/>
      <c r="Q23" s="8"/>
      <c r="R23" s="8"/>
      <c r="S23" s="8"/>
      <c r="T23" s="8"/>
      <c r="U23" s="8"/>
      <c r="V23" s="8"/>
      <c r="W23" s="8"/>
    </row>
    <row r="24" ht="20.1" customHeight="1" spans="1:23">
      <c r="A24" s="10">
        <v>4</v>
      </c>
      <c r="B24" s="10">
        <f t="shared" si="15"/>
        <v>0.4</v>
      </c>
      <c r="C24" s="10">
        <f t="shared" si="19"/>
        <v>0.3</v>
      </c>
      <c r="D24" s="10">
        <f t="shared" si="20"/>
        <v>1.02980198019802</v>
      </c>
      <c r="E24" s="10">
        <v>0.1</v>
      </c>
      <c r="F24" s="10">
        <f t="shared" si="21"/>
        <v>0.291318142486299</v>
      </c>
      <c r="G24" s="10">
        <f t="shared" si="16"/>
        <v>1.05893379444665</v>
      </c>
      <c r="H24" s="8"/>
      <c r="I24" s="10">
        <v>4</v>
      </c>
      <c r="J24" s="10">
        <f t="shared" si="17"/>
        <v>0.08</v>
      </c>
      <c r="K24" s="10">
        <f t="shared" si="22"/>
        <v>0.06</v>
      </c>
      <c r="L24" s="10">
        <f t="shared" si="23"/>
        <v>1.05774823181095</v>
      </c>
      <c r="M24" s="10">
        <v>0.02</v>
      </c>
      <c r="N24" s="10">
        <f t="shared" si="24"/>
        <v>0.892641297400598</v>
      </c>
      <c r="O24" s="10">
        <f t="shared" si="18"/>
        <v>1.07560105775897</v>
      </c>
      <c r="P24" s="8"/>
      <c r="Q24" s="8"/>
      <c r="R24" s="8"/>
      <c r="S24" s="8"/>
      <c r="T24" s="8"/>
      <c r="U24" s="8"/>
      <c r="V24" s="8"/>
      <c r="W24" s="8"/>
    </row>
    <row r="25" ht="20.1" customHeight="1" spans="1:23">
      <c r="A25" s="10">
        <v>5</v>
      </c>
      <c r="B25" s="10">
        <f t="shared" si="15"/>
        <v>0.5</v>
      </c>
      <c r="C25" s="10">
        <f t="shared" si="19"/>
        <v>0.4</v>
      </c>
      <c r="D25" s="10">
        <f t="shared" si="20"/>
        <v>1.05893379444665</v>
      </c>
      <c r="E25" s="10">
        <v>0.1</v>
      </c>
      <c r="F25" s="10">
        <f t="shared" si="21"/>
        <v>0.377738440398931</v>
      </c>
      <c r="G25" s="10">
        <f t="shared" si="16"/>
        <v>1.09670763848654</v>
      </c>
      <c r="H25" s="8"/>
      <c r="I25" s="10">
        <v>5</v>
      </c>
      <c r="J25" s="10">
        <f t="shared" si="17"/>
        <v>0.1</v>
      </c>
      <c r="K25" s="10">
        <f t="shared" si="22"/>
        <v>0.08</v>
      </c>
      <c r="L25" s="10">
        <f t="shared" si="23"/>
        <v>1.07560105775897</v>
      </c>
      <c r="M25" s="10">
        <v>0.02</v>
      </c>
      <c r="N25" s="10">
        <f t="shared" si="24"/>
        <v>0.861543913510875</v>
      </c>
      <c r="O25" s="10">
        <f t="shared" si="18"/>
        <v>1.09283193602918</v>
      </c>
      <c r="P25" s="8"/>
      <c r="Q25" s="8"/>
      <c r="R25" s="8"/>
      <c r="S25" s="8"/>
      <c r="T25" s="8"/>
      <c r="U25" s="8"/>
      <c r="V25" s="8"/>
      <c r="W25" s="8"/>
    </row>
    <row r="26" ht="20.1" customHeight="1" spans="1:23">
      <c r="A26" s="10">
        <v>6</v>
      </c>
      <c r="B26" s="10">
        <f t="shared" si="15"/>
        <v>0.6</v>
      </c>
      <c r="C26" s="10">
        <f t="shared" si="19"/>
        <v>0.5</v>
      </c>
      <c r="D26" s="10">
        <f t="shared" si="20"/>
        <v>1.09670763848654</v>
      </c>
      <c r="E26" s="10">
        <v>0.1</v>
      </c>
      <c r="F26" s="10">
        <f t="shared" si="21"/>
        <v>0.455910018726595</v>
      </c>
      <c r="G26" s="10">
        <f t="shared" si="16"/>
        <v>1.1422986403592</v>
      </c>
      <c r="H26" s="8"/>
      <c r="I26" s="10">
        <v>6</v>
      </c>
      <c r="J26" s="10">
        <f t="shared" si="17"/>
        <v>0.12</v>
      </c>
      <c r="K26" s="10">
        <f t="shared" si="22"/>
        <v>0.1</v>
      </c>
      <c r="L26" s="10">
        <f t="shared" si="23"/>
        <v>1.09283193602918</v>
      </c>
      <c r="M26" s="10">
        <v>0.02</v>
      </c>
      <c r="N26" s="10">
        <f t="shared" si="24"/>
        <v>0.832331786265063</v>
      </c>
      <c r="O26" s="10">
        <f t="shared" si="18"/>
        <v>1.10947857175449</v>
      </c>
      <c r="P26" s="8"/>
      <c r="Q26" s="8"/>
      <c r="R26" s="8"/>
      <c r="S26" s="8"/>
      <c r="T26" s="8"/>
      <c r="U26" s="8"/>
      <c r="V26" s="8"/>
      <c r="W26" s="8"/>
    </row>
    <row r="27" ht="20.1" customHeight="1" spans="1:23">
      <c r="A27" s="10">
        <v>7</v>
      </c>
      <c r="B27" s="10">
        <f t="shared" si="15"/>
        <v>0.7</v>
      </c>
      <c r="C27" s="10">
        <f t="shared" si="19"/>
        <v>0.6</v>
      </c>
      <c r="D27" s="10">
        <f t="shared" si="20"/>
        <v>1.1422986403592</v>
      </c>
      <c r="E27" s="10">
        <v>0.1</v>
      </c>
      <c r="F27" s="10">
        <f t="shared" si="21"/>
        <v>0.525256687525538</v>
      </c>
      <c r="G27" s="10">
        <f t="shared" si="16"/>
        <v>1.19482430911176</v>
      </c>
      <c r="H27" s="8"/>
      <c r="I27" s="10">
        <v>7</v>
      </c>
      <c r="J27" s="10">
        <f t="shared" si="17"/>
        <v>0.14</v>
      </c>
      <c r="K27" s="10">
        <f t="shared" si="22"/>
        <v>0.12</v>
      </c>
      <c r="L27" s="10">
        <f t="shared" si="23"/>
        <v>1.10947857175449</v>
      </c>
      <c r="M27" s="10">
        <v>0.02</v>
      </c>
      <c r="N27" s="10">
        <f t="shared" si="24"/>
        <v>0.804795296547937</v>
      </c>
      <c r="O27" s="10">
        <f t="shared" si="18"/>
        <v>1.12557447768544</v>
      </c>
      <c r="P27" s="8"/>
      <c r="Q27" s="8"/>
      <c r="R27" s="8"/>
      <c r="S27" s="8"/>
      <c r="T27" s="8"/>
      <c r="U27" s="8"/>
      <c r="V27" s="8"/>
      <c r="W27" s="8"/>
    </row>
    <row r="28" ht="20.1" customHeight="1" spans="1:23">
      <c r="A28" s="10">
        <v>8</v>
      </c>
      <c r="B28" s="10">
        <f t="shared" si="15"/>
        <v>0.8</v>
      </c>
      <c r="C28" s="10">
        <f t="shared" si="19"/>
        <v>0.7</v>
      </c>
      <c r="D28" s="10">
        <f t="shared" si="20"/>
        <v>1.19482430911176</v>
      </c>
      <c r="E28" s="10">
        <v>0.1</v>
      </c>
      <c r="F28" s="10">
        <f t="shared" si="21"/>
        <v>0.585860192717695</v>
      </c>
      <c r="G28" s="10">
        <f t="shared" si="16"/>
        <v>1.25341032838353</v>
      </c>
      <c r="H28" s="8"/>
      <c r="I28" s="10">
        <v>8</v>
      </c>
      <c r="J28" s="10">
        <f t="shared" si="17"/>
        <v>0.16</v>
      </c>
      <c r="K28" s="10">
        <f t="shared" si="22"/>
        <v>0.14</v>
      </c>
      <c r="L28" s="10">
        <f t="shared" si="23"/>
        <v>1.12557447768544</v>
      </c>
      <c r="M28" s="10">
        <v>0.02</v>
      </c>
      <c r="N28" s="10">
        <f t="shared" si="24"/>
        <v>0.778756600313179</v>
      </c>
      <c r="O28" s="10">
        <f t="shared" si="18"/>
        <v>1.14114960969171</v>
      </c>
      <c r="P28" s="8"/>
      <c r="Q28" s="8"/>
      <c r="R28" s="8"/>
      <c r="S28" s="8"/>
      <c r="T28" s="8"/>
      <c r="U28" s="8"/>
      <c r="V28" s="8"/>
      <c r="W28" s="8"/>
    </row>
    <row r="29" ht="20.1" customHeight="1" spans="1:23">
      <c r="A29" s="10">
        <v>9</v>
      </c>
      <c r="B29" s="10">
        <f t="shared" si="15"/>
        <v>0.9</v>
      </c>
      <c r="C29" s="10">
        <f t="shared" si="19"/>
        <v>0.8</v>
      </c>
      <c r="D29" s="10">
        <f t="shared" si="20"/>
        <v>1.25341032838353</v>
      </c>
      <c r="E29" s="10">
        <v>0.1</v>
      </c>
      <c r="F29" s="10">
        <f t="shared" si="21"/>
        <v>0.638258662693269</v>
      </c>
      <c r="G29" s="10">
        <f t="shared" si="16"/>
        <v>1.31723619465285</v>
      </c>
      <c r="H29" s="8"/>
      <c r="I29" s="10">
        <v>9</v>
      </c>
      <c r="J29" s="10">
        <f t="shared" si="17"/>
        <v>0.18</v>
      </c>
      <c r="K29" s="10">
        <f t="shared" si="22"/>
        <v>0.16</v>
      </c>
      <c r="L29" s="10">
        <f t="shared" si="23"/>
        <v>1.14114960969171</v>
      </c>
      <c r="M29" s="10">
        <v>0.02</v>
      </c>
      <c r="N29" s="10">
        <f t="shared" si="24"/>
        <v>0.754063639095415</v>
      </c>
      <c r="O29" s="10">
        <f t="shared" si="18"/>
        <v>1.15623088247362</v>
      </c>
      <c r="P29" s="8"/>
      <c r="Q29" s="8"/>
      <c r="R29" s="8"/>
      <c r="S29" s="8"/>
      <c r="T29" s="8"/>
      <c r="U29" s="8"/>
      <c r="V29" s="8"/>
      <c r="W29" s="8"/>
    </row>
    <row r="30" ht="20.1" customHeight="1" spans="1:23">
      <c r="A30" s="10">
        <v>10</v>
      </c>
      <c r="B30" s="10">
        <f t="shared" si="15"/>
        <v>1</v>
      </c>
      <c r="C30" s="10">
        <f t="shared" si="19"/>
        <v>0.9</v>
      </c>
      <c r="D30" s="10">
        <f t="shared" si="20"/>
        <v>1.31723619465285</v>
      </c>
      <c r="E30" s="10">
        <v>0.1</v>
      </c>
      <c r="F30" s="10">
        <f t="shared" si="21"/>
        <v>0.683248762563185</v>
      </c>
      <c r="G30" s="10">
        <f t="shared" si="16"/>
        <v>1.38556107090917</v>
      </c>
      <c r="H30" s="8"/>
      <c r="I30" s="10">
        <v>10</v>
      </c>
      <c r="J30" s="10">
        <f t="shared" si="17"/>
        <v>0.2</v>
      </c>
      <c r="K30" s="10">
        <f t="shared" si="22"/>
        <v>0.18</v>
      </c>
      <c r="L30" s="10">
        <f t="shared" si="23"/>
        <v>1.15623088247362</v>
      </c>
      <c r="M30" s="10">
        <v>0.02</v>
      </c>
      <c r="N30" s="10">
        <f t="shared" si="24"/>
        <v>0.730585481355159</v>
      </c>
      <c r="O30" s="10">
        <f t="shared" si="18"/>
        <v>1.17084259210072</v>
      </c>
      <c r="P30" s="8"/>
      <c r="Q30" s="8"/>
      <c r="R30" s="8"/>
      <c r="S30" s="8"/>
      <c r="T30" s="8"/>
      <c r="U30" s="8"/>
      <c r="V30" s="8"/>
      <c r="W30" s="8"/>
    </row>
  </sheetData>
  <mergeCells count="6">
    <mergeCell ref="A1:W1"/>
    <mergeCell ref="A3:G3"/>
    <mergeCell ref="I3:O3"/>
    <mergeCell ref="Q3:W3"/>
    <mergeCell ref="A18:G18"/>
    <mergeCell ref="I18:O18"/>
  </mergeCells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Yohanes Grethaputra</dc:creator>
  <cp:lastModifiedBy>muertasecloria</cp:lastModifiedBy>
  <dcterms:created xsi:type="dcterms:W3CDTF">2018-05-30T02:46:00Z</dcterms:created>
  <dcterms:modified xsi:type="dcterms:W3CDTF">2018-07-09T15:24:42Z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