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hard\Documents\EnergyAnalysis\Data\Dashboard\data\data_raw\statistik_austria\"/>
    </mc:Choice>
  </mc:AlternateContent>
  <xr:revisionPtr revIDLastSave="0" documentId="8_{92FC42F6-3F13-477F-805D-399449D18D2C}" xr6:coauthVersionLast="47" xr6:coauthVersionMax="47" xr10:uidLastSave="{00000000-0000-0000-0000-000000000000}"/>
  <bookViews>
    <workbookView xWindow="-108" yWindow="-108" windowWidth="23256" windowHeight="12456" activeTab="1"/>
  </bookViews>
  <sheets>
    <sheet name="Fahrzeuge" sheetId="1" r:id="rId1"/>
    <sheet name="Pkw" sheetId="2" r:id="rId2"/>
  </sheets>
  <definedNames>
    <definedName name="_xlnm.Print_Titles" localSheetId="1">Pkw!$16:$17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3" i="2" l="1"/>
  <c r="C192" i="2" s="1"/>
  <c r="B14" i="2"/>
  <c r="C13" i="2" s="1"/>
  <c r="C6" i="2"/>
  <c r="C4" i="2"/>
  <c r="B31" i="1"/>
  <c r="C27" i="1" s="1"/>
  <c r="B22" i="1"/>
  <c r="C17" i="1" s="1"/>
  <c r="C5" i="1" l="1"/>
  <c r="C13" i="1"/>
  <c r="C6" i="1"/>
  <c r="C14" i="1"/>
  <c r="C9" i="1"/>
  <c r="C10" i="1"/>
  <c r="C18" i="1"/>
  <c r="C28" i="1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3" i="1"/>
  <c r="C11" i="1"/>
  <c r="C19" i="1"/>
  <c r="C29" i="1"/>
  <c r="C7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4" i="1"/>
  <c r="C12" i="1"/>
  <c r="C20" i="1"/>
  <c r="C30" i="1"/>
  <c r="C8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9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0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7" i="1"/>
  <c r="C15" i="1"/>
  <c r="C3" i="2"/>
  <c r="C54" i="2"/>
  <c r="C190" i="2"/>
  <c r="C11" i="2"/>
  <c r="C22" i="2"/>
  <c r="C30" i="2"/>
  <c r="C38" i="2"/>
  <c r="C46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8" i="1"/>
  <c r="C16" i="1"/>
  <c r="C26" i="1"/>
  <c r="C12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21" i="1"/>
  <c r="C5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31" i="1" l="1"/>
  <c r="C22" i="1"/>
  <c r="C193" i="2"/>
</calcChain>
</file>

<file path=xl/sharedStrings.xml><?xml version="1.0" encoding="utf-8"?>
<sst xmlns="http://schemas.openxmlformats.org/spreadsheetml/2006/main" count="234" uniqueCount="226">
  <si>
    <t>Vorläufiger Kfz-Bestand am 31.03.2024</t>
  </si>
  <si>
    <t>Fahrzeugart</t>
  </si>
  <si>
    <t>März 2024</t>
  </si>
  <si>
    <t>Anteil an Kfz in %</t>
  </si>
  <si>
    <t>Personenkraftwagen Kl. M1</t>
  </si>
  <si>
    <t>Motorräder Kl. L3e</t>
  </si>
  <si>
    <t>Motorrfahrräder Kl. L1e</t>
  </si>
  <si>
    <t>Vierrädrige Kraftfahrzeuge Kl. L7e</t>
  </si>
  <si>
    <t>Motordreiräder Kl. L5e</t>
  </si>
  <si>
    <t>Dreirädrige Kleinkrafträder Kl. L2e</t>
  </si>
  <si>
    <t>Kleinmotorräder Kl. L3e</t>
  </si>
  <si>
    <t>Vierrädrige Leichtkraftfahrzeuge Kl. L6e</t>
  </si>
  <si>
    <t>Omnibusse Kl. M2 und M3</t>
  </si>
  <si>
    <t>Lkw Klasse N1</t>
  </si>
  <si>
    <t>Lkw Klasse N2</t>
  </si>
  <si>
    <t>Lkw Klasse N3</t>
  </si>
  <si>
    <t>Zugmaschinen</t>
  </si>
  <si>
    <t>Sattelzugfahrzeuge</t>
  </si>
  <si>
    <t>Motor- und Transportkarren</t>
  </si>
  <si>
    <t>Selbstfahrende Arbeitsmaschinen</t>
  </si>
  <si>
    <t>Erntemaschinen</t>
  </si>
  <si>
    <t>Wohnmobile</t>
  </si>
  <si>
    <t xml:space="preserve">Sonstige Kraftfahrzeuge </t>
  </si>
  <si>
    <t>Kraftfahrzeuge insgesamt</t>
  </si>
  <si>
    <t>Q: STATISTIK AUSTRIA, Kfz-Statistik. – Rundungsdifferenzen nicht ausgeglichen.</t>
  </si>
  <si>
    <t>Vorläufiger Anhänger-Bestand am 31.03.2024</t>
  </si>
  <si>
    <t>Anteil an Anhänger in %</t>
  </si>
  <si>
    <t>Anhänger Kl. O und R</t>
  </si>
  <si>
    <t>Gezogene auswechselbare Geräte</t>
  </si>
  <si>
    <t xml:space="preserve">Wohnanhänger                   </t>
  </si>
  <si>
    <t>Anhänger-Arbeitsmaschinen</t>
  </si>
  <si>
    <t>Sonderanhänger</t>
  </si>
  <si>
    <t>Anhänger insgesamt</t>
  </si>
  <si>
    <t>Vorläufiger Pkw-Bestand am 31.03.2024 nach Kraftstoffart bzw. Energiequelle</t>
  </si>
  <si>
    <t>Kraftstoffart bzw. Energiequelle</t>
  </si>
  <si>
    <t>Anteil in %</t>
  </si>
  <si>
    <t>Benzin inkl. Flex-Fuel</t>
  </si>
  <si>
    <t>darunter Benzin Flex-Fuel</t>
  </si>
  <si>
    <t>Diesel</t>
  </si>
  <si>
    <t>Elektro</t>
  </si>
  <si>
    <t>Flüssiggas</t>
  </si>
  <si>
    <t>Erdgas</t>
  </si>
  <si>
    <t>Benzin/Flüssiggas (bivalent)</t>
  </si>
  <si>
    <t>Benzin/Erdgas (bivalent)</t>
  </si>
  <si>
    <t>Benzin/Elektro (hybrid)</t>
  </si>
  <si>
    <t>Diesel/Elektro (hybrid)</t>
  </si>
  <si>
    <t>Wasserstoff (Brennstoffzelle)</t>
  </si>
  <si>
    <t>Pkw insgesamt</t>
  </si>
  <si>
    <t xml:space="preserve">Q: STATISTIK AUSTRIA, Kfz-Statistik. – Rundungsdifferenzen nicht ausgeglichen. </t>
  </si>
  <si>
    <t>Vorläufiger Pkw-Bestand am 31.03.2024 nach Marke</t>
  </si>
  <si>
    <t>Marke</t>
  </si>
  <si>
    <t>Achleitner</t>
  </si>
  <si>
    <t>Adler</t>
  </si>
  <si>
    <t>Aero</t>
  </si>
  <si>
    <t>Alfa-Romeo</t>
  </si>
  <si>
    <t>Allard</t>
  </si>
  <si>
    <t>Alpine</t>
  </si>
  <si>
    <t>AMC</t>
  </si>
  <si>
    <t>Ariel</t>
  </si>
  <si>
    <t>Aston Martin</t>
  </si>
  <si>
    <t>Audi</t>
  </si>
  <si>
    <t>Austin</t>
  </si>
  <si>
    <t>Auto Dacia</t>
  </si>
  <si>
    <t>AU DKW</t>
  </si>
  <si>
    <t>AWE</t>
  </si>
  <si>
    <t>AWZ</t>
  </si>
  <si>
    <t>Baic</t>
  </si>
  <si>
    <t>Bedford</t>
  </si>
  <si>
    <t>Bentley</t>
  </si>
  <si>
    <t>Bianchi</t>
  </si>
  <si>
    <t>BMW</t>
  </si>
  <si>
    <t>BMW-Isetta</t>
  </si>
  <si>
    <t>Borgward</t>
  </si>
  <si>
    <t>British Leyland</t>
  </si>
  <si>
    <t>Bugatti</t>
  </si>
  <si>
    <t>Buick</t>
  </si>
  <si>
    <t>BYD</t>
  </si>
  <si>
    <t>Cadillac</t>
  </si>
  <si>
    <t>Caterham Cars</t>
  </si>
  <si>
    <t>Chevrolet</t>
  </si>
  <si>
    <t>Chrysler-Sunbeam</t>
  </si>
  <si>
    <t>Chrysler</t>
  </si>
  <si>
    <t>Chrysler-Simca</t>
  </si>
  <si>
    <t>Citroen</t>
  </si>
  <si>
    <t>Commer</t>
  </si>
  <si>
    <t>Cupra</t>
  </si>
  <si>
    <t>Dacia</t>
  </si>
  <si>
    <t>DAF</t>
  </si>
  <si>
    <t>Daihatsu</t>
  </si>
  <si>
    <t>Daimler</t>
  </si>
  <si>
    <t>Dallara</t>
  </si>
  <si>
    <t>De Tomaso</t>
  </si>
  <si>
    <t>DFSK</t>
  </si>
  <si>
    <t>Dodge</t>
  </si>
  <si>
    <t>Donkervoort</t>
  </si>
  <si>
    <t>DS</t>
  </si>
  <si>
    <t>Ferrari</t>
  </si>
  <si>
    <t>Fiat-Seat</t>
  </si>
  <si>
    <t>Fiat</t>
  </si>
  <si>
    <t>Fisker</t>
  </si>
  <si>
    <t>FN</t>
  </si>
  <si>
    <t>Ford</t>
  </si>
  <si>
    <t>Forthing</t>
  </si>
  <si>
    <t>Glas Hans</t>
  </si>
  <si>
    <t>GMC</t>
  </si>
  <si>
    <t>Goliath</t>
  </si>
  <si>
    <t>Gorki WKE</t>
  </si>
  <si>
    <t>Gräf &amp; Stift</t>
  </si>
  <si>
    <t>Gutbrod</t>
  </si>
  <si>
    <t>Hanomag-Henschel</t>
  </si>
  <si>
    <t>Hillman</t>
  </si>
  <si>
    <t>Honda</t>
  </si>
  <si>
    <t>Hong Qi</t>
  </si>
  <si>
    <t>Horch</t>
  </si>
  <si>
    <t>Hotchkiss</t>
  </si>
  <si>
    <t>Humber</t>
  </si>
  <si>
    <t>Hummer</t>
  </si>
  <si>
    <t>Hyundai</t>
  </si>
  <si>
    <t>IFA</t>
  </si>
  <si>
    <t>IHC</t>
  </si>
  <si>
    <t>Ineos</t>
  </si>
  <si>
    <t>Infiniti</t>
  </si>
  <si>
    <t>Innocenti</t>
  </si>
  <si>
    <t>ISO WKE</t>
  </si>
  <si>
    <t>Isuzu</t>
  </si>
  <si>
    <t>Iveco</t>
  </si>
  <si>
    <t>JAC</t>
  </si>
  <si>
    <t>Jaguar</t>
  </si>
  <si>
    <t>Jeep</t>
  </si>
  <si>
    <t>Jensen</t>
  </si>
  <si>
    <t>Kia</t>
  </si>
  <si>
    <t>Kirchner</t>
  </si>
  <si>
    <t>Kleinschnittger</t>
  </si>
  <si>
    <t>KTM</t>
  </si>
  <si>
    <t>Kutsenits</t>
  </si>
  <si>
    <t>Lada</t>
  </si>
  <si>
    <t>Lamborghini</t>
  </si>
  <si>
    <t>Lancia</t>
  </si>
  <si>
    <t>Land Rover</t>
  </si>
  <si>
    <t>Levc</t>
  </si>
  <si>
    <t>Lexus</t>
  </si>
  <si>
    <t>Lincoln</t>
  </si>
  <si>
    <t>Lloyd</t>
  </si>
  <si>
    <t>London Taxi International</t>
  </si>
  <si>
    <t>Lotus</t>
  </si>
  <si>
    <t>Mahindra</t>
  </si>
  <si>
    <t>MAN</t>
  </si>
  <si>
    <t>Maserati</t>
  </si>
  <si>
    <t>Matra</t>
  </si>
  <si>
    <t>Maybach</t>
  </si>
  <si>
    <t>Maxus</t>
  </si>
  <si>
    <t>Mazda</t>
  </si>
  <si>
    <t>McLaren</t>
  </si>
  <si>
    <t>Mercedes</t>
  </si>
  <si>
    <t>MG</t>
  </si>
  <si>
    <t>Mia</t>
  </si>
  <si>
    <t>MINI</t>
  </si>
  <si>
    <t>Mitsubishi</t>
  </si>
  <si>
    <t>Morgan</t>
  </si>
  <si>
    <t>Morris</t>
  </si>
  <si>
    <t>Mosk-Autom-Fbr</t>
  </si>
  <si>
    <t>Nilsson</t>
  </si>
  <si>
    <t>NIO</t>
  </si>
  <si>
    <t>Nissan</t>
  </si>
  <si>
    <t>NSU</t>
  </si>
  <si>
    <t>NSU-Fiat</t>
  </si>
  <si>
    <t>OEAF</t>
  </si>
  <si>
    <t>Oldsmobile</t>
  </si>
  <si>
    <t>Opel</t>
  </si>
  <si>
    <t>Panhard</t>
  </si>
  <si>
    <t>Perl</t>
  </si>
  <si>
    <t>Peugeot</t>
  </si>
  <si>
    <t>Piaggio</t>
  </si>
  <si>
    <t>Plymouth</t>
  </si>
  <si>
    <t>Polestar</t>
  </si>
  <si>
    <t>Pontiac</t>
  </si>
  <si>
    <t>Porsche</t>
  </si>
  <si>
    <t>Praga</t>
  </si>
  <si>
    <t>Puch</t>
  </si>
  <si>
    <t>RAM</t>
  </si>
  <si>
    <t>Reliant</t>
  </si>
  <si>
    <t>Renault</t>
  </si>
  <si>
    <t>Riley</t>
  </si>
  <si>
    <t>Rolls Royce</t>
  </si>
  <si>
    <t>Rover</t>
  </si>
  <si>
    <t>Saab</t>
  </si>
  <si>
    <t>Santana</t>
  </si>
  <si>
    <t>Saturn</t>
  </si>
  <si>
    <t>Saurer</t>
  </si>
  <si>
    <t>SAS</t>
  </si>
  <si>
    <t>Seat</t>
  </si>
  <si>
    <t>Secma</t>
  </si>
  <si>
    <t>Seres</t>
  </si>
  <si>
    <t>Simca</t>
  </si>
  <si>
    <t>Skoda</t>
  </si>
  <si>
    <t>Skywell</t>
  </si>
  <si>
    <t>Smart</t>
  </si>
  <si>
    <t>Ssang-Yong</t>
  </si>
  <si>
    <t>Standard</t>
  </si>
  <si>
    <t>Steyr</t>
  </si>
  <si>
    <t>Steyr Puch</t>
  </si>
  <si>
    <t>Steyr Fiat</t>
  </si>
  <si>
    <t>Stoewer</t>
  </si>
  <si>
    <t>Studebaker</t>
  </si>
  <si>
    <t>Subaru</t>
  </si>
  <si>
    <t>Suzuki</t>
  </si>
  <si>
    <t>Talbot</t>
  </si>
  <si>
    <t>Talbot-Sunbeam</t>
  </si>
  <si>
    <t>Tata</t>
  </si>
  <si>
    <t>Tatra</t>
  </si>
  <si>
    <t>Tempo WKE</t>
  </si>
  <si>
    <t>Tesla</t>
  </si>
  <si>
    <t>Think</t>
  </si>
  <si>
    <t>Toyota</t>
  </si>
  <si>
    <t>Triumph</t>
  </si>
  <si>
    <t>Unic</t>
  </si>
  <si>
    <t>Vauxhall</t>
  </si>
  <si>
    <t>Volvo</t>
  </si>
  <si>
    <t>VW</t>
  </si>
  <si>
    <t>Wanderer</t>
  </si>
  <si>
    <t>White</t>
  </si>
  <si>
    <t>Wiesmann</t>
  </si>
  <si>
    <t>Wolseley</t>
  </si>
  <si>
    <t>Zagato</t>
  </si>
  <si>
    <t>Zastava</t>
  </si>
  <si>
    <t>Sonstige Pkw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</si>
</sst>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&quot; &quot;#,##0.00&quot; &quot;;&quot;-&quot;#,##0.00&quot; &quot;;&quot; -&quot;00&quot; &quot;;&quot; &quot;@&quot; &quot;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B0063D"/>
      </bottom>
      <diagonal/>
    </border>
    <border>
      <left/>
      <right/>
      <top style="medium">
        <color rgb="FFB0063D"/>
      </top>
      <bottom style="medium">
        <color rgb="FFB0063D"/>
      </bottom>
      <diagonal/>
    </border>
    <border>
      <left/>
      <right/>
      <top style="medium">
        <color rgb="FFB0063D"/>
      </top>
      <bottom/>
      <diagonal/>
    </border>
    <border>
      <left/>
      <right/>
      <top style="medium">
        <color rgb="FFB0063D"/>
      </top>
      <bottom style="thin">
        <color rgb="FFB0063D"/>
      </bottom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4" fontId="2" fillId="0" borderId="0" applyBorder="0">
      <alignment horizontal="center"/>
      <protection locked="0"/>
    </xf>
    <xf numFmtId="0" fontId="3" fillId="0" borderId="0" applyNumberFormat="0" applyBorder="0" applyProtection="0"/>
    <xf numFmtId="0" fontId="4" fillId="0" borderId="0" applyNumberFormat="0" applyBorder="0" applyProtection="0">
      <alignment horizontal="left" vertical="center" wrapText="1"/>
    </xf>
    <xf numFmtId="0" fontId="4" fillId="0" borderId="0" applyNumberFormat="0" applyBorder="0" applyProtection="0">
      <alignment horizontal="right"/>
    </xf>
  </cellStyleXfs>
  <cellXfs count="35">
    <xf numFmtId="0" fontId="0" fillId="0" borderId="0" xfId="0"/>
    <xf numFmtId="0" fontId="6" fillId="0" borderId="0" xfId="0" applyFont="1" applyAlignment="1">
      <alignment vertical="top"/>
    </xf>
    <xf numFmtId="0" fontId="7" fillId="0" borderId="2" xfId="0" applyFont="1" applyFill="1" applyBorder="1" applyAlignment="1">
      <alignment vertical="center"/>
    </xf>
    <xf numFmtId="49" fontId="7" fillId="0" borderId="2" xfId="8" applyNumberFormat="1" applyFont="1" applyFill="1" applyBorder="1" applyAlignment="1" applyProtection="1">
      <alignment horizontal="center" vertical="center" wrapText="1"/>
      <protection locked="0"/>
    </xf>
    <xf numFmtId="49" fontId="7" fillId="0" borderId="2" xfId="1" applyNumberFormat="1" applyFont="1" applyFill="1" applyBorder="1" applyAlignment="1">
      <alignment horizontal="center" vertical="center" wrapText="1"/>
    </xf>
    <xf numFmtId="0" fontId="7" fillId="0" borderId="0" xfId="9" applyFont="1" applyFill="1" applyAlignment="1">
      <alignment horizontal="center"/>
    </xf>
    <xf numFmtId="0" fontId="8" fillId="0" borderId="0" xfId="9" applyFont="1" applyFill="1" applyAlignment="1"/>
    <xf numFmtId="3" fontId="8" fillId="0" borderId="0" xfId="0" applyNumberFormat="1" applyFont="1"/>
    <xf numFmtId="164" fontId="8" fillId="0" borderId="0" xfId="9" applyNumberFormat="1" applyFont="1" applyFill="1" applyAlignment="1">
      <alignment horizontal="right"/>
    </xf>
    <xf numFmtId="4" fontId="8" fillId="0" borderId="0" xfId="8" applyFont="1" applyFill="1" applyAlignment="1" applyProtection="1">
      <alignment horizontal="center"/>
      <protection locked="0"/>
    </xf>
    <xf numFmtId="0" fontId="8" fillId="0" borderId="0" xfId="9" applyFont="1" applyFill="1" applyAlignment="1">
      <alignment horizontal="left"/>
    </xf>
    <xf numFmtId="0" fontId="7" fillId="0" borderId="0" xfId="9" applyFont="1" applyFill="1" applyAlignment="1"/>
    <xf numFmtId="3" fontId="7" fillId="0" borderId="0" xfId="1" applyNumberFormat="1" applyFont="1"/>
    <xf numFmtId="164" fontId="7" fillId="0" borderId="0" xfId="9" applyNumberFormat="1" applyFont="1" applyFill="1" applyAlignment="1">
      <alignment horizontal="right"/>
    </xf>
    <xf numFmtId="0" fontId="8" fillId="0" borderId="0" xfId="0" applyFont="1" applyAlignment="1">
      <alignment vertical="top"/>
    </xf>
    <xf numFmtId="3" fontId="7" fillId="0" borderId="0" xfId="0" applyNumberFormat="1" applyFont="1"/>
    <xf numFmtId="4" fontId="9" fillId="0" borderId="0" xfId="8" applyFont="1" applyFill="1" applyAlignment="1" applyProtection="1">
      <alignment horizontal="center"/>
      <protection locked="0"/>
    </xf>
    <xf numFmtId="4" fontId="4" fillId="0" borderId="0" xfId="8" applyFont="1" applyFill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" fontId="7" fillId="0" borderId="2" xfId="8" applyFont="1" applyFill="1" applyBorder="1" applyAlignment="1" applyProtection="1">
      <alignment horizontal="left" vertical="center" wrapText="1"/>
      <protection locked="0"/>
    </xf>
    <xf numFmtId="4" fontId="7" fillId="0" borderId="2" xfId="8" applyFont="1" applyFill="1" applyBorder="1" applyAlignment="1" applyProtection="1">
      <alignment horizontal="center" vertical="center" wrapText="1"/>
      <protection locked="0"/>
    </xf>
    <xf numFmtId="4" fontId="8" fillId="0" borderId="0" xfId="8" applyFont="1" applyFill="1" applyAlignment="1" applyProtection="1">
      <alignment horizontal="left"/>
      <protection locked="0"/>
    </xf>
    <xf numFmtId="3" fontId="8" fillId="0" borderId="0" xfId="0" applyNumberFormat="1" applyFont="1" applyAlignment="1"/>
    <xf numFmtId="164" fontId="8" fillId="0" borderId="0" xfId="8" applyNumberFormat="1" applyFont="1" applyFill="1" applyAlignment="1" applyProtection="1">
      <alignment horizontal="right"/>
      <protection locked="0"/>
    </xf>
    <xf numFmtId="0" fontId="8" fillId="0" borderId="0" xfId="0" applyFont="1" applyAlignment="1">
      <alignment horizontal="left"/>
    </xf>
    <xf numFmtId="165" fontId="8" fillId="0" borderId="0" xfId="8" applyNumberFormat="1" applyFont="1" applyFill="1" applyAlignment="1" applyProtection="1">
      <alignment horizontal="right"/>
      <protection locked="0"/>
    </xf>
    <xf numFmtId="49" fontId="8" fillId="0" borderId="0" xfId="8" applyNumberFormat="1" applyFont="1" applyFill="1" applyAlignment="1" applyProtection="1">
      <alignment horizontal="left"/>
      <protection locked="0"/>
    </xf>
    <xf numFmtId="4" fontId="7" fillId="0" borderId="0" xfId="8" applyFont="1" applyFill="1" applyAlignment="1" applyProtection="1">
      <alignment horizontal="left"/>
      <protection locked="0"/>
    </xf>
    <xf numFmtId="3" fontId="7" fillId="0" borderId="0" xfId="8" applyNumberFormat="1" applyFont="1" applyFill="1" applyAlignment="1" applyProtection="1">
      <alignment horizontal="right"/>
      <protection locked="0"/>
    </xf>
    <xf numFmtId="165" fontId="7" fillId="0" borderId="0" xfId="8" applyNumberFormat="1" applyFont="1" applyFill="1" applyAlignment="1" applyProtection="1">
      <alignment horizontal="right"/>
      <protection locked="0"/>
    </xf>
    <xf numFmtId="0" fontId="8" fillId="0" borderId="0" xfId="0" applyFont="1" applyAlignment="1">
      <alignment horizontal="left" vertical="top"/>
    </xf>
    <xf numFmtId="0" fontId="8" fillId="0" borderId="0" xfId="0" applyFont="1" applyAlignment="1"/>
  </cellXfs>
  <cellStyles count="12">
    <cellStyle name="Dezimal 2" xfId="2"/>
    <cellStyle name="Komma" xfId="1" builtinId="3" customBuiltin="1"/>
    <cellStyle name="Prozent 2" xfId="3"/>
    <cellStyle name="Prozent 3" xfId="4"/>
    <cellStyle name="Standard" xfId="0" builtinId="0" customBuiltin="1"/>
    <cellStyle name="Standard 2" xfId="5"/>
    <cellStyle name="Standard 3" xfId="6"/>
    <cellStyle name="Standard 4" xfId="7"/>
    <cellStyle name="Standard_Juni01" xfId="8"/>
    <cellStyle name="Standard_Tabellen_KfZ" xfId="9"/>
    <cellStyle name="Style4" xfId="10"/>
    <cellStyle name="Style5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baseColWidth="10" defaultColWidth="10" defaultRowHeight="11.25" x14ac:dyDescent="0.2"/>
  <cols>
    <col min="1" max="1" width="38.59765625" style="17" customWidth="1"/>
    <col min="2" max="3" width="15.59765625" style="17" customWidth="1"/>
    <col min="4" max="4" width="10" style="17" customWidth="1"/>
    <col min="5" max="16384" width="10" style="17"/>
  </cols>
  <sheetData>
    <row r="1" spans="1:3" s="1" customFormat="1" ht="24.9" customHeight="1" thickBot="1" x14ac:dyDescent="0.3">
      <c r="A1" s="18" t="s">
        <v>0</v>
      </c>
      <c r="B1" s="18"/>
      <c r="C1" s="18"/>
    </row>
    <row r="2" spans="1:3" s="5" customFormat="1" ht="30" customHeight="1" thickBot="1" x14ac:dyDescent="0.3">
      <c r="A2" s="2" t="s">
        <v>1</v>
      </c>
      <c r="B2" s="3" t="s">
        <v>2</v>
      </c>
      <c r="C2" s="4" t="s">
        <v>3</v>
      </c>
    </row>
    <row r="3" spans="1:3" s="9" customFormat="1" ht="14.1" customHeight="1" x14ac:dyDescent="0.25">
      <c r="A3" s="6" t="s">
        <v>4</v>
      </c>
      <c r="B3" s="7">
        <v>5197557</v>
      </c>
      <c r="C3" s="8">
        <f t="shared" ref="C3:C21" si="0">B3*100/B$22</f>
        <v>70.616534345617097</v>
      </c>
    </row>
    <row r="4" spans="1:3" s="9" customFormat="1" ht="14.1" customHeight="1" x14ac:dyDescent="0.25">
      <c r="A4" s="10" t="s">
        <v>5</v>
      </c>
      <c r="B4" s="7">
        <v>638140</v>
      </c>
      <c r="C4" s="8">
        <f t="shared" si="0"/>
        <v>8.6700800447810575</v>
      </c>
    </row>
    <row r="5" spans="1:3" s="9" customFormat="1" ht="14.1" customHeight="1" x14ac:dyDescent="0.25">
      <c r="A5" s="10" t="s">
        <v>6</v>
      </c>
      <c r="B5" s="7">
        <v>273306</v>
      </c>
      <c r="C5" s="8">
        <f t="shared" si="0"/>
        <v>3.7132680864997205</v>
      </c>
    </row>
    <row r="6" spans="1:3" s="9" customFormat="1" ht="14.1" customHeight="1" x14ac:dyDescent="0.25">
      <c r="A6" s="10" t="s">
        <v>7</v>
      </c>
      <c r="B6" s="7">
        <v>19412</v>
      </c>
      <c r="C6" s="8">
        <f t="shared" si="0"/>
        <v>0.26374086223914794</v>
      </c>
    </row>
    <row r="7" spans="1:3" s="9" customFormat="1" ht="14.1" customHeight="1" x14ac:dyDescent="0.25">
      <c r="A7" s="10" t="s">
        <v>8</v>
      </c>
      <c r="B7" s="7">
        <v>4220</v>
      </c>
      <c r="C7" s="8">
        <f t="shared" si="0"/>
        <v>5.733497005198869E-2</v>
      </c>
    </row>
    <row r="8" spans="1:3" s="9" customFormat="1" ht="14.1" customHeight="1" x14ac:dyDescent="0.25">
      <c r="A8" s="10" t="s">
        <v>9</v>
      </c>
      <c r="B8" s="7">
        <v>2084</v>
      </c>
      <c r="C8" s="8">
        <f t="shared" si="0"/>
        <v>2.8314236395342279E-2</v>
      </c>
    </row>
    <row r="9" spans="1:3" s="9" customFormat="1" ht="14.1" customHeight="1" x14ac:dyDescent="0.25">
      <c r="A9" s="10" t="s">
        <v>10</v>
      </c>
      <c r="B9" s="7">
        <v>3317</v>
      </c>
      <c r="C9" s="8">
        <f t="shared" si="0"/>
        <v>4.5066373379726653E-2</v>
      </c>
    </row>
    <row r="10" spans="1:3" s="9" customFormat="1" ht="14.1" customHeight="1" x14ac:dyDescent="0.25">
      <c r="A10" s="10" t="s">
        <v>11</v>
      </c>
      <c r="B10" s="7">
        <v>10460</v>
      </c>
      <c r="C10" s="8">
        <f t="shared" si="0"/>
        <v>0.14211464140848382</v>
      </c>
    </row>
    <row r="11" spans="1:3" s="9" customFormat="1" ht="14.1" customHeight="1" x14ac:dyDescent="0.25">
      <c r="A11" s="6" t="s">
        <v>12</v>
      </c>
      <c r="B11" s="7">
        <v>10657</v>
      </c>
      <c r="C11" s="8">
        <f t="shared" si="0"/>
        <v>0.14479117910996289</v>
      </c>
    </row>
    <row r="12" spans="1:3" s="9" customFormat="1" ht="14.1" customHeight="1" x14ac:dyDescent="0.25">
      <c r="A12" s="6" t="s">
        <v>13</v>
      </c>
      <c r="B12" s="7">
        <v>510351</v>
      </c>
      <c r="C12" s="8">
        <f t="shared" si="0"/>
        <v>6.9338766116119617</v>
      </c>
    </row>
    <row r="13" spans="1:3" s="9" customFormat="1" ht="14.1" customHeight="1" x14ac:dyDescent="0.25">
      <c r="A13" s="6" t="s">
        <v>14</v>
      </c>
      <c r="B13" s="7">
        <v>9360</v>
      </c>
      <c r="C13" s="8">
        <f t="shared" si="0"/>
        <v>0.1271695070347427</v>
      </c>
    </row>
    <row r="14" spans="1:3" s="9" customFormat="1" ht="14.1" customHeight="1" x14ac:dyDescent="0.25">
      <c r="A14" s="6" t="s">
        <v>15</v>
      </c>
      <c r="B14" s="7">
        <v>45308</v>
      </c>
      <c r="C14" s="8">
        <f t="shared" si="0"/>
        <v>0.61557649836860273</v>
      </c>
    </row>
    <row r="15" spans="1:3" s="9" customFormat="1" ht="14.1" customHeight="1" x14ac:dyDescent="0.25">
      <c r="A15" s="6" t="s">
        <v>16</v>
      </c>
      <c r="B15" s="7">
        <v>489981</v>
      </c>
      <c r="C15" s="8">
        <f t="shared" si="0"/>
        <v>6.6571198959818645</v>
      </c>
    </row>
    <row r="16" spans="1:3" s="9" customFormat="1" ht="14.1" customHeight="1" x14ac:dyDescent="0.25">
      <c r="A16" s="6" t="s">
        <v>17</v>
      </c>
      <c r="B16" s="7">
        <v>20181</v>
      </c>
      <c r="C16" s="8">
        <f t="shared" si="0"/>
        <v>0.27418886981497242</v>
      </c>
    </row>
    <row r="17" spans="1:3" s="9" customFormat="1" ht="14.1" customHeight="1" x14ac:dyDescent="0.25">
      <c r="A17" s="6" t="s">
        <v>18</v>
      </c>
      <c r="B17" s="7">
        <v>12650</v>
      </c>
      <c r="C17" s="8">
        <f t="shared" si="0"/>
        <v>0.17186904529802297</v>
      </c>
    </row>
    <row r="18" spans="1:3" s="9" customFormat="1" ht="14.1" customHeight="1" x14ac:dyDescent="0.25">
      <c r="A18" s="6" t="s">
        <v>19</v>
      </c>
      <c r="B18" s="7">
        <v>35486</v>
      </c>
      <c r="C18" s="8">
        <f t="shared" si="0"/>
        <v>0.48213003489688877</v>
      </c>
    </row>
    <row r="19" spans="1:3" s="9" customFormat="1" ht="14.1" customHeight="1" x14ac:dyDescent="0.25">
      <c r="A19" s="6" t="s">
        <v>20</v>
      </c>
      <c r="B19" s="7">
        <v>9152</v>
      </c>
      <c r="C19" s="8">
        <f t="shared" si="0"/>
        <v>0.12434351798952618</v>
      </c>
    </row>
    <row r="20" spans="1:3" s="9" customFormat="1" ht="14.1" customHeight="1" x14ac:dyDescent="0.25">
      <c r="A20" s="6" t="s">
        <v>21</v>
      </c>
      <c r="B20" s="7">
        <v>42901</v>
      </c>
      <c r="C20" s="8">
        <f t="shared" si="0"/>
        <v>0.58287382706169832</v>
      </c>
    </row>
    <row r="21" spans="1:3" s="9" customFormat="1" ht="14.1" customHeight="1" x14ac:dyDescent="0.25">
      <c r="A21" s="6" t="s">
        <v>22</v>
      </c>
      <c r="B21" s="7">
        <v>25732</v>
      </c>
      <c r="C21" s="8">
        <f t="shared" si="0"/>
        <v>0.3496074524591879</v>
      </c>
    </row>
    <row r="22" spans="1:3" s="9" customFormat="1" ht="14.1" customHeight="1" thickBot="1" x14ac:dyDescent="0.3">
      <c r="A22" s="11" t="s">
        <v>23</v>
      </c>
      <c r="B22" s="12">
        <f>SUM(B3:B21)</f>
        <v>7360255</v>
      </c>
      <c r="C22" s="13">
        <f>SUM(C3:C21)</f>
        <v>99.999999999999986</v>
      </c>
    </row>
    <row r="23" spans="1:3" s="14" customFormat="1" ht="39.9" customHeight="1" x14ac:dyDescent="0.25">
      <c r="A23" s="19" t="s">
        <v>24</v>
      </c>
      <c r="B23" s="19"/>
      <c r="C23" s="19"/>
    </row>
    <row r="24" spans="1:3" s="1" customFormat="1" ht="24.9" customHeight="1" thickBot="1" x14ac:dyDescent="0.3">
      <c r="A24" s="18" t="s">
        <v>25</v>
      </c>
      <c r="B24" s="18"/>
      <c r="C24" s="18"/>
    </row>
    <row r="25" spans="1:3" s="5" customFormat="1" ht="30" customHeight="1" thickBot="1" x14ac:dyDescent="0.3">
      <c r="A25" s="2" t="s">
        <v>1</v>
      </c>
      <c r="B25" s="3" t="s">
        <v>2</v>
      </c>
      <c r="C25" s="4" t="s">
        <v>26</v>
      </c>
    </row>
    <row r="26" spans="1:3" s="9" customFormat="1" ht="14.1" customHeight="1" x14ac:dyDescent="0.25">
      <c r="A26" s="6" t="s">
        <v>27</v>
      </c>
      <c r="B26" s="7">
        <v>853575</v>
      </c>
      <c r="C26" s="8">
        <f>B26*100/B$31</f>
        <v>93.77904587792986</v>
      </c>
    </row>
    <row r="27" spans="1:3" s="9" customFormat="1" ht="14.1" customHeight="1" x14ac:dyDescent="0.25">
      <c r="A27" s="6" t="s">
        <v>28</v>
      </c>
      <c r="B27" s="7">
        <v>1227</v>
      </c>
      <c r="C27" s="8">
        <f>B27*100/B$31</f>
        <v>0.13480583345601727</v>
      </c>
    </row>
    <row r="28" spans="1:3" s="9" customFormat="1" ht="14.1" customHeight="1" x14ac:dyDescent="0.25">
      <c r="A28" s="6" t="s">
        <v>29</v>
      </c>
      <c r="B28" s="7">
        <v>42178</v>
      </c>
      <c r="C28" s="8">
        <f>B28*100/B$31</f>
        <v>4.6339367917749765</v>
      </c>
    </row>
    <row r="29" spans="1:3" s="9" customFormat="1" ht="14.1" customHeight="1" x14ac:dyDescent="0.25">
      <c r="A29" s="6" t="s">
        <v>30</v>
      </c>
      <c r="B29" s="7">
        <v>11469</v>
      </c>
      <c r="C29" s="8">
        <f>B29*100/B$31</f>
        <v>1.2600555044067334</v>
      </c>
    </row>
    <row r="30" spans="1:3" s="9" customFormat="1" ht="14.1" customHeight="1" x14ac:dyDescent="0.25">
      <c r="A30" s="6" t="s">
        <v>31</v>
      </c>
      <c r="B30" s="7">
        <v>1749</v>
      </c>
      <c r="C30" s="8">
        <f>B30*100/B$31</f>
        <v>0.1921559924324158</v>
      </c>
    </row>
    <row r="31" spans="1:3" s="9" customFormat="1" ht="14.1" customHeight="1" thickBot="1" x14ac:dyDescent="0.3">
      <c r="A31" s="11" t="s">
        <v>32</v>
      </c>
      <c r="B31" s="15">
        <f>SUM(B26:B30)</f>
        <v>910198</v>
      </c>
      <c r="C31" s="13">
        <f>SUM(C26:C30)</f>
        <v>100</v>
      </c>
    </row>
    <row r="32" spans="1:3" s="14" customFormat="1" ht="14.1" customHeight="1" x14ac:dyDescent="0.25">
      <c r="A32" s="20" t="s">
        <v>24</v>
      </c>
      <c r="B32" s="20"/>
      <c r="C32" s="20"/>
    </row>
    <row r="33" s="9" customFormat="1" ht="14.1" customHeight="1" x14ac:dyDescent="0.25"/>
    <row r="34" s="9" customFormat="1" ht="14.1" customHeight="1" x14ac:dyDescent="0.25"/>
    <row r="35" s="16" customFormat="1" ht="14.1" customHeight="1" x14ac:dyDescent="0.2"/>
  </sheetData>
  <mergeCells count="4">
    <mergeCell ref="A1:C1"/>
    <mergeCell ref="A23:C23"/>
    <mergeCell ref="A24:C24"/>
    <mergeCell ref="A32:C32"/>
  </mergeCells>
  <printOptions horizontalCentered="1"/>
  <pageMargins left="0.39370078740157505" right="0.39370078740157505" top="0.39370078740157505" bottom="0.39370078740157505" header="0" footer="0"/>
  <pageSetup paperSize="0" fitToWidth="0" fitToHeight="0" orientation="portrait" horizontalDpi="0" verticalDpi="0" copies="0"/>
  <headerFooter>
    <oddFooter>&amp;R&amp;"Calibri,Regular"&amp;8Seite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C12" sqref="C12"/>
    </sheetView>
  </sheetViews>
  <sheetFormatPr baseColWidth="10" defaultColWidth="10" defaultRowHeight="12" x14ac:dyDescent="0.25"/>
  <cols>
    <col min="1" max="1" width="38.59765625" style="9" customWidth="1"/>
    <col min="2" max="3" width="15.59765625" style="9" customWidth="1"/>
    <col min="4" max="4" width="10" style="24" customWidth="1"/>
    <col min="5" max="5" width="10" style="9" customWidth="1"/>
    <col min="6" max="16384" width="10" style="9"/>
  </cols>
  <sheetData>
    <row r="1" spans="1:4" s="1" customFormat="1" ht="24.9" customHeight="1" thickBot="1" x14ac:dyDescent="0.3">
      <c r="A1" s="18" t="s">
        <v>33</v>
      </c>
      <c r="B1" s="18"/>
      <c r="C1" s="18"/>
      <c r="D1" s="21"/>
    </row>
    <row r="2" spans="1:4" ht="30" customHeight="1" thickBot="1" x14ac:dyDescent="0.3">
      <c r="A2" s="22" t="s">
        <v>34</v>
      </c>
      <c r="B2" s="3" t="s">
        <v>2</v>
      </c>
      <c r="C2" s="23" t="s">
        <v>35</v>
      </c>
    </row>
    <row r="3" spans="1:4" ht="14.1" customHeight="1" x14ac:dyDescent="0.25">
      <c r="A3" s="24" t="s">
        <v>36</v>
      </c>
      <c r="B3" s="25">
        <v>2188797</v>
      </c>
      <c r="C3" s="26">
        <f>B3*100/B$14</f>
        <v>42.112034557773967</v>
      </c>
      <c r="D3" s="27"/>
    </row>
    <row r="4" spans="1:4" ht="14.1" customHeight="1" x14ac:dyDescent="0.25">
      <c r="A4" s="24" t="s">
        <v>37</v>
      </c>
      <c r="B4" s="25">
        <v>3628</v>
      </c>
      <c r="C4" s="28">
        <f>B4*100/B3</f>
        <v>0.16575315116020353</v>
      </c>
      <c r="D4" s="27"/>
    </row>
    <row r="5" spans="1:4" ht="14.1" customHeight="1" x14ac:dyDescent="0.25">
      <c r="A5" s="24" t="s">
        <v>38</v>
      </c>
      <c r="B5" s="25">
        <v>2567987</v>
      </c>
      <c r="C5" s="26">
        <f t="shared" ref="C5:C13" si="0">B5*100/B$14</f>
        <v>49.407577444557127</v>
      </c>
      <c r="D5" s="27"/>
    </row>
    <row r="6" spans="1:4" ht="14.1" customHeight="1" x14ac:dyDescent="0.25">
      <c r="A6" s="24" t="s">
        <v>39</v>
      </c>
      <c r="B6" s="25">
        <v>166019</v>
      </c>
      <c r="C6" s="26">
        <f t="shared" si="0"/>
        <v>3.1941737243093247</v>
      </c>
      <c r="D6" s="27"/>
    </row>
    <row r="7" spans="1:4" ht="14.1" customHeight="1" x14ac:dyDescent="0.25">
      <c r="A7" s="29" t="s">
        <v>40</v>
      </c>
      <c r="B7" s="25">
        <v>1</v>
      </c>
      <c r="C7" s="26">
        <f t="shared" si="0"/>
        <v>1.9239808240679228E-5</v>
      </c>
      <c r="D7" s="27"/>
    </row>
    <row r="8" spans="1:4" ht="14.1" customHeight="1" x14ac:dyDescent="0.25">
      <c r="A8" s="29" t="s">
        <v>41</v>
      </c>
      <c r="B8" s="25">
        <v>2319</v>
      </c>
      <c r="C8" s="26">
        <f t="shared" si="0"/>
        <v>4.4617115310135125E-2</v>
      </c>
      <c r="D8" s="27"/>
    </row>
    <row r="9" spans="1:4" ht="14.1" customHeight="1" x14ac:dyDescent="0.25">
      <c r="A9" s="29" t="s">
        <v>42</v>
      </c>
      <c r="B9" s="25">
        <v>318</v>
      </c>
      <c r="C9" s="26">
        <f t="shared" si="0"/>
        <v>6.1182590205359939E-3</v>
      </c>
      <c r="D9" s="27"/>
    </row>
    <row r="10" spans="1:4" ht="14.1" customHeight="1" x14ac:dyDescent="0.25">
      <c r="A10" s="29" t="s">
        <v>43</v>
      </c>
      <c r="B10" s="25">
        <v>2399</v>
      </c>
      <c r="C10" s="26">
        <f t="shared" si="0"/>
        <v>4.6156299969389462E-2</v>
      </c>
      <c r="D10" s="27"/>
    </row>
    <row r="11" spans="1:4" ht="14.1" customHeight="1" x14ac:dyDescent="0.25">
      <c r="A11" s="29" t="s">
        <v>44</v>
      </c>
      <c r="B11" s="25">
        <v>209889</v>
      </c>
      <c r="C11" s="26">
        <f t="shared" si="0"/>
        <v>4.0382241118279225</v>
      </c>
      <c r="D11" s="27"/>
    </row>
    <row r="12" spans="1:4" ht="14.1" customHeight="1" x14ac:dyDescent="0.25">
      <c r="A12" s="29" t="s">
        <v>45</v>
      </c>
      <c r="B12" s="25">
        <v>59761</v>
      </c>
      <c r="C12" s="26">
        <f t="shared" si="0"/>
        <v>1.1497901802712314</v>
      </c>
      <c r="D12" s="27"/>
    </row>
    <row r="13" spans="1:4" ht="14.1" customHeight="1" x14ac:dyDescent="0.25">
      <c r="A13" s="29" t="s">
        <v>46</v>
      </c>
      <c r="B13" s="25">
        <v>67</v>
      </c>
      <c r="C13" s="26">
        <f t="shared" si="0"/>
        <v>1.2890671521255082E-3</v>
      </c>
      <c r="D13" s="27"/>
    </row>
    <row r="14" spans="1:4" ht="14.1" customHeight="1" thickBot="1" x14ac:dyDescent="0.3">
      <c r="A14" s="30" t="s">
        <v>47</v>
      </c>
      <c r="B14" s="31">
        <f>SUM(B3,B5:B13)</f>
        <v>5197557</v>
      </c>
      <c r="C14" s="32">
        <v>99.999999999999986</v>
      </c>
    </row>
    <row r="15" spans="1:4" s="14" customFormat="1" ht="39.9" customHeight="1" x14ac:dyDescent="0.25">
      <c r="A15" s="19" t="s">
        <v>48</v>
      </c>
      <c r="B15" s="19"/>
      <c r="C15" s="19"/>
      <c r="D15" s="33"/>
    </row>
    <row r="16" spans="1:4" s="1" customFormat="1" ht="24.9" customHeight="1" thickBot="1" x14ac:dyDescent="0.3">
      <c r="A16" s="18" t="s">
        <v>49</v>
      </c>
      <c r="B16" s="18"/>
      <c r="C16" s="18"/>
      <c r="D16" s="21"/>
    </row>
    <row r="17" spans="1:4" ht="30" customHeight="1" thickBot="1" x14ac:dyDescent="0.3">
      <c r="A17" s="22" t="s">
        <v>50</v>
      </c>
      <c r="B17" s="3" t="s">
        <v>2</v>
      </c>
      <c r="C17" s="23" t="s">
        <v>35</v>
      </c>
      <c r="D17" s="27"/>
    </row>
    <row r="18" spans="1:4" ht="14.1" customHeight="1" x14ac:dyDescent="0.25">
      <c r="A18" s="34" t="s">
        <v>51</v>
      </c>
      <c r="B18" s="25">
        <v>1</v>
      </c>
      <c r="C18" s="28">
        <f t="shared" ref="C18:C49" si="1">B18*100/B$193</f>
        <v>1.9239808240679228E-5</v>
      </c>
      <c r="D18" s="27"/>
    </row>
    <row r="19" spans="1:4" ht="14.1" customHeight="1" x14ac:dyDescent="0.25">
      <c r="A19" s="34" t="s">
        <v>52</v>
      </c>
      <c r="B19" s="25">
        <v>24</v>
      </c>
      <c r="C19" s="28">
        <f t="shared" si="1"/>
        <v>4.6175539777630143E-4</v>
      </c>
      <c r="D19" s="27"/>
    </row>
    <row r="20" spans="1:4" ht="14.1" customHeight="1" x14ac:dyDescent="0.25">
      <c r="A20" s="34" t="s">
        <v>53</v>
      </c>
      <c r="B20" s="25">
        <v>22</v>
      </c>
      <c r="C20" s="28">
        <f t="shared" si="1"/>
        <v>4.23275781294943E-4</v>
      </c>
      <c r="D20" s="27"/>
    </row>
    <row r="21" spans="1:4" ht="14.1" customHeight="1" x14ac:dyDescent="0.25">
      <c r="A21" s="34" t="s">
        <v>54</v>
      </c>
      <c r="B21" s="25">
        <v>28884</v>
      </c>
      <c r="C21" s="28">
        <f t="shared" si="1"/>
        <v>0.5557226212237788</v>
      </c>
      <c r="D21" s="27"/>
    </row>
    <row r="22" spans="1:4" customFormat="1" ht="14.1" customHeight="1" x14ac:dyDescent="0.25">
      <c r="A22" s="34" t="s">
        <v>55</v>
      </c>
      <c r="B22" s="25">
        <v>1</v>
      </c>
      <c r="C22" s="28">
        <f t="shared" si="1"/>
        <v>1.9239808240679228E-5</v>
      </c>
      <c r="D22" s="27"/>
    </row>
    <row r="23" spans="1:4" customFormat="1" ht="14.1" customHeight="1" x14ac:dyDescent="0.25">
      <c r="A23" s="34" t="s">
        <v>56</v>
      </c>
      <c r="B23" s="25">
        <v>278</v>
      </c>
      <c r="C23" s="28">
        <f t="shared" si="1"/>
        <v>5.3486666909088251E-3</v>
      </c>
      <c r="D23" s="27"/>
    </row>
    <row r="24" spans="1:4" customFormat="1" ht="14.1" customHeight="1" x14ac:dyDescent="0.25">
      <c r="A24" s="34" t="s">
        <v>57</v>
      </c>
      <c r="B24" s="25">
        <v>47</v>
      </c>
      <c r="C24" s="28">
        <f t="shared" si="1"/>
        <v>9.0427098731192361E-4</v>
      </c>
      <c r="D24" s="27"/>
    </row>
    <row r="25" spans="1:4" customFormat="1" ht="14.1" customHeight="1" x14ac:dyDescent="0.25">
      <c r="A25" s="34" t="s">
        <v>58</v>
      </c>
      <c r="B25" s="25">
        <v>5</v>
      </c>
      <c r="C25" s="28">
        <f t="shared" si="1"/>
        <v>9.6199041203396128E-5</v>
      </c>
      <c r="D25" s="27"/>
    </row>
    <row r="26" spans="1:4" customFormat="1" ht="14.1" customHeight="1" x14ac:dyDescent="0.25">
      <c r="A26" s="34" t="s">
        <v>59</v>
      </c>
      <c r="B26" s="25">
        <v>604</v>
      </c>
      <c r="C26" s="28">
        <f t="shared" si="1"/>
        <v>1.1620844177370252E-2</v>
      </c>
      <c r="D26" s="27"/>
    </row>
    <row r="27" spans="1:4" customFormat="1" ht="14.1" customHeight="1" x14ac:dyDescent="0.25">
      <c r="A27" s="34" t="s">
        <v>60</v>
      </c>
      <c r="B27" s="25">
        <v>393469</v>
      </c>
      <c r="C27" s="28">
        <f t="shared" si="1"/>
        <v>7.5702681086518151</v>
      </c>
      <c r="D27" s="27"/>
    </row>
    <row r="28" spans="1:4" customFormat="1" ht="14.1" customHeight="1" x14ac:dyDescent="0.25">
      <c r="A28" s="34" t="s">
        <v>61</v>
      </c>
      <c r="B28" s="25">
        <v>1410</v>
      </c>
      <c r="C28" s="28">
        <f t="shared" si="1"/>
        <v>2.7128129619357708E-2</v>
      </c>
      <c r="D28" s="27"/>
    </row>
    <row r="29" spans="1:4" customFormat="1" ht="14.1" customHeight="1" x14ac:dyDescent="0.25">
      <c r="A29" s="34" t="s">
        <v>62</v>
      </c>
      <c r="B29" s="25">
        <v>10</v>
      </c>
      <c r="C29" s="28">
        <f t="shared" si="1"/>
        <v>1.9239808240679226E-4</v>
      </c>
      <c r="D29" s="27"/>
    </row>
    <row r="30" spans="1:4" customFormat="1" ht="14.1" customHeight="1" x14ac:dyDescent="0.25">
      <c r="A30" s="34" t="s">
        <v>63</v>
      </c>
      <c r="B30" s="25">
        <v>395</v>
      </c>
      <c r="C30" s="28">
        <f t="shared" si="1"/>
        <v>7.5997242550682942E-3</v>
      </c>
      <c r="D30" s="24"/>
    </row>
    <row r="31" spans="1:4" customFormat="1" ht="14.1" customHeight="1" x14ac:dyDescent="0.25">
      <c r="A31" s="34" t="s">
        <v>64</v>
      </c>
      <c r="B31" s="25">
        <v>17</v>
      </c>
      <c r="C31" s="28">
        <f t="shared" si="1"/>
        <v>3.2707674009154684E-4</v>
      </c>
      <c r="D31" s="24"/>
    </row>
    <row r="32" spans="1:4" customFormat="1" ht="14.1" customHeight="1" x14ac:dyDescent="0.25">
      <c r="A32" s="34" t="s">
        <v>65</v>
      </c>
      <c r="B32" s="25">
        <v>320</v>
      </c>
      <c r="C32" s="28">
        <f t="shared" si="1"/>
        <v>6.1567386370173522E-3</v>
      </c>
      <c r="D32" s="24"/>
    </row>
    <row r="33" spans="1:4" customFormat="1" ht="14.1" customHeight="1" x14ac:dyDescent="0.25">
      <c r="A33" s="34" t="s">
        <v>66</v>
      </c>
      <c r="B33" s="25">
        <v>18</v>
      </c>
      <c r="C33" s="28">
        <f t="shared" si="1"/>
        <v>3.4631654833222608E-4</v>
      </c>
      <c r="D33" s="24"/>
    </row>
    <row r="34" spans="1:4" customFormat="1" ht="14.1" customHeight="1" x14ac:dyDescent="0.25">
      <c r="A34" s="34" t="s">
        <v>67</v>
      </c>
      <c r="B34" s="25">
        <v>16</v>
      </c>
      <c r="C34" s="28">
        <f t="shared" si="1"/>
        <v>3.0783693185086765E-4</v>
      </c>
      <c r="D34" s="24"/>
    </row>
    <row r="35" spans="1:4" customFormat="1" ht="14.1" customHeight="1" x14ac:dyDescent="0.25">
      <c r="A35" s="34" t="s">
        <v>68</v>
      </c>
      <c r="B35" s="25">
        <v>740</v>
      </c>
      <c r="C35" s="28">
        <f t="shared" si="1"/>
        <v>1.4237458098102628E-2</v>
      </c>
      <c r="D35" s="24"/>
    </row>
    <row r="36" spans="1:4" customFormat="1" ht="14.1" customHeight="1" x14ac:dyDescent="0.25">
      <c r="A36" s="34" t="s">
        <v>69</v>
      </c>
      <c r="B36" s="25">
        <v>118</v>
      </c>
      <c r="C36" s="28">
        <f t="shared" si="1"/>
        <v>2.2702973724001486E-3</v>
      </c>
      <c r="D36" s="24"/>
    </row>
    <row r="37" spans="1:4" customFormat="1" ht="14.1" customHeight="1" x14ac:dyDescent="0.25">
      <c r="A37" s="34" t="s">
        <v>70</v>
      </c>
      <c r="B37" s="25">
        <v>352951</v>
      </c>
      <c r="C37" s="28">
        <f t="shared" si="1"/>
        <v>6.7907095583559736</v>
      </c>
      <c r="D37" s="24"/>
    </row>
    <row r="38" spans="1:4" customFormat="1" ht="14.1" customHeight="1" x14ac:dyDescent="0.25">
      <c r="A38" s="34" t="s">
        <v>71</v>
      </c>
      <c r="B38" s="25">
        <v>56</v>
      </c>
      <c r="C38" s="28">
        <f t="shared" si="1"/>
        <v>1.0774292614780367E-3</v>
      </c>
      <c r="D38" s="24"/>
    </row>
    <row r="39" spans="1:4" customFormat="1" ht="14.1" customHeight="1" x14ac:dyDescent="0.25">
      <c r="A39" s="34" t="s">
        <v>72</v>
      </c>
      <c r="B39" s="25">
        <v>95</v>
      </c>
      <c r="C39" s="28">
        <f t="shared" si="1"/>
        <v>1.8277817828645266E-3</v>
      </c>
      <c r="D39" s="24"/>
    </row>
    <row r="40" spans="1:4" customFormat="1" ht="14.1" customHeight="1" x14ac:dyDescent="0.25">
      <c r="A40" s="34" t="s">
        <v>73</v>
      </c>
      <c r="B40" s="25">
        <v>904</v>
      </c>
      <c r="C40" s="28">
        <f t="shared" si="1"/>
        <v>1.739278664957402E-2</v>
      </c>
      <c r="D40" s="24"/>
    </row>
    <row r="41" spans="1:4" customFormat="1" ht="14.1" customHeight="1" x14ac:dyDescent="0.25">
      <c r="A41" s="34" t="s">
        <v>74</v>
      </c>
      <c r="B41" s="25">
        <v>24</v>
      </c>
      <c r="C41" s="28">
        <f t="shared" si="1"/>
        <v>4.6175539777630143E-4</v>
      </c>
      <c r="D41" s="24"/>
    </row>
    <row r="42" spans="1:4" customFormat="1" ht="14.1" customHeight="1" x14ac:dyDescent="0.25">
      <c r="A42" s="34" t="s">
        <v>75</v>
      </c>
      <c r="B42" s="25">
        <v>364</v>
      </c>
      <c r="C42" s="28">
        <f t="shared" si="1"/>
        <v>7.0032901996072384E-3</v>
      </c>
      <c r="D42" s="24"/>
    </row>
    <row r="43" spans="1:4" customFormat="1" ht="14.1" customHeight="1" x14ac:dyDescent="0.25">
      <c r="A43" s="34" t="s">
        <v>76</v>
      </c>
      <c r="B43" s="25">
        <v>1660</v>
      </c>
      <c r="C43" s="28">
        <f t="shared" si="1"/>
        <v>3.1938081679527518E-2</v>
      </c>
      <c r="D43" s="24"/>
    </row>
    <row r="44" spans="1:4" customFormat="1" ht="14.1" customHeight="1" x14ac:dyDescent="0.25">
      <c r="A44" s="34" t="s">
        <v>77</v>
      </c>
      <c r="B44" s="25">
        <v>1108</v>
      </c>
      <c r="C44" s="28">
        <f t="shared" si="1"/>
        <v>2.1317707530672584E-2</v>
      </c>
      <c r="D44" s="24"/>
    </row>
    <row r="45" spans="1:4" customFormat="1" ht="14.1" customHeight="1" x14ac:dyDescent="0.25">
      <c r="A45" s="34" t="s">
        <v>78</v>
      </c>
      <c r="B45" s="25">
        <v>126</v>
      </c>
      <c r="C45" s="28">
        <f t="shared" si="1"/>
        <v>2.4242158383255825E-3</v>
      </c>
      <c r="D45" s="24"/>
    </row>
    <row r="46" spans="1:4" customFormat="1" ht="14.1" customHeight="1" x14ac:dyDescent="0.25">
      <c r="A46" s="34" t="s">
        <v>79</v>
      </c>
      <c r="B46" s="25">
        <v>19402</v>
      </c>
      <c r="C46" s="28">
        <f t="shared" si="1"/>
        <v>0.37329075948565837</v>
      </c>
      <c r="D46" s="24"/>
    </row>
    <row r="47" spans="1:4" customFormat="1" ht="14.1" customHeight="1" x14ac:dyDescent="0.25">
      <c r="A47" s="34" t="s">
        <v>80</v>
      </c>
      <c r="B47" s="25">
        <v>152</v>
      </c>
      <c r="C47" s="28">
        <f t="shared" si="1"/>
        <v>2.9244508525832426E-3</v>
      </c>
      <c r="D47" s="24"/>
    </row>
    <row r="48" spans="1:4" customFormat="1" ht="14.1" customHeight="1" x14ac:dyDescent="0.25">
      <c r="A48" s="34" t="s">
        <v>81</v>
      </c>
      <c r="B48" s="25">
        <v>6974</v>
      </c>
      <c r="C48" s="28">
        <f t="shared" si="1"/>
        <v>0.13417842267049693</v>
      </c>
      <c r="D48" s="24"/>
    </row>
    <row r="49" spans="1:4" customFormat="1" ht="14.1" customHeight="1" x14ac:dyDescent="0.25">
      <c r="A49" s="34" t="s">
        <v>82</v>
      </c>
      <c r="B49" s="25">
        <v>192</v>
      </c>
      <c r="C49" s="28">
        <f t="shared" si="1"/>
        <v>3.6940431822104114E-3</v>
      </c>
      <c r="D49" s="24"/>
    </row>
    <row r="50" spans="1:4" customFormat="1" ht="14.1" customHeight="1" x14ac:dyDescent="0.25">
      <c r="A50" s="34" t="s">
        <v>83</v>
      </c>
      <c r="B50" s="25">
        <v>109856</v>
      </c>
      <c r="C50" s="28">
        <f t="shared" ref="C50:C81" si="2">B50*100/B$193</f>
        <v>2.1136083740880571</v>
      </c>
      <c r="D50" s="24"/>
    </row>
    <row r="51" spans="1:4" customFormat="1" ht="14.1" customHeight="1" x14ac:dyDescent="0.25">
      <c r="A51" s="34" t="s">
        <v>84</v>
      </c>
      <c r="B51" s="25">
        <v>3</v>
      </c>
      <c r="C51" s="28">
        <f t="shared" si="2"/>
        <v>5.7719424722037678E-5</v>
      </c>
      <c r="D51" s="24"/>
    </row>
    <row r="52" spans="1:4" customFormat="1" ht="14.1" customHeight="1" x14ac:dyDescent="0.25">
      <c r="A52" s="34" t="s">
        <v>85</v>
      </c>
      <c r="B52" s="25">
        <v>14595</v>
      </c>
      <c r="C52" s="28">
        <f t="shared" si="2"/>
        <v>0.28080500127271329</v>
      </c>
      <c r="D52" s="24"/>
    </row>
    <row r="53" spans="1:4" customFormat="1" ht="14.1" customHeight="1" x14ac:dyDescent="0.25">
      <c r="A53" s="34" t="s">
        <v>86</v>
      </c>
      <c r="B53" s="25">
        <v>99683</v>
      </c>
      <c r="C53" s="28">
        <f t="shared" si="2"/>
        <v>1.9178818048556274</v>
      </c>
      <c r="D53" s="24"/>
    </row>
    <row r="54" spans="1:4" customFormat="1" ht="14.1" customHeight="1" x14ac:dyDescent="0.25">
      <c r="A54" s="34" t="s">
        <v>87</v>
      </c>
      <c r="B54" s="25">
        <v>40</v>
      </c>
      <c r="C54" s="28">
        <f t="shared" si="2"/>
        <v>7.6959232962716903E-4</v>
      </c>
      <c r="D54" s="24"/>
    </row>
    <row r="55" spans="1:4" customFormat="1" ht="14.1" customHeight="1" x14ac:dyDescent="0.25">
      <c r="A55" s="34" t="s">
        <v>88</v>
      </c>
      <c r="B55" s="25">
        <v>3947</v>
      </c>
      <c r="C55" s="28">
        <f t="shared" si="2"/>
        <v>7.5939523125960903E-2</v>
      </c>
      <c r="D55" s="24"/>
    </row>
    <row r="56" spans="1:4" customFormat="1" ht="14.1" customHeight="1" x14ac:dyDescent="0.25">
      <c r="A56" s="34" t="s">
        <v>89</v>
      </c>
      <c r="B56" s="25">
        <v>72</v>
      </c>
      <c r="C56" s="28">
        <f t="shared" si="2"/>
        <v>1.3852661933289043E-3</v>
      </c>
      <c r="D56" s="24"/>
    </row>
    <row r="57" spans="1:4" customFormat="1" ht="14.1" customHeight="1" x14ac:dyDescent="0.25">
      <c r="A57" s="34" t="s">
        <v>90</v>
      </c>
      <c r="B57" s="25">
        <v>3</v>
      </c>
      <c r="C57" s="28">
        <f t="shared" si="2"/>
        <v>5.7719424722037678E-5</v>
      </c>
      <c r="D57" s="24"/>
    </row>
    <row r="58" spans="1:4" customFormat="1" ht="14.1" customHeight="1" x14ac:dyDescent="0.25">
      <c r="A58" s="34" t="s">
        <v>91</v>
      </c>
      <c r="B58" s="25">
        <v>35</v>
      </c>
      <c r="C58" s="28">
        <f t="shared" si="2"/>
        <v>6.7339328842377292E-4</v>
      </c>
      <c r="D58" s="24"/>
    </row>
    <row r="59" spans="1:4" customFormat="1" ht="14.1" customHeight="1" x14ac:dyDescent="0.25">
      <c r="A59" s="34" t="s">
        <v>92</v>
      </c>
      <c r="B59" s="25">
        <v>20</v>
      </c>
      <c r="C59" s="28">
        <f t="shared" si="2"/>
        <v>3.8479616481358451E-4</v>
      </c>
      <c r="D59" s="24"/>
    </row>
    <row r="60" spans="1:4" customFormat="1" ht="14.1" customHeight="1" x14ac:dyDescent="0.25">
      <c r="A60" s="34" t="s">
        <v>93</v>
      </c>
      <c r="B60" s="25">
        <v>1604</v>
      </c>
      <c r="C60" s="28">
        <f t="shared" si="2"/>
        <v>3.0860652418049479E-2</v>
      </c>
      <c r="D60" s="24"/>
    </row>
    <row r="61" spans="1:4" customFormat="1" ht="14.1" customHeight="1" x14ac:dyDescent="0.25">
      <c r="A61" s="34" t="s">
        <v>94</v>
      </c>
      <c r="B61" s="25">
        <v>2</v>
      </c>
      <c r="C61" s="28">
        <f t="shared" si="2"/>
        <v>3.8479616481358457E-5</v>
      </c>
      <c r="D61" s="24"/>
    </row>
    <row r="62" spans="1:4" customFormat="1" ht="14.1" customHeight="1" x14ac:dyDescent="0.25">
      <c r="A62" s="34" t="s">
        <v>95</v>
      </c>
      <c r="B62" s="25">
        <v>4015</v>
      </c>
      <c r="C62" s="28">
        <f t="shared" si="2"/>
        <v>7.7247830086327102E-2</v>
      </c>
      <c r="D62" s="24"/>
    </row>
    <row r="63" spans="1:4" customFormat="1" ht="14.1" customHeight="1" x14ac:dyDescent="0.25">
      <c r="A63" s="34" t="s">
        <v>96</v>
      </c>
      <c r="B63" s="25">
        <v>2076</v>
      </c>
      <c r="C63" s="28">
        <f t="shared" si="2"/>
        <v>3.9941841907650072E-2</v>
      </c>
      <c r="D63" s="24"/>
    </row>
    <row r="64" spans="1:4" customFormat="1" ht="14.1" customHeight="1" x14ac:dyDescent="0.25">
      <c r="A64" s="34" t="s">
        <v>97</v>
      </c>
      <c r="B64" s="25">
        <v>197</v>
      </c>
      <c r="C64" s="28">
        <f t="shared" si="2"/>
        <v>3.7902422234138075E-3</v>
      </c>
      <c r="D64" s="24"/>
    </row>
    <row r="65" spans="1:4" customFormat="1" ht="14.1" customHeight="1" x14ac:dyDescent="0.25">
      <c r="A65" s="34" t="s">
        <v>98</v>
      </c>
      <c r="B65" s="25">
        <v>143069</v>
      </c>
      <c r="C65" s="28">
        <f t="shared" si="2"/>
        <v>2.7526201251857363</v>
      </c>
      <c r="D65" s="24"/>
    </row>
    <row r="66" spans="1:4" customFormat="1" ht="14.1" customHeight="1" x14ac:dyDescent="0.25">
      <c r="A66" s="34" t="s">
        <v>99</v>
      </c>
      <c r="B66" s="25">
        <v>320</v>
      </c>
      <c r="C66" s="28">
        <f t="shared" si="2"/>
        <v>6.1567386370173522E-3</v>
      </c>
      <c r="D66" s="24"/>
    </row>
    <row r="67" spans="1:4" customFormat="1" ht="14.1" customHeight="1" x14ac:dyDescent="0.25">
      <c r="A67" s="34" t="s">
        <v>100</v>
      </c>
      <c r="B67" s="25">
        <v>1</v>
      </c>
      <c r="C67" s="28">
        <f t="shared" si="2"/>
        <v>1.9239808240679228E-5</v>
      </c>
      <c r="D67" s="24"/>
    </row>
    <row r="68" spans="1:4" customFormat="1" ht="14.1" customHeight="1" x14ac:dyDescent="0.25">
      <c r="A68" s="34" t="s">
        <v>101</v>
      </c>
      <c r="B68" s="25">
        <v>290761</v>
      </c>
      <c r="C68" s="28">
        <f t="shared" si="2"/>
        <v>5.5941858838681329</v>
      </c>
      <c r="D68" s="24"/>
    </row>
    <row r="69" spans="1:4" customFormat="1" ht="14.1" customHeight="1" x14ac:dyDescent="0.25">
      <c r="A69" s="34" t="s">
        <v>102</v>
      </c>
      <c r="B69" s="25">
        <v>8</v>
      </c>
      <c r="C69" s="28">
        <f t="shared" si="2"/>
        <v>1.5391846592543383E-4</v>
      </c>
      <c r="D69" s="24"/>
    </row>
    <row r="70" spans="1:4" customFormat="1" ht="14.1" customHeight="1" x14ac:dyDescent="0.25">
      <c r="A70" s="34" t="s">
        <v>103</v>
      </c>
      <c r="B70" s="25">
        <v>87</v>
      </c>
      <c r="C70" s="28">
        <f t="shared" si="2"/>
        <v>1.6738633169390926E-3</v>
      </c>
      <c r="D70" s="24"/>
    </row>
    <row r="71" spans="1:4" customFormat="1" ht="14.1" customHeight="1" x14ac:dyDescent="0.25">
      <c r="A71" s="34" t="s">
        <v>104</v>
      </c>
      <c r="B71" s="25">
        <v>46</v>
      </c>
      <c r="C71" s="28">
        <f t="shared" si="2"/>
        <v>8.8503117907124448E-4</v>
      </c>
      <c r="D71" s="24"/>
    </row>
    <row r="72" spans="1:4" customFormat="1" ht="14.1" customHeight="1" x14ac:dyDescent="0.25">
      <c r="A72" s="34" t="s">
        <v>105</v>
      </c>
      <c r="B72" s="25">
        <v>5</v>
      </c>
      <c r="C72" s="28">
        <f t="shared" si="2"/>
        <v>9.6199041203396128E-5</v>
      </c>
      <c r="D72" s="24"/>
    </row>
    <row r="73" spans="1:4" customFormat="1" ht="14.1" customHeight="1" x14ac:dyDescent="0.25">
      <c r="A73" s="34" t="s">
        <v>106</v>
      </c>
      <c r="B73" s="25">
        <v>104</v>
      </c>
      <c r="C73" s="28">
        <f t="shared" si="2"/>
        <v>2.0009400570306394E-3</v>
      </c>
      <c r="D73" s="24"/>
    </row>
    <row r="74" spans="1:4" customFormat="1" ht="14.1" customHeight="1" x14ac:dyDescent="0.25">
      <c r="A74" s="34" t="s">
        <v>107</v>
      </c>
      <c r="B74" s="25">
        <v>5</v>
      </c>
      <c r="C74" s="28">
        <f t="shared" si="2"/>
        <v>9.6199041203396128E-5</v>
      </c>
      <c r="D74" s="24"/>
    </row>
    <row r="75" spans="1:4" customFormat="1" ht="14.1" customHeight="1" x14ac:dyDescent="0.25">
      <c r="A75" s="34" t="s">
        <v>108</v>
      </c>
      <c r="B75" s="25">
        <v>1</v>
      </c>
      <c r="C75" s="28">
        <f t="shared" si="2"/>
        <v>1.9239808240679228E-5</v>
      </c>
      <c r="D75" s="24"/>
    </row>
    <row r="76" spans="1:4" customFormat="1" ht="14.1" customHeight="1" x14ac:dyDescent="0.25">
      <c r="A76" s="34" t="s">
        <v>109</v>
      </c>
      <c r="B76" s="25">
        <v>26</v>
      </c>
      <c r="C76" s="28">
        <f t="shared" si="2"/>
        <v>5.0023501425765986E-4</v>
      </c>
      <c r="D76" s="24"/>
    </row>
    <row r="77" spans="1:4" customFormat="1" ht="14.1" customHeight="1" x14ac:dyDescent="0.25">
      <c r="A77" s="34" t="s">
        <v>110</v>
      </c>
      <c r="B77" s="25">
        <v>26</v>
      </c>
      <c r="C77" s="28">
        <f t="shared" si="2"/>
        <v>5.0023501425765986E-4</v>
      </c>
      <c r="D77" s="24"/>
    </row>
    <row r="78" spans="1:4" customFormat="1" ht="14.1" customHeight="1" x14ac:dyDescent="0.25">
      <c r="A78" s="34" t="s">
        <v>111</v>
      </c>
      <c r="B78" s="25">
        <v>36690</v>
      </c>
      <c r="C78" s="28">
        <f t="shared" si="2"/>
        <v>0.70590856435052085</v>
      </c>
      <c r="D78" s="24"/>
    </row>
    <row r="79" spans="1:4" customFormat="1" ht="14.1" customHeight="1" x14ac:dyDescent="0.25">
      <c r="A79" s="34" t="s">
        <v>112</v>
      </c>
      <c r="B79" s="25">
        <v>1</v>
      </c>
      <c r="C79" s="28">
        <f t="shared" si="2"/>
        <v>1.9239808240679228E-5</v>
      </c>
      <c r="D79" s="24"/>
    </row>
    <row r="80" spans="1:4" customFormat="1" ht="14.1" customHeight="1" x14ac:dyDescent="0.25">
      <c r="A80" s="34" t="s">
        <v>113</v>
      </c>
      <c r="B80" s="25">
        <v>11</v>
      </c>
      <c r="C80" s="28">
        <f t="shared" si="2"/>
        <v>2.116378906474715E-4</v>
      </c>
      <c r="D80" s="24"/>
    </row>
    <row r="81" spans="1:4" customFormat="1" ht="14.1" customHeight="1" x14ac:dyDescent="0.25">
      <c r="A81" s="34" t="s">
        <v>114</v>
      </c>
      <c r="B81" s="25">
        <v>3</v>
      </c>
      <c r="C81" s="28">
        <f t="shared" si="2"/>
        <v>5.7719424722037678E-5</v>
      </c>
      <c r="D81" s="24"/>
    </row>
    <row r="82" spans="1:4" customFormat="1" ht="14.1" customHeight="1" x14ac:dyDescent="0.25">
      <c r="A82" s="34" t="s">
        <v>115</v>
      </c>
      <c r="B82" s="25">
        <v>11</v>
      </c>
      <c r="C82" s="28">
        <f t="shared" ref="C82:C113" si="3">B82*100/B$193</f>
        <v>2.116378906474715E-4</v>
      </c>
      <c r="D82" s="24"/>
    </row>
    <row r="83" spans="1:4" customFormat="1" ht="14.1" customHeight="1" x14ac:dyDescent="0.25">
      <c r="A83" s="34" t="s">
        <v>116</v>
      </c>
      <c r="B83" s="25">
        <v>221</v>
      </c>
      <c r="C83" s="28">
        <f t="shared" si="3"/>
        <v>4.2519976211901093E-3</v>
      </c>
      <c r="D83" s="24"/>
    </row>
    <row r="84" spans="1:4" customFormat="1" ht="14.1" customHeight="1" x14ac:dyDescent="0.25">
      <c r="A84" s="34" t="s">
        <v>117</v>
      </c>
      <c r="B84" s="25">
        <v>156884</v>
      </c>
      <c r="C84" s="28">
        <f t="shared" si="3"/>
        <v>3.01841807603072</v>
      </c>
      <c r="D84" s="24"/>
    </row>
    <row r="85" spans="1:4" customFormat="1" ht="14.1" customHeight="1" x14ac:dyDescent="0.25">
      <c r="A85" s="34" t="s">
        <v>118</v>
      </c>
      <c r="B85" s="25">
        <v>1</v>
      </c>
      <c r="C85" s="28">
        <f t="shared" si="3"/>
        <v>1.9239808240679228E-5</v>
      </c>
      <c r="D85" s="24"/>
    </row>
    <row r="86" spans="1:4" customFormat="1" ht="14.1" customHeight="1" x14ac:dyDescent="0.25">
      <c r="A86" s="34" t="s">
        <v>119</v>
      </c>
      <c r="B86" s="25">
        <v>15</v>
      </c>
      <c r="C86" s="28">
        <f t="shared" si="3"/>
        <v>2.8859712361018841E-4</v>
      </c>
      <c r="D86" s="24"/>
    </row>
    <row r="87" spans="1:4" customFormat="1" ht="14.1" customHeight="1" x14ac:dyDescent="0.25">
      <c r="A87" s="34" t="s">
        <v>120</v>
      </c>
      <c r="B87" s="25">
        <v>44</v>
      </c>
      <c r="C87" s="28">
        <f t="shared" si="3"/>
        <v>8.4655156258988599E-4</v>
      </c>
      <c r="D87" s="24"/>
    </row>
    <row r="88" spans="1:4" customFormat="1" ht="14.1" customHeight="1" x14ac:dyDescent="0.25">
      <c r="A88" s="34" t="s">
        <v>121</v>
      </c>
      <c r="B88" s="25">
        <v>313</v>
      </c>
      <c r="C88" s="28">
        <f t="shared" si="3"/>
        <v>6.0220599793325983E-3</v>
      </c>
      <c r="D88" s="24"/>
    </row>
    <row r="89" spans="1:4" customFormat="1" ht="14.1" customHeight="1" x14ac:dyDescent="0.25">
      <c r="A89" s="34" t="s">
        <v>122</v>
      </c>
      <c r="B89" s="25">
        <v>48</v>
      </c>
      <c r="C89" s="28">
        <f t="shared" si="3"/>
        <v>9.2351079555260285E-4</v>
      </c>
      <c r="D89" s="24"/>
    </row>
    <row r="90" spans="1:4" customFormat="1" ht="14.1" customHeight="1" x14ac:dyDescent="0.25">
      <c r="A90" s="34" t="s">
        <v>123</v>
      </c>
      <c r="B90" s="25">
        <v>7</v>
      </c>
      <c r="C90" s="28">
        <f t="shared" si="3"/>
        <v>1.3467865768475458E-4</v>
      </c>
      <c r="D90" s="24"/>
    </row>
    <row r="91" spans="1:4" customFormat="1" ht="14.1" customHeight="1" x14ac:dyDescent="0.25">
      <c r="A91" s="34" t="s">
        <v>124</v>
      </c>
      <c r="B91" s="25">
        <v>32</v>
      </c>
      <c r="C91" s="28">
        <f t="shared" si="3"/>
        <v>6.1567386370173531E-4</v>
      </c>
      <c r="D91" s="24"/>
    </row>
    <row r="92" spans="1:4" customFormat="1" ht="14.1" customHeight="1" x14ac:dyDescent="0.25">
      <c r="A92" s="34" t="s">
        <v>125</v>
      </c>
      <c r="B92" s="25">
        <v>35</v>
      </c>
      <c r="C92" s="28">
        <f t="shared" si="3"/>
        <v>6.7339328842377292E-4</v>
      </c>
      <c r="D92" s="24"/>
    </row>
    <row r="93" spans="1:4" customFormat="1" ht="14.1" customHeight="1" x14ac:dyDescent="0.25">
      <c r="A93" s="34" t="s">
        <v>126</v>
      </c>
      <c r="B93" s="25">
        <v>75</v>
      </c>
      <c r="C93" s="28">
        <f t="shared" si="3"/>
        <v>1.4429856180509419E-3</v>
      </c>
      <c r="D93" s="24"/>
    </row>
    <row r="94" spans="1:4" customFormat="1" ht="14.1" customHeight="1" x14ac:dyDescent="0.25">
      <c r="A94" s="34" t="s">
        <v>127</v>
      </c>
      <c r="B94" s="25">
        <v>13758</v>
      </c>
      <c r="C94" s="28">
        <f t="shared" si="3"/>
        <v>0.26470128177526481</v>
      </c>
      <c r="D94" s="24"/>
    </row>
    <row r="95" spans="1:4" customFormat="1" ht="14.1" customHeight="1" x14ac:dyDescent="0.25">
      <c r="A95" s="34" t="s">
        <v>128</v>
      </c>
      <c r="B95" s="25">
        <v>31183</v>
      </c>
      <c r="C95" s="28">
        <f t="shared" si="3"/>
        <v>0.59995494036910035</v>
      </c>
      <c r="D95" s="24"/>
    </row>
    <row r="96" spans="1:4" customFormat="1" ht="14.1" customHeight="1" x14ac:dyDescent="0.25">
      <c r="A96" s="34" t="s">
        <v>129</v>
      </c>
      <c r="B96" s="25">
        <v>25</v>
      </c>
      <c r="C96" s="28">
        <f t="shared" si="3"/>
        <v>4.8099520601698067E-4</v>
      </c>
      <c r="D96" s="24"/>
    </row>
    <row r="97" spans="1:4" customFormat="1" ht="14.1" customHeight="1" x14ac:dyDescent="0.25">
      <c r="A97" s="34" t="s">
        <v>130</v>
      </c>
      <c r="B97" s="25">
        <v>118541</v>
      </c>
      <c r="C97" s="28">
        <f t="shared" si="3"/>
        <v>2.2807061086583564</v>
      </c>
      <c r="D97" s="24"/>
    </row>
    <row r="98" spans="1:4" customFormat="1" ht="14.1" customHeight="1" x14ac:dyDescent="0.25">
      <c r="A98" s="34" t="s">
        <v>131</v>
      </c>
      <c r="B98" s="25">
        <v>7</v>
      </c>
      <c r="C98" s="28">
        <f t="shared" si="3"/>
        <v>1.3467865768475458E-4</v>
      </c>
      <c r="D98" s="24"/>
    </row>
    <row r="99" spans="1:4" customFormat="1" ht="14.1" customHeight="1" x14ac:dyDescent="0.25">
      <c r="A99" s="34" t="s">
        <v>132</v>
      </c>
      <c r="B99" s="25">
        <v>1</v>
      </c>
      <c r="C99" s="28">
        <f t="shared" si="3"/>
        <v>1.9239808240679228E-5</v>
      </c>
      <c r="D99" s="24"/>
    </row>
    <row r="100" spans="1:4" customFormat="1" ht="14.1" customHeight="1" x14ac:dyDescent="0.25">
      <c r="A100" s="34" t="s">
        <v>133</v>
      </c>
      <c r="B100" s="25">
        <v>124</v>
      </c>
      <c r="C100" s="28">
        <f t="shared" si="3"/>
        <v>2.3857362218442243E-3</v>
      </c>
      <c r="D100" s="24"/>
    </row>
    <row r="101" spans="1:4" customFormat="1" ht="14.1" customHeight="1" x14ac:dyDescent="0.25">
      <c r="A101" s="34" t="s">
        <v>134</v>
      </c>
      <c r="B101" s="25">
        <v>9</v>
      </c>
      <c r="C101" s="28">
        <f t="shared" si="3"/>
        <v>1.7315827416611304E-4</v>
      </c>
      <c r="D101" s="24"/>
    </row>
    <row r="102" spans="1:4" customFormat="1" ht="14.1" customHeight="1" x14ac:dyDescent="0.25">
      <c r="A102" s="34" t="s">
        <v>135</v>
      </c>
      <c r="B102" s="25">
        <v>1796</v>
      </c>
      <c r="C102" s="28">
        <f t="shared" si="3"/>
        <v>3.4554695600259894E-2</v>
      </c>
      <c r="D102" s="24"/>
    </row>
    <row r="103" spans="1:4" customFormat="1" ht="14.1" customHeight="1" x14ac:dyDescent="0.25">
      <c r="A103" s="34" t="s">
        <v>136</v>
      </c>
      <c r="B103" s="25">
        <v>478</v>
      </c>
      <c r="C103" s="28">
        <f t="shared" si="3"/>
        <v>9.1966283390446709E-3</v>
      </c>
      <c r="D103" s="24"/>
    </row>
    <row r="104" spans="1:4" customFormat="1" ht="14.1" customHeight="1" x14ac:dyDescent="0.25">
      <c r="A104" s="34" t="s">
        <v>137</v>
      </c>
      <c r="B104" s="25">
        <v>6641</v>
      </c>
      <c r="C104" s="28">
        <f t="shared" si="3"/>
        <v>0.12777156652635074</v>
      </c>
      <c r="D104" s="24"/>
    </row>
    <row r="105" spans="1:4" customFormat="1" ht="14.1" customHeight="1" x14ac:dyDescent="0.25">
      <c r="A105" s="34" t="s">
        <v>138</v>
      </c>
      <c r="B105" s="25">
        <v>22469</v>
      </c>
      <c r="C105" s="28">
        <f t="shared" si="3"/>
        <v>0.43229925135982156</v>
      </c>
      <c r="D105" s="24"/>
    </row>
    <row r="106" spans="1:4" customFormat="1" ht="14.1" customHeight="1" x14ac:dyDescent="0.25">
      <c r="A106" s="34" t="s">
        <v>139</v>
      </c>
      <c r="B106" s="25">
        <v>4</v>
      </c>
      <c r="C106" s="28">
        <f t="shared" si="3"/>
        <v>7.6959232962716913E-5</v>
      </c>
      <c r="D106" s="24"/>
    </row>
    <row r="107" spans="1:4" customFormat="1" ht="14.1" customHeight="1" x14ac:dyDescent="0.25">
      <c r="A107" s="34" t="s">
        <v>140</v>
      </c>
      <c r="B107" s="25">
        <v>4958</v>
      </c>
      <c r="C107" s="28">
        <f t="shared" si="3"/>
        <v>9.53909692572876E-2</v>
      </c>
      <c r="D107" s="24"/>
    </row>
    <row r="108" spans="1:4" customFormat="1" ht="14.1" customHeight="1" x14ac:dyDescent="0.25">
      <c r="A108" s="34" t="s">
        <v>141</v>
      </c>
      <c r="B108" s="25">
        <v>151</v>
      </c>
      <c r="C108" s="28">
        <f t="shared" si="3"/>
        <v>2.905211044342563E-3</v>
      </c>
      <c r="D108" s="24"/>
    </row>
    <row r="109" spans="1:4" customFormat="1" ht="14.1" customHeight="1" x14ac:dyDescent="0.25">
      <c r="A109" s="34" t="s">
        <v>142</v>
      </c>
      <c r="B109" s="25">
        <v>70</v>
      </c>
      <c r="C109" s="28">
        <f t="shared" si="3"/>
        <v>1.3467865768475458E-3</v>
      </c>
      <c r="D109" s="24"/>
    </row>
    <row r="110" spans="1:4" customFormat="1" ht="14.1" customHeight="1" x14ac:dyDescent="0.25">
      <c r="A110" s="34" t="s">
        <v>143</v>
      </c>
      <c r="B110" s="25">
        <v>9</v>
      </c>
      <c r="C110" s="28">
        <f t="shared" si="3"/>
        <v>1.7315827416611304E-4</v>
      </c>
      <c r="D110" s="24"/>
    </row>
    <row r="111" spans="1:4" customFormat="1" ht="14.1" customHeight="1" x14ac:dyDescent="0.25">
      <c r="A111" s="34" t="s">
        <v>144</v>
      </c>
      <c r="B111" s="25">
        <v>772</v>
      </c>
      <c r="C111" s="28">
        <f t="shared" si="3"/>
        <v>1.4853131961804364E-2</v>
      </c>
      <c r="D111" s="24"/>
    </row>
    <row r="112" spans="1:4" customFormat="1" ht="14.1" customHeight="1" x14ac:dyDescent="0.25">
      <c r="A112" s="34" t="s">
        <v>145</v>
      </c>
      <c r="B112" s="25">
        <v>99</v>
      </c>
      <c r="C112" s="28">
        <f t="shared" si="3"/>
        <v>1.9047410158272435E-3</v>
      </c>
      <c r="D112" s="24"/>
    </row>
    <row r="113" spans="1:4" customFormat="1" ht="14.1" customHeight="1" x14ac:dyDescent="0.25">
      <c r="A113" s="34" t="s">
        <v>146</v>
      </c>
      <c r="B113" s="25">
        <v>95</v>
      </c>
      <c r="C113" s="28">
        <f t="shared" si="3"/>
        <v>1.8277817828645266E-3</v>
      </c>
      <c r="D113" s="24"/>
    </row>
    <row r="114" spans="1:4" customFormat="1" ht="14.1" customHeight="1" x14ac:dyDescent="0.25">
      <c r="A114" s="34" t="s">
        <v>147</v>
      </c>
      <c r="B114" s="25">
        <v>1701</v>
      </c>
      <c r="C114" s="28">
        <f t="shared" ref="C114:C145" si="4">B114*100/B$193</f>
        <v>3.2726913817395363E-2</v>
      </c>
      <c r="D114" s="24"/>
    </row>
    <row r="115" spans="1:4" customFormat="1" ht="14.1" customHeight="1" x14ac:dyDescent="0.25">
      <c r="A115" s="34" t="s">
        <v>148</v>
      </c>
      <c r="B115" s="25">
        <v>48</v>
      </c>
      <c r="C115" s="28">
        <f t="shared" si="4"/>
        <v>9.2351079555260285E-4</v>
      </c>
      <c r="D115" s="24"/>
    </row>
    <row r="116" spans="1:4" customFormat="1" ht="14.1" customHeight="1" x14ac:dyDescent="0.25">
      <c r="A116" s="34" t="s">
        <v>149</v>
      </c>
      <c r="B116" s="25">
        <v>8</v>
      </c>
      <c r="C116" s="28">
        <f t="shared" si="4"/>
        <v>1.5391846592543383E-4</v>
      </c>
      <c r="D116" s="24"/>
    </row>
    <row r="117" spans="1:4" customFormat="1" ht="14.1" customHeight="1" x14ac:dyDescent="0.25">
      <c r="A117" s="34" t="s">
        <v>150</v>
      </c>
      <c r="B117" s="25">
        <v>1</v>
      </c>
      <c r="C117" s="28">
        <f t="shared" si="4"/>
        <v>1.9239808240679228E-5</v>
      </c>
      <c r="D117" s="24"/>
    </row>
    <row r="118" spans="1:4" customFormat="1" ht="14.1" customHeight="1" x14ac:dyDescent="0.25">
      <c r="A118" s="34" t="s">
        <v>151</v>
      </c>
      <c r="B118" s="25">
        <v>147813</v>
      </c>
      <c r="C118" s="28">
        <f t="shared" si="4"/>
        <v>2.8438937754795184</v>
      </c>
      <c r="D118" s="24"/>
    </row>
    <row r="119" spans="1:4" customFormat="1" ht="14.1" customHeight="1" x14ac:dyDescent="0.25">
      <c r="A119" s="34" t="s">
        <v>152</v>
      </c>
      <c r="B119" s="25">
        <v>106</v>
      </c>
      <c r="C119" s="28">
        <f t="shared" si="4"/>
        <v>2.0394196735119981E-3</v>
      </c>
      <c r="D119" s="24"/>
    </row>
    <row r="120" spans="1:4" customFormat="1" ht="14.1" customHeight="1" x14ac:dyDescent="0.25">
      <c r="A120" s="34" t="s">
        <v>153</v>
      </c>
      <c r="B120" s="25">
        <v>304852</v>
      </c>
      <c r="C120" s="28">
        <f t="shared" si="4"/>
        <v>5.8652940217875438</v>
      </c>
      <c r="D120" s="24"/>
    </row>
    <row r="121" spans="1:4" customFormat="1" ht="14.1" customHeight="1" x14ac:dyDescent="0.25">
      <c r="A121" s="34" t="s">
        <v>154</v>
      </c>
      <c r="B121" s="25">
        <v>6985</v>
      </c>
      <c r="C121" s="28">
        <f t="shared" si="4"/>
        <v>0.13439006056114439</v>
      </c>
      <c r="D121" s="24"/>
    </row>
    <row r="122" spans="1:4" customFormat="1" ht="14.1" customHeight="1" x14ac:dyDescent="0.25">
      <c r="A122" s="34" t="s">
        <v>155</v>
      </c>
      <c r="B122" s="25">
        <v>2</v>
      </c>
      <c r="C122" s="28">
        <f t="shared" si="4"/>
        <v>3.8479616481358457E-5</v>
      </c>
      <c r="D122" s="24"/>
    </row>
    <row r="123" spans="1:4" customFormat="1" ht="14.1" customHeight="1" x14ac:dyDescent="0.25">
      <c r="A123" s="34" t="s">
        <v>156</v>
      </c>
      <c r="B123" s="25">
        <v>37903</v>
      </c>
      <c r="C123" s="28">
        <f t="shared" si="4"/>
        <v>0.72924645174646474</v>
      </c>
      <c r="D123" s="24"/>
    </row>
    <row r="124" spans="1:4" customFormat="1" ht="14.1" customHeight="1" x14ac:dyDescent="0.25">
      <c r="A124" s="34" t="s">
        <v>157</v>
      </c>
      <c r="B124" s="25">
        <v>52163</v>
      </c>
      <c r="C124" s="28">
        <f t="shared" si="4"/>
        <v>1.0036061172585504</v>
      </c>
      <c r="D124" s="24"/>
    </row>
    <row r="125" spans="1:4" customFormat="1" ht="14.1" customHeight="1" x14ac:dyDescent="0.25">
      <c r="A125" s="34" t="s">
        <v>158</v>
      </c>
      <c r="B125" s="25">
        <v>482</v>
      </c>
      <c r="C125" s="28">
        <f t="shared" si="4"/>
        <v>9.2735875720073874E-3</v>
      </c>
      <c r="D125" s="24"/>
    </row>
    <row r="126" spans="1:4" customFormat="1" ht="14.1" customHeight="1" x14ac:dyDescent="0.25">
      <c r="A126" s="34" t="s">
        <v>159</v>
      </c>
      <c r="B126" s="25">
        <v>224</v>
      </c>
      <c r="C126" s="28">
        <f t="shared" si="4"/>
        <v>4.3097170459121467E-3</v>
      </c>
      <c r="D126" s="24"/>
    </row>
    <row r="127" spans="1:4" customFormat="1" ht="14.1" customHeight="1" x14ac:dyDescent="0.25">
      <c r="A127" s="34" t="s">
        <v>160</v>
      </c>
      <c r="B127" s="25">
        <v>19</v>
      </c>
      <c r="C127" s="28">
        <f t="shared" si="4"/>
        <v>3.6555635657290533E-4</v>
      </c>
      <c r="D127" s="24"/>
    </row>
    <row r="128" spans="1:4" customFormat="1" ht="14.1" customHeight="1" x14ac:dyDescent="0.25">
      <c r="A128" s="34" t="s">
        <v>161</v>
      </c>
      <c r="B128" s="25">
        <v>7</v>
      </c>
      <c r="C128" s="28">
        <f t="shared" si="4"/>
        <v>1.3467865768475458E-4</v>
      </c>
      <c r="D128" s="24"/>
    </row>
    <row r="129" spans="1:4" customFormat="1" ht="14.1" customHeight="1" x14ac:dyDescent="0.25">
      <c r="A129" s="34" t="s">
        <v>162</v>
      </c>
      <c r="B129" s="25">
        <v>3</v>
      </c>
      <c r="C129" s="28">
        <f t="shared" si="4"/>
        <v>5.7719424722037678E-5</v>
      </c>
      <c r="D129" s="24"/>
    </row>
    <row r="130" spans="1:4" customFormat="1" ht="14.1" customHeight="1" x14ac:dyDescent="0.25">
      <c r="A130" s="34" t="s">
        <v>163</v>
      </c>
      <c r="B130" s="25">
        <v>76496</v>
      </c>
      <c r="C130" s="28">
        <f t="shared" si="4"/>
        <v>1.4717683711789982</v>
      </c>
      <c r="D130" s="24"/>
    </row>
    <row r="131" spans="1:4" customFormat="1" ht="14.1" customHeight="1" x14ac:dyDescent="0.25">
      <c r="A131" s="34" t="s">
        <v>164</v>
      </c>
      <c r="B131" s="25">
        <v>257</v>
      </c>
      <c r="C131" s="28">
        <f t="shared" si="4"/>
        <v>4.9446307178545616E-3</v>
      </c>
      <c r="D131" s="24"/>
    </row>
    <row r="132" spans="1:4" customFormat="1" ht="14.1" customHeight="1" x14ac:dyDescent="0.25">
      <c r="A132" s="34" t="s">
        <v>165</v>
      </c>
      <c r="B132" s="25">
        <v>4</v>
      </c>
      <c r="C132" s="28">
        <f t="shared" si="4"/>
        <v>7.6959232962716913E-5</v>
      </c>
      <c r="D132" s="24"/>
    </row>
    <row r="133" spans="1:4" customFormat="1" ht="14.1" customHeight="1" x14ac:dyDescent="0.25">
      <c r="A133" s="34" t="s">
        <v>166</v>
      </c>
      <c r="B133" s="25">
        <v>1</v>
      </c>
      <c r="C133" s="28">
        <f t="shared" si="4"/>
        <v>1.9239808240679228E-5</v>
      </c>
      <c r="D133" s="24"/>
    </row>
    <row r="134" spans="1:4" customFormat="1" ht="14.1" customHeight="1" x14ac:dyDescent="0.25">
      <c r="A134" s="34" t="s">
        <v>167</v>
      </c>
      <c r="B134" s="25">
        <v>182</v>
      </c>
      <c r="C134" s="28">
        <f t="shared" si="4"/>
        <v>3.5016450998036192E-3</v>
      </c>
      <c r="D134" s="24"/>
    </row>
    <row r="135" spans="1:4" customFormat="1" ht="14.1" customHeight="1" x14ac:dyDescent="0.25">
      <c r="A135" s="34" t="s">
        <v>168</v>
      </c>
      <c r="B135" s="25">
        <v>255349</v>
      </c>
      <c r="C135" s="28">
        <f t="shared" si="4"/>
        <v>4.9128657944491998</v>
      </c>
      <c r="D135" s="24"/>
    </row>
    <row r="136" spans="1:4" customFormat="1" ht="14.1" customHeight="1" x14ac:dyDescent="0.25">
      <c r="A136" s="34" t="s">
        <v>169</v>
      </c>
      <c r="B136" s="25">
        <v>9</v>
      </c>
      <c r="C136" s="28">
        <f t="shared" si="4"/>
        <v>1.7315827416611304E-4</v>
      </c>
      <c r="D136" s="24"/>
    </row>
    <row r="137" spans="1:4" customFormat="1" ht="14.1" customHeight="1" x14ac:dyDescent="0.25">
      <c r="A137" s="34" t="s">
        <v>170</v>
      </c>
      <c r="B137" s="25">
        <v>1</v>
      </c>
      <c r="C137" s="28">
        <f t="shared" si="4"/>
        <v>1.9239808240679228E-5</v>
      </c>
      <c r="D137" s="24"/>
    </row>
    <row r="138" spans="1:4" customFormat="1" ht="14.1" customHeight="1" x14ac:dyDescent="0.25">
      <c r="A138" s="34" t="s">
        <v>171</v>
      </c>
      <c r="B138" s="25">
        <v>166300</v>
      </c>
      <c r="C138" s="28">
        <f t="shared" si="4"/>
        <v>3.1995801104249555</v>
      </c>
      <c r="D138" s="24"/>
    </row>
    <row r="139" spans="1:4" customFormat="1" ht="14.1" customHeight="1" x14ac:dyDescent="0.25">
      <c r="A139" s="34" t="s">
        <v>172</v>
      </c>
      <c r="B139" s="25">
        <v>5</v>
      </c>
      <c r="C139" s="28">
        <f t="shared" si="4"/>
        <v>9.6199041203396128E-5</v>
      </c>
      <c r="D139" s="24"/>
    </row>
    <row r="140" spans="1:4" customFormat="1" ht="14.1" customHeight="1" x14ac:dyDescent="0.25">
      <c r="A140" s="34" t="s">
        <v>173</v>
      </c>
      <c r="B140" s="25">
        <v>167</v>
      </c>
      <c r="C140" s="28">
        <f t="shared" si="4"/>
        <v>3.2130479761934309E-3</v>
      </c>
      <c r="D140" s="24"/>
    </row>
    <row r="141" spans="1:4" customFormat="1" ht="14.1" customHeight="1" x14ac:dyDescent="0.25">
      <c r="A141" s="34" t="s">
        <v>174</v>
      </c>
      <c r="B141" s="25">
        <v>1441</v>
      </c>
      <c r="C141" s="28">
        <f t="shared" si="4"/>
        <v>2.7724563674818768E-2</v>
      </c>
      <c r="D141" s="24"/>
    </row>
    <row r="142" spans="1:4" customFormat="1" ht="14.1" customHeight="1" x14ac:dyDescent="0.25">
      <c r="A142" s="34" t="s">
        <v>175</v>
      </c>
      <c r="B142" s="25">
        <v>1134</v>
      </c>
      <c r="C142" s="28">
        <f t="shared" si="4"/>
        <v>2.1817942544930243E-2</v>
      </c>
      <c r="D142" s="24"/>
    </row>
    <row r="143" spans="1:4" customFormat="1" ht="14.1" customHeight="1" x14ac:dyDescent="0.25">
      <c r="A143" s="34" t="s">
        <v>176</v>
      </c>
      <c r="B143" s="25">
        <v>34401</v>
      </c>
      <c r="C143" s="28">
        <f t="shared" si="4"/>
        <v>0.66186864328760608</v>
      </c>
      <c r="D143" s="24"/>
    </row>
    <row r="144" spans="1:4" customFormat="1" ht="14.1" customHeight="1" x14ac:dyDescent="0.25">
      <c r="A144" s="34" t="s">
        <v>177</v>
      </c>
      <c r="B144" s="25">
        <v>14</v>
      </c>
      <c r="C144" s="28">
        <f t="shared" si="4"/>
        <v>2.6935731536950917E-4</v>
      </c>
      <c r="D144" s="24"/>
    </row>
    <row r="145" spans="1:4" customFormat="1" ht="14.1" customHeight="1" x14ac:dyDescent="0.25">
      <c r="A145" s="34" t="s">
        <v>178</v>
      </c>
      <c r="B145" s="25">
        <v>1596</v>
      </c>
      <c r="C145" s="28">
        <f t="shared" si="4"/>
        <v>3.0706733952124046E-2</v>
      </c>
      <c r="D145" s="24"/>
    </row>
    <row r="146" spans="1:4" customFormat="1" ht="14.1" customHeight="1" x14ac:dyDescent="0.25">
      <c r="A146" s="34" t="s">
        <v>179</v>
      </c>
      <c r="B146" s="25">
        <v>1</v>
      </c>
      <c r="C146" s="28">
        <f t="shared" ref="C146:C177" si="5">B146*100/B$193</f>
        <v>1.9239808240679228E-5</v>
      </c>
      <c r="D146" s="24"/>
    </row>
    <row r="147" spans="1:4" customFormat="1" ht="14.1" customHeight="1" x14ac:dyDescent="0.25">
      <c r="A147" s="34" t="s">
        <v>180</v>
      </c>
      <c r="B147" s="25">
        <v>8</v>
      </c>
      <c r="C147" s="28">
        <f t="shared" si="5"/>
        <v>1.5391846592543383E-4</v>
      </c>
      <c r="D147" s="24"/>
    </row>
    <row r="148" spans="1:4" customFormat="1" ht="14.1" customHeight="1" x14ac:dyDescent="0.25">
      <c r="A148" s="34" t="s">
        <v>181</v>
      </c>
      <c r="B148" s="25">
        <v>203039</v>
      </c>
      <c r="C148" s="28">
        <f t="shared" si="5"/>
        <v>3.9064314253792696</v>
      </c>
      <c r="D148" s="24"/>
    </row>
    <row r="149" spans="1:4" customFormat="1" ht="14.1" customHeight="1" x14ac:dyDescent="0.25">
      <c r="A149" s="34" t="s">
        <v>182</v>
      </c>
      <c r="B149" s="25">
        <v>36</v>
      </c>
      <c r="C149" s="28">
        <f t="shared" si="5"/>
        <v>6.9263309666445217E-4</v>
      </c>
      <c r="D149" s="24"/>
    </row>
    <row r="150" spans="1:4" customFormat="1" ht="14.1" customHeight="1" x14ac:dyDescent="0.25">
      <c r="A150" s="34" t="s">
        <v>183</v>
      </c>
      <c r="B150" s="25">
        <v>457</v>
      </c>
      <c r="C150" s="28">
        <f t="shared" si="5"/>
        <v>8.7925923659904065E-3</v>
      </c>
      <c r="D150" s="24"/>
    </row>
    <row r="151" spans="1:4" customFormat="1" ht="14.1" customHeight="1" x14ac:dyDescent="0.25">
      <c r="A151" s="34" t="s">
        <v>184</v>
      </c>
      <c r="B151" s="25">
        <v>3804</v>
      </c>
      <c r="C151" s="28">
        <f t="shared" si="5"/>
        <v>7.3188230547543781E-2</v>
      </c>
      <c r="D151" s="24"/>
    </row>
    <row r="152" spans="1:4" customFormat="1" ht="14.1" customHeight="1" x14ac:dyDescent="0.25">
      <c r="A152" s="34" t="s">
        <v>185</v>
      </c>
      <c r="B152" s="25">
        <v>3617</v>
      </c>
      <c r="C152" s="28">
        <f t="shared" si="5"/>
        <v>6.9590386406536767E-2</v>
      </c>
      <c r="D152" s="24"/>
    </row>
    <row r="153" spans="1:4" customFormat="1" ht="14.1" customHeight="1" x14ac:dyDescent="0.25">
      <c r="A153" s="34" t="s">
        <v>186</v>
      </c>
      <c r="B153" s="25">
        <v>1</v>
      </c>
      <c r="C153" s="28">
        <f t="shared" si="5"/>
        <v>1.9239808240679228E-5</v>
      </c>
      <c r="D153" s="24"/>
    </row>
    <row r="154" spans="1:4" customFormat="1" ht="14.1" customHeight="1" x14ac:dyDescent="0.25">
      <c r="A154" s="34" t="s">
        <v>187</v>
      </c>
      <c r="B154" s="25">
        <v>1</v>
      </c>
      <c r="C154" s="28">
        <f t="shared" si="5"/>
        <v>1.9239808240679228E-5</v>
      </c>
      <c r="D154" s="24"/>
    </row>
    <row r="155" spans="1:4" customFormat="1" ht="14.1" customHeight="1" x14ac:dyDescent="0.25">
      <c r="A155" s="34" t="s">
        <v>188</v>
      </c>
      <c r="B155" s="25">
        <v>1</v>
      </c>
      <c r="C155" s="28">
        <f t="shared" si="5"/>
        <v>1.9239808240679228E-5</v>
      </c>
      <c r="D155" s="24"/>
    </row>
    <row r="156" spans="1:4" customFormat="1" ht="14.1" customHeight="1" x14ac:dyDescent="0.25">
      <c r="A156" s="34" t="s">
        <v>189</v>
      </c>
      <c r="B156" s="25">
        <v>3</v>
      </c>
      <c r="C156" s="28">
        <f t="shared" si="5"/>
        <v>5.7719424722037678E-5</v>
      </c>
      <c r="D156" s="24"/>
    </row>
    <row r="157" spans="1:4" customFormat="1" ht="14.1" customHeight="1" x14ac:dyDescent="0.25">
      <c r="A157" s="34" t="s">
        <v>190</v>
      </c>
      <c r="B157" s="25">
        <v>229653</v>
      </c>
      <c r="C157" s="28">
        <f t="shared" si="5"/>
        <v>4.4184796818967067</v>
      </c>
      <c r="D157" s="24"/>
    </row>
    <row r="158" spans="1:4" customFormat="1" ht="14.1" customHeight="1" x14ac:dyDescent="0.25">
      <c r="A158" s="34" t="s">
        <v>191</v>
      </c>
      <c r="B158" s="25">
        <v>3</v>
      </c>
      <c r="C158" s="28">
        <f t="shared" si="5"/>
        <v>5.7719424722037678E-5</v>
      </c>
      <c r="D158" s="24"/>
    </row>
    <row r="159" spans="1:4" customFormat="1" ht="14.1" customHeight="1" x14ac:dyDescent="0.25">
      <c r="A159" s="34" t="s">
        <v>192</v>
      </c>
      <c r="B159" s="25">
        <v>2</v>
      </c>
      <c r="C159" s="28">
        <f t="shared" si="5"/>
        <v>3.8479616481358457E-5</v>
      </c>
      <c r="D159" s="24"/>
    </row>
    <row r="160" spans="1:4" customFormat="1" ht="14.1" customHeight="1" x14ac:dyDescent="0.25">
      <c r="A160" s="34" t="s">
        <v>193</v>
      </c>
      <c r="B160" s="25">
        <v>58</v>
      </c>
      <c r="C160" s="28">
        <f t="shared" si="5"/>
        <v>1.1159088779593952E-3</v>
      </c>
      <c r="D160" s="24"/>
    </row>
    <row r="161" spans="1:4" customFormat="1" ht="14.1" customHeight="1" x14ac:dyDescent="0.25">
      <c r="A161" s="34" t="s">
        <v>194</v>
      </c>
      <c r="B161" s="25">
        <v>352140</v>
      </c>
      <c r="C161" s="28">
        <f t="shared" si="5"/>
        <v>6.7751060738727826</v>
      </c>
      <c r="D161" s="24"/>
    </row>
    <row r="162" spans="1:4" customFormat="1" ht="14.1" customHeight="1" x14ac:dyDescent="0.25">
      <c r="A162" s="34" t="s">
        <v>195</v>
      </c>
      <c r="B162" s="25">
        <v>25</v>
      </c>
      <c r="C162" s="28">
        <f t="shared" si="5"/>
        <v>4.8099520601698067E-4</v>
      </c>
      <c r="D162" s="24"/>
    </row>
    <row r="163" spans="1:4" customFormat="1" ht="14.1" customHeight="1" x14ac:dyDescent="0.25">
      <c r="A163" s="34" t="s">
        <v>196</v>
      </c>
      <c r="B163" s="25">
        <v>17272</v>
      </c>
      <c r="C163" s="28">
        <f t="shared" si="5"/>
        <v>0.3323099679330116</v>
      </c>
      <c r="D163" s="24"/>
    </row>
    <row r="164" spans="1:4" customFormat="1" ht="14.1" customHeight="1" x14ac:dyDescent="0.25">
      <c r="A164" s="34" t="s">
        <v>197</v>
      </c>
      <c r="B164" s="25">
        <v>1733</v>
      </c>
      <c r="C164" s="28">
        <f t="shared" si="5"/>
        <v>3.3342587681097102E-2</v>
      </c>
      <c r="D164" s="24"/>
    </row>
    <row r="165" spans="1:4" customFormat="1" ht="14.1" customHeight="1" x14ac:dyDescent="0.25">
      <c r="A165" s="34" t="s">
        <v>198</v>
      </c>
      <c r="B165" s="25">
        <v>4</v>
      </c>
      <c r="C165" s="28">
        <f t="shared" si="5"/>
        <v>7.6959232962716913E-5</v>
      </c>
      <c r="D165" s="24"/>
    </row>
    <row r="166" spans="1:4" customFormat="1" ht="14.1" customHeight="1" x14ac:dyDescent="0.25">
      <c r="A166" s="34" t="s">
        <v>199</v>
      </c>
      <c r="B166" s="25">
        <v>156</v>
      </c>
      <c r="C166" s="28">
        <f t="shared" si="5"/>
        <v>3.0014100855459596E-3</v>
      </c>
      <c r="D166" s="24"/>
    </row>
    <row r="167" spans="1:4" customFormat="1" ht="14.1" customHeight="1" x14ac:dyDescent="0.25">
      <c r="A167" s="34" t="s">
        <v>200</v>
      </c>
      <c r="B167" s="25">
        <v>4958</v>
      </c>
      <c r="C167" s="28">
        <f t="shared" si="5"/>
        <v>9.53909692572876E-2</v>
      </c>
      <c r="D167" s="24"/>
    </row>
    <row r="168" spans="1:4" customFormat="1" ht="14.1" customHeight="1" x14ac:dyDescent="0.25">
      <c r="A168" s="34" t="s">
        <v>201</v>
      </c>
      <c r="B168" s="25">
        <v>288</v>
      </c>
      <c r="C168" s="28">
        <f t="shared" si="5"/>
        <v>5.5410647733156173E-3</v>
      </c>
      <c r="D168" s="24"/>
    </row>
    <row r="169" spans="1:4" customFormat="1" ht="14.1" customHeight="1" x14ac:dyDescent="0.25">
      <c r="A169" s="34" t="s">
        <v>202</v>
      </c>
      <c r="B169" s="25">
        <v>3</v>
      </c>
      <c r="C169" s="28">
        <f t="shared" si="5"/>
        <v>5.7719424722037678E-5</v>
      </c>
      <c r="D169" s="24"/>
    </row>
    <row r="170" spans="1:4" customFormat="1" ht="14.1" customHeight="1" x14ac:dyDescent="0.25">
      <c r="A170" s="34" t="s">
        <v>203</v>
      </c>
      <c r="B170" s="25">
        <v>13</v>
      </c>
      <c r="C170" s="28">
        <f t="shared" si="5"/>
        <v>2.5011750712882993E-4</v>
      </c>
      <c r="D170" s="24"/>
    </row>
    <row r="171" spans="1:4" customFormat="1" ht="14.1" customHeight="1" x14ac:dyDescent="0.25">
      <c r="A171" s="34" t="s">
        <v>204</v>
      </c>
      <c r="B171" s="25">
        <v>14309</v>
      </c>
      <c r="C171" s="28">
        <f t="shared" si="5"/>
        <v>0.27530241611587908</v>
      </c>
      <c r="D171" s="24"/>
    </row>
    <row r="172" spans="1:4" customFormat="1" ht="14.1" customHeight="1" x14ac:dyDescent="0.25">
      <c r="A172" s="34" t="s">
        <v>205</v>
      </c>
      <c r="B172" s="25">
        <v>111035</v>
      </c>
      <c r="C172" s="28">
        <f t="shared" si="5"/>
        <v>2.136292108003818</v>
      </c>
      <c r="D172" s="24"/>
    </row>
    <row r="173" spans="1:4" customFormat="1" ht="14.1" customHeight="1" x14ac:dyDescent="0.25">
      <c r="A173" s="34" t="s">
        <v>206</v>
      </c>
      <c r="B173" s="25">
        <v>280</v>
      </c>
      <c r="C173" s="28">
        <f t="shared" si="5"/>
        <v>5.3871463073901834E-3</v>
      </c>
      <c r="D173" s="24"/>
    </row>
    <row r="174" spans="1:4" customFormat="1" ht="14.1" customHeight="1" x14ac:dyDescent="0.25">
      <c r="A174" s="34" t="s">
        <v>207</v>
      </c>
      <c r="B174" s="25">
        <v>15</v>
      </c>
      <c r="C174" s="28">
        <f t="shared" si="5"/>
        <v>2.8859712361018841E-4</v>
      </c>
      <c r="D174" s="24"/>
    </row>
    <row r="175" spans="1:4" customFormat="1" ht="14.1" customHeight="1" x14ac:dyDescent="0.25">
      <c r="A175" s="34" t="s">
        <v>208</v>
      </c>
      <c r="B175" s="25">
        <v>41</v>
      </c>
      <c r="C175" s="28">
        <f t="shared" si="5"/>
        <v>7.8883213786784827E-4</v>
      </c>
      <c r="D175" s="24"/>
    </row>
    <row r="176" spans="1:4" customFormat="1" ht="14.1" customHeight="1" x14ac:dyDescent="0.25">
      <c r="A176" s="34" t="s">
        <v>209</v>
      </c>
      <c r="B176" s="25">
        <v>75</v>
      </c>
      <c r="C176" s="28">
        <f t="shared" si="5"/>
        <v>1.4429856180509419E-3</v>
      </c>
      <c r="D176" s="24"/>
    </row>
    <row r="177" spans="1:4" customFormat="1" ht="14.1" customHeight="1" x14ac:dyDescent="0.25">
      <c r="A177" s="34" t="s">
        <v>210</v>
      </c>
      <c r="B177" s="25">
        <v>1</v>
      </c>
      <c r="C177" s="28">
        <f t="shared" si="5"/>
        <v>1.9239808240679228E-5</v>
      </c>
      <c r="D177" s="24"/>
    </row>
    <row r="178" spans="1:4" customFormat="1" ht="14.1" customHeight="1" x14ac:dyDescent="0.25">
      <c r="A178" s="34" t="s">
        <v>211</v>
      </c>
      <c r="B178" s="25">
        <v>29435</v>
      </c>
      <c r="C178" s="28">
        <f t="shared" ref="C178:C209" si="6">B178*100/B$193</f>
        <v>0.56632375556439307</v>
      </c>
      <c r="D178" s="24"/>
    </row>
    <row r="179" spans="1:4" customFormat="1" ht="14.1" customHeight="1" x14ac:dyDescent="0.25">
      <c r="A179" s="34" t="s">
        <v>212</v>
      </c>
      <c r="B179" s="25">
        <v>21</v>
      </c>
      <c r="C179" s="28">
        <f t="shared" si="6"/>
        <v>4.0403597305426375E-4</v>
      </c>
      <c r="D179" s="24"/>
    </row>
    <row r="180" spans="1:4" customFormat="1" ht="14.1" customHeight="1" x14ac:dyDescent="0.25">
      <c r="A180" s="34" t="s">
        <v>213</v>
      </c>
      <c r="B180" s="25">
        <v>153664</v>
      </c>
      <c r="C180" s="28">
        <f t="shared" si="6"/>
        <v>2.9564658934957326</v>
      </c>
      <c r="D180" s="24"/>
    </row>
    <row r="181" spans="1:4" customFormat="1" ht="14.1" customHeight="1" x14ac:dyDescent="0.25">
      <c r="A181" s="34" t="s">
        <v>214</v>
      </c>
      <c r="B181" s="25">
        <v>1652</v>
      </c>
      <c r="C181" s="28">
        <f t="shared" si="6"/>
        <v>3.1784163213602085E-2</v>
      </c>
      <c r="D181" s="24"/>
    </row>
    <row r="182" spans="1:4" customFormat="1" ht="14.1" customHeight="1" x14ac:dyDescent="0.25">
      <c r="A182" s="34" t="s">
        <v>215</v>
      </c>
      <c r="B182" s="25">
        <v>2</v>
      </c>
      <c r="C182" s="28">
        <f t="shared" si="6"/>
        <v>3.8479616481358457E-5</v>
      </c>
      <c r="D182" s="24"/>
    </row>
    <row r="183" spans="1:4" customFormat="1" ht="14.1" customHeight="1" x14ac:dyDescent="0.25">
      <c r="A183" s="34" t="s">
        <v>216</v>
      </c>
      <c r="B183" s="25">
        <v>116</v>
      </c>
      <c r="C183" s="28">
        <f t="shared" si="6"/>
        <v>2.2318177559187903E-3</v>
      </c>
      <c r="D183" s="24"/>
    </row>
    <row r="184" spans="1:4" customFormat="1" ht="14.1" customHeight="1" x14ac:dyDescent="0.25">
      <c r="A184" s="34" t="s">
        <v>217</v>
      </c>
      <c r="B184" s="25">
        <v>69521</v>
      </c>
      <c r="C184" s="28">
        <f t="shared" si="6"/>
        <v>1.3375707087002606</v>
      </c>
      <c r="D184" s="24"/>
    </row>
    <row r="185" spans="1:4" customFormat="1" ht="14.1" customHeight="1" x14ac:dyDescent="0.25">
      <c r="A185" s="34" t="s">
        <v>218</v>
      </c>
      <c r="B185" s="25">
        <v>1032253</v>
      </c>
      <c r="C185" s="28">
        <f t="shared" si="6"/>
        <v>19.860349775865853</v>
      </c>
      <c r="D185" s="24"/>
    </row>
    <row r="186" spans="1:4" customFormat="1" ht="14.1" customHeight="1" x14ac:dyDescent="0.25">
      <c r="A186" s="34" t="s">
        <v>219</v>
      </c>
      <c r="B186" s="25">
        <v>10</v>
      </c>
      <c r="C186" s="28">
        <f t="shared" si="6"/>
        <v>1.9239808240679226E-4</v>
      </c>
      <c r="D186" s="24"/>
    </row>
    <row r="187" spans="1:4" customFormat="1" ht="14.1" customHeight="1" x14ac:dyDescent="0.25">
      <c r="A187" s="34" t="s">
        <v>220</v>
      </c>
      <c r="B187" s="25">
        <v>2</v>
      </c>
      <c r="C187" s="28">
        <f t="shared" si="6"/>
        <v>3.8479616481358457E-5</v>
      </c>
      <c r="D187" s="24"/>
    </row>
    <row r="188" spans="1:4" customFormat="1" ht="14.1" customHeight="1" x14ac:dyDescent="0.25">
      <c r="A188" s="34" t="s">
        <v>221</v>
      </c>
      <c r="B188" s="25">
        <v>23</v>
      </c>
      <c r="C188" s="28">
        <f t="shared" si="6"/>
        <v>4.4251558953562224E-4</v>
      </c>
      <c r="D188" s="24"/>
    </row>
    <row r="189" spans="1:4" customFormat="1" ht="14.1" customHeight="1" x14ac:dyDescent="0.25">
      <c r="A189" s="34" t="s">
        <v>222</v>
      </c>
      <c r="B189" s="25">
        <v>15</v>
      </c>
      <c r="C189" s="28">
        <f t="shared" si="6"/>
        <v>2.8859712361018841E-4</v>
      </c>
      <c r="D189" s="24"/>
    </row>
    <row r="190" spans="1:4" customFormat="1" ht="14.1" customHeight="1" x14ac:dyDescent="0.25">
      <c r="A190" s="34" t="s">
        <v>223</v>
      </c>
      <c r="B190" s="25">
        <v>4</v>
      </c>
      <c r="C190" s="28">
        <f t="shared" si="6"/>
        <v>7.6959232962716913E-5</v>
      </c>
      <c r="D190" s="24"/>
    </row>
    <row r="191" spans="1:4" customFormat="1" ht="14.1" customHeight="1" x14ac:dyDescent="0.25">
      <c r="A191" s="34" t="s">
        <v>224</v>
      </c>
      <c r="B191" s="25">
        <v>129</v>
      </c>
      <c r="C191" s="28">
        <f t="shared" si="6"/>
        <v>2.4819352630476204E-3</v>
      </c>
      <c r="D191" s="24"/>
    </row>
    <row r="192" spans="1:4" customFormat="1" ht="14.1" customHeight="1" x14ac:dyDescent="0.25">
      <c r="A192" s="34" t="s">
        <v>225</v>
      </c>
      <c r="B192" s="25">
        <v>1429</v>
      </c>
      <c r="C192" s="28">
        <f t="shared" si="6"/>
        <v>2.7493685975930614E-2</v>
      </c>
      <c r="D192" s="24"/>
    </row>
    <row r="193" spans="1:4" customFormat="1" ht="14.1" customHeight="1" thickBot="1" x14ac:dyDescent="0.3">
      <c r="A193" s="30" t="s">
        <v>47</v>
      </c>
      <c r="B193" s="31">
        <f>SUM(B18:B192)</f>
        <v>5197557</v>
      </c>
      <c r="C193" s="32">
        <f>SUM(C18:C192)</f>
        <v>99.999999999999929</v>
      </c>
      <c r="D193" s="24"/>
    </row>
    <row r="194" spans="1:4" s="14" customFormat="1" ht="14.1" customHeight="1" x14ac:dyDescent="0.25">
      <c r="A194" s="20" t="s">
        <v>48</v>
      </c>
      <c r="B194" s="20"/>
      <c r="C194" s="20"/>
      <c r="D194" s="33"/>
    </row>
    <row r="195" spans="1:4" customFormat="1" ht="14.1" customHeight="1" x14ac:dyDescent="0.25">
      <c r="A195" s="9"/>
      <c r="B195" s="9"/>
      <c r="C195" s="9"/>
      <c r="D195" s="24"/>
    </row>
    <row r="196" spans="1:4" customFormat="1" ht="14.1" customHeight="1" x14ac:dyDescent="0.25">
      <c r="A196" s="9"/>
      <c r="B196" s="9"/>
      <c r="C196" s="9"/>
      <c r="D196" s="24"/>
    </row>
    <row r="197" spans="1:4" customFormat="1" ht="14.1" customHeight="1" x14ac:dyDescent="0.25">
      <c r="A197" s="9"/>
      <c r="B197" s="9"/>
      <c r="C197" s="9"/>
      <c r="D197" s="24"/>
    </row>
    <row r="198" spans="1:4" ht="14.1" customHeight="1" x14ac:dyDescent="0.25"/>
    <row r="199" spans="1:4" ht="14.1" customHeight="1" x14ac:dyDescent="0.25"/>
    <row r="200" spans="1:4" ht="14.1" customHeight="1" x14ac:dyDescent="0.25"/>
    <row r="201" spans="1:4" ht="14.1" customHeight="1" x14ac:dyDescent="0.25"/>
  </sheetData>
  <mergeCells count="4">
    <mergeCell ref="A1:C1"/>
    <mergeCell ref="A15:C15"/>
    <mergeCell ref="A16:C16"/>
    <mergeCell ref="A194:C194"/>
  </mergeCells>
  <printOptions horizontalCentered="1"/>
  <pageMargins left="0.39370078740157505" right="0.39370078740157505" top="0.39370078740157505" bottom="0.39370078740157505" header="0" footer="0"/>
  <pageSetup paperSize="0" fitToWidth="0" fitToHeight="0" orientation="portrait" horizontalDpi="0" verticalDpi="0" copies="0"/>
  <headerFooter>
    <oddFooter>&amp;R&amp;"Calibri,Regular"&amp;8Seite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Fahrzeuge</vt:lpstr>
      <vt:lpstr>Pkw</vt:lpstr>
      <vt:lpstr>Pkw!Drucktitel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Renate.Pessl@statistik.gv.at</dc:creator>
  <cp:lastModifiedBy>Bernhard</cp:lastModifiedBy>
  <cp:lastPrinted>2022-05-30T21:18:26Z</cp:lastPrinted>
  <dcterms:created xsi:type="dcterms:W3CDTF">2012-02-20T11:34:22Z</dcterms:created>
  <dcterms:modified xsi:type="dcterms:W3CDTF">2024-05-05T08:59:56Z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EmailSubject">
    <vt:lpwstr>Internettabellen - Vorläufige Ergebnisse - Fahrzeugbestand am 31. Juli 2020</vt:lpwstr>
  </property>
  <property fmtid="{D5CDD505-2E9C-101B-9397-08002B2CF9AE}" pid="4" name="_AuthorEmail">
    <vt:lpwstr>Gerda.FISCHER@statistik.gv.at</vt:lpwstr>
  </property>
  <property fmtid="{D5CDD505-2E9C-101B-9397-08002B2CF9AE}" pid="5" name="_AuthorEmailDisplayName">
    <vt:lpwstr>FISCHER Gerda</vt:lpwstr>
  </property>
  <property fmtid="{D5CDD505-2E9C-101B-9397-08002B2CF9AE}" pid="6" name="_ReviewingToolsShownOnce">
    <vt:lpwstr/>
  </property>
</Properties>
</file>